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nicolas_van_vlasselaer_vub_be/Documents/Onderzoek/Photogrammetry/Bone/"/>
    </mc:Choice>
  </mc:AlternateContent>
  <xr:revisionPtr revIDLastSave="91" documentId="8_{8CD9831A-9CE3-D242-ADC6-43B09CAFC82F}" xr6:coauthVersionLast="47" xr6:coauthVersionMax="47" xr10:uidLastSave="{D1211F70-4623-5C48-A962-5A42280C074C}"/>
  <bookViews>
    <workbookView xWindow="0" yWindow="500" windowWidth="34560" windowHeight="21100" xr2:uid="{599621C3-2132-1644-910D-4613F4763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D45" i="1"/>
  <c r="E45" i="1"/>
  <c r="F45" i="1"/>
  <c r="G45" i="1"/>
  <c r="H45" i="1"/>
  <c r="D34" i="1"/>
  <c r="E34" i="1"/>
  <c r="F34" i="1"/>
  <c r="G34" i="1"/>
  <c r="H34" i="1"/>
  <c r="C45" i="1"/>
  <c r="C34" i="1"/>
  <c r="C23" i="1"/>
  <c r="D12" i="1"/>
  <c r="E12" i="1"/>
  <c r="C12" i="1"/>
  <c r="D44" i="1"/>
  <c r="E44" i="1"/>
  <c r="F44" i="1"/>
  <c r="G44" i="1"/>
  <c r="H44" i="1"/>
  <c r="D33" i="1"/>
  <c r="E33" i="1"/>
  <c r="F33" i="1"/>
  <c r="G33" i="1"/>
  <c r="H33" i="1"/>
  <c r="D22" i="1"/>
  <c r="E22" i="1"/>
  <c r="D11" i="1"/>
  <c r="E11" i="1"/>
  <c r="C11" i="1"/>
  <c r="C22" i="1"/>
  <c r="C44" i="1"/>
  <c r="C33" i="1"/>
  <c r="I27" i="1"/>
  <c r="I28" i="1"/>
  <c r="I29" i="1"/>
  <c r="I30" i="1"/>
  <c r="I31" i="1"/>
  <c r="I37" i="1"/>
  <c r="I38" i="1"/>
  <c r="I39" i="1"/>
  <c r="I40" i="1"/>
  <c r="I41" i="1"/>
  <c r="I42" i="1"/>
  <c r="I26" i="1"/>
  <c r="F5" i="1"/>
  <c r="F6" i="1"/>
  <c r="F7" i="1"/>
  <c r="F8" i="1"/>
  <c r="F9" i="1"/>
  <c r="F15" i="1"/>
  <c r="F16" i="1"/>
  <c r="F17" i="1"/>
  <c r="F18" i="1"/>
  <c r="F19" i="1"/>
  <c r="F22" i="1" s="1"/>
  <c r="F20" i="1"/>
  <c r="F4" i="1"/>
  <c r="F12" i="1" s="1"/>
  <c r="I44" i="1" l="1"/>
  <c r="I33" i="1"/>
  <c r="F11" i="1"/>
  <c r="I45" i="1"/>
  <c r="I34" i="1"/>
</calcChain>
</file>

<file path=xl/sharedStrings.xml><?xml version="1.0" encoding="utf-8"?>
<sst xmlns="http://schemas.openxmlformats.org/spreadsheetml/2006/main" count="59" uniqueCount="30">
  <si>
    <t>Photogrammetry Timing</t>
  </si>
  <si>
    <t>spec</t>
  </si>
  <si>
    <t>photos</t>
  </si>
  <si>
    <t>render</t>
  </si>
  <si>
    <t>scaling</t>
  </si>
  <si>
    <t>42C3</t>
  </si>
  <si>
    <t>25C3</t>
  </si>
  <si>
    <t>104C3</t>
  </si>
  <si>
    <t>62C3</t>
  </si>
  <si>
    <t>7C3</t>
  </si>
  <si>
    <t>35C34</t>
  </si>
  <si>
    <t>Object capture filter</t>
  </si>
  <si>
    <t>Object Cature No filter</t>
  </si>
  <si>
    <t>Colmap filter</t>
  </si>
  <si>
    <t>pre process</t>
  </si>
  <si>
    <t>sparse</t>
  </si>
  <si>
    <t>dense</t>
  </si>
  <si>
    <t>post</t>
  </si>
  <si>
    <t>Total</t>
  </si>
  <si>
    <t>Colmap No filter</t>
  </si>
  <si>
    <t>notes</t>
  </si>
  <si>
    <t>total</t>
  </si>
  <si>
    <t>min_num_matches 15 to 50)</t>
  </si>
  <si>
    <t>normal. black and white failed -&gt; manual succes</t>
  </si>
  <si>
    <t>blacked with 2 sparse models created</t>
  </si>
  <si>
    <t>automatic failed -&gt; manual succes (2 sparse run included in time)</t>
  </si>
  <si>
    <t>All smooth sailing</t>
  </si>
  <si>
    <t>automatic failed --&gt; manual succes (2 sparse runs)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</si>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</sst>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0CD7-BD31-8445-9DA7-0589F3BCEAC5}">
  <dimension ref="A1:K45"/>
  <sheetViews>
    <sheetView tabSelected="1" workbookViewId="0">
      <selection activeCell="K3" sqref="K3:K4"/>
    </sheetView>
  </sheetViews>
  <sheetFormatPr baseColWidth="10" defaultRowHeight="16" x14ac:dyDescent="0.2"/>
  <cols>
    <col min="1" max="1" width="21.5" bestFit="1" customWidth="1"/>
  </cols>
  <sheetData>
    <row r="1" spans="1:11" x14ac:dyDescent="0.2">
      <c r="A1" t="s">
        <v>0</v>
      </c>
    </row>
    <row r="3" spans="1:11" x14ac:dyDescent="0.2">
      <c r="A3" t="s">
        <v>11</v>
      </c>
      <c r="B3" t="s">
        <v>1</v>
      </c>
      <c r="C3" t="s">
        <v>2</v>
      </c>
      <c r="D3" t="s">
        <v>3</v>
      </c>
      <c r="E3" t="s">
        <v>4</v>
      </c>
      <c r="F3" t="s">
        <v>18</v>
      </c>
      <c r="K3" t="s">
        <v>20</v>
      </c>
    </row>
    <row r="4" spans="1:11" x14ac:dyDescent="0.2">
      <c r="B4" t="s">
        <v>5</v>
      </c>
      <c r="C4">
        <v>7.5</v>
      </c>
      <c r="D4">
        <v>5.03</v>
      </c>
      <c r="E4">
        <v>6.13</v>
      </c>
      <c r="F4">
        <f>SUM(C4:E4)</f>
        <v>18.66</v>
      </c>
      <c r="K4" t="s">
        <v>26</v>
      </c>
    </row>
    <row r="5" spans="1:11" x14ac:dyDescent="0.2">
      <c r="B5" t="s">
        <v>6</v>
      </c>
      <c r="C5">
        <v>8.3800000000000008</v>
      </c>
      <c r="D5">
        <v>5.37</v>
      </c>
      <c r="E5">
        <v>6.36</v>
      </c>
      <c r="F5">
        <f t="shared" ref="F5:F20" si="0">SUM(C5:E5)</f>
        <v>20.11</v>
      </c>
    </row>
    <row r="6" spans="1:11" x14ac:dyDescent="0.2">
      <c r="B6" t="s">
        <v>7</v>
      </c>
      <c r="C6">
        <v>7.35</v>
      </c>
      <c r="D6">
        <v>4.53</v>
      </c>
      <c r="E6">
        <v>5.75</v>
      </c>
      <c r="F6">
        <f t="shared" si="0"/>
        <v>17.63</v>
      </c>
    </row>
    <row r="7" spans="1:11" x14ac:dyDescent="0.2">
      <c r="B7" t="s">
        <v>8</v>
      </c>
      <c r="C7">
        <v>7.83</v>
      </c>
      <c r="D7">
        <v>4.8499999999999996</v>
      </c>
      <c r="E7">
        <v>6.03</v>
      </c>
      <c r="F7">
        <f t="shared" si="0"/>
        <v>18.71</v>
      </c>
    </row>
    <row r="8" spans="1:11" x14ac:dyDescent="0.2">
      <c r="B8" t="s">
        <v>9</v>
      </c>
      <c r="C8">
        <v>7.2</v>
      </c>
      <c r="D8">
        <v>4.93</v>
      </c>
      <c r="E8">
        <v>6.33</v>
      </c>
      <c r="F8">
        <f t="shared" si="0"/>
        <v>18.46</v>
      </c>
    </row>
    <row r="9" spans="1:11" x14ac:dyDescent="0.2">
      <c r="B9" t="s">
        <v>10</v>
      </c>
      <c r="C9">
        <v>7.8</v>
      </c>
      <c r="D9">
        <v>6.25</v>
      </c>
      <c r="E9">
        <v>5.13</v>
      </c>
      <c r="F9">
        <f t="shared" si="0"/>
        <v>19.18</v>
      </c>
    </row>
    <row r="11" spans="1:11" x14ac:dyDescent="0.2">
      <c r="B11" t="s">
        <v>28</v>
      </c>
      <c r="C11">
        <f>AVERAGE(C4:C9)</f>
        <v>7.6766666666666667</v>
      </c>
      <c r="D11">
        <f t="shared" ref="D11:F11" si="1">AVERAGE(D4:D9)</f>
        <v>5.16</v>
      </c>
      <c r="E11">
        <f t="shared" si="1"/>
        <v>5.955000000000001</v>
      </c>
      <c r="F11">
        <f t="shared" si="1"/>
        <v>18.791666666666668</v>
      </c>
    </row>
    <row r="12" spans="1:11" x14ac:dyDescent="0.2">
      <c r="B12" t="s">
        <v>29</v>
      </c>
      <c r="C12">
        <f>STDEV(C4:C9)</f>
        <v>0.42391823110909838</v>
      </c>
      <c r="D12">
        <f t="shared" ref="D12:F12" si="2">STDEV(D4:D9)</f>
        <v>0.59916608715780761</v>
      </c>
      <c r="E12">
        <f t="shared" si="2"/>
        <v>0.46120494359883019</v>
      </c>
      <c r="F12">
        <f t="shared" si="2"/>
        <v>0.82125310755373493</v>
      </c>
    </row>
    <row r="15" spans="1:11" x14ac:dyDescent="0.2">
      <c r="A15" t="s">
        <v>12</v>
      </c>
      <c r="B15" t="s">
        <v>9</v>
      </c>
      <c r="C15">
        <v>7.63</v>
      </c>
      <c r="D15">
        <v>5.75</v>
      </c>
      <c r="E15">
        <v>5.83</v>
      </c>
      <c r="F15">
        <f>SUM(C15:E15)</f>
        <v>19.21</v>
      </c>
    </row>
    <row r="16" spans="1:11" x14ac:dyDescent="0.2">
      <c r="B16" t="s">
        <v>10</v>
      </c>
      <c r="C16">
        <v>6.83</v>
      </c>
      <c r="D16">
        <v>6.62</v>
      </c>
      <c r="E16">
        <v>5.92</v>
      </c>
      <c r="F16">
        <f t="shared" si="0"/>
        <v>19.369999999999997</v>
      </c>
    </row>
    <row r="17" spans="1:11" x14ac:dyDescent="0.2">
      <c r="B17" t="s">
        <v>5</v>
      </c>
      <c r="C17">
        <v>7.37</v>
      </c>
      <c r="D17">
        <v>5.52</v>
      </c>
      <c r="E17">
        <v>5.17</v>
      </c>
      <c r="F17">
        <f t="shared" si="0"/>
        <v>18.060000000000002</v>
      </c>
    </row>
    <row r="18" spans="1:11" x14ac:dyDescent="0.2">
      <c r="B18" t="s">
        <v>6</v>
      </c>
      <c r="C18">
        <v>8.83</v>
      </c>
      <c r="D18">
        <v>5.47</v>
      </c>
      <c r="E18">
        <v>7.34</v>
      </c>
      <c r="F18">
        <f t="shared" si="0"/>
        <v>21.64</v>
      </c>
    </row>
    <row r="19" spans="1:11" x14ac:dyDescent="0.2">
      <c r="B19" t="s">
        <v>7</v>
      </c>
      <c r="C19">
        <v>7.08</v>
      </c>
      <c r="D19">
        <v>5.23</v>
      </c>
      <c r="E19">
        <v>6.27</v>
      </c>
      <c r="F19">
        <f t="shared" si="0"/>
        <v>18.579999999999998</v>
      </c>
    </row>
    <row r="20" spans="1:11" x14ac:dyDescent="0.2">
      <c r="B20" t="s">
        <v>8</v>
      </c>
      <c r="C20">
        <v>7.27</v>
      </c>
      <c r="D20">
        <v>6.02</v>
      </c>
      <c r="E20">
        <v>5.52</v>
      </c>
      <c r="F20">
        <f t="shared" si="0"/>
        <v>18.809999999999999</v>
      </c>
    </row>
    <row r="22" spans="1:11" x14ac:dyDescent="0.2">
      <c r="B22" t="s">
        <v>28</v>
      </c>
      <c r="C22">
        <f>AVERAGE(C15:C20)</f>
        <v>7.5016666666666678</v>
      </c>
      <c r="D22">
        <f t="shared" ref="D22:F22" si="3">AVERAGE(D15:D20)</f>
        <v>5.7683333333333335</v>
      </c>
      <c r="E22">
        <f t="shared" si="3"/>
        <v>6.0083333333333329</v>
      </c>
      <c r="F22">
        <f t="shared" si="3"/>
        <v>19.278333333333332</v>
      </c>
    </row>
    <row r="23" spans="1:11" x14ac:dyDescent="0.2">
      <c r="B23" t="s">
        <v>29</v>
      </c>
      <c r="C23">
        <f>STDEV(C15:C20)</f>
        <v>0.70439808820486349</v>
      </c>
      <c r="D23">
        <f t="shared" ref="D23:F23" si="4">STDEV(D15:D20)</f>
        <v>0.49587968970977897</v>
      </c>
      <c r="E23">
        <f t="shared" si="4"/>
        <v>0.7513565509574458</v>
      </c>
      <c r="F23">
        <f t="shared" si="4"/>
        <v>1.2475482622594873</v>
      </c>
    </row>
    <row r="25" spans="1:11" x14ac:dyDescent="0.2">
      <c r="A25" t="s">
        <v>13</v>
      </c>
      <c r="B25" t="s">
        <v>1</v>
      </c>
      <c r="C25" t="s">
        <v>2</v>
      </c>
      <c r="D25" t="s">
        <v>14</v>
      </c>
      <c r="E25" t="s">
        <v>15</v>
      </c>
      <c r="F25" t="s">
        <v>16</v>
      </c>
      <c r="G25" t="s">
        <v>17</v>
      </c>
      <c r="H25" t="s">
        <v>4</v>
      </c>
      <c r="I25" t="s">
        <v>21</v>
      </c>
      <c r="K25" t="s">
        <v>20</v>
      </c>
    </row>
    <row r="26" spans="1:11" x14ac:dyDescent="0.2">
      <c r="B26" t="s">
        <v>5</v>
      </c>
      <c r="C26">
        <v>7.5</v>
      </c>
      <c r="E26" s="1">
        <v>19.704999999999998</v>
      </c>
      <c r="F26">
        <v>126.5</v>
      </c>
      <c r="G26">
        <v>12</v>
      </c>
      <c r="H26">
        <v>5.32</v>
      </c>
      <c r="I26">
        <f>SUM(C26:H26)</f>
        <v>171.02499999999998</v>
      </c>
      <c r="K26" t="s">
        <v>22</v>
      </c>
    </row>
    <row r="27" spans="1:11" x14ac:dyDescent="0.2">
      <c r="B27" t="s">
        <v>6</v>
      </c>
      <c r="C27">
        <v>8.3800000000000008</v>
      </c>
      <c r="E27">
        <v>8.77</v>
      </c>
      <c r="F27">
        <v>141.19999999999999</v>
      </c>
      <c r="G27">
        <v>11.83</v>
      </c>
      <c r="H27">
        <v>7.35</v>
      </c>
      <c r="I27">
        <f t="shared" ref="I27:I42" si="5">SUM(C27:H27)</f>
        <v>177.53</v>
      </c>
    </row>
    <row r="28" spans="1:11" x14ac:dyDescent="0.2">
      <c r="B28" t="s">
        <v>7</v>
      </c>
      <c r="C28">
        <v>7.35</v>
      </c>
      <c r="E28">
        <v>4.55</v>
      </c>
      <c r="F28">
        <v>141.88999999999999</v>
      </c>
      <c r="G28">
        <v>15.6</v>
      </c>
      <c r="H28">
        <v>5.03</v>
      </c>
      <c r="I28">
        <f t="shared" si="5"/>
        <v>174.42</v>
      </c>
    </row>
    <row r="29" spans="1:11" x14ac:dyDescent="0.2">
      <c r="B29" t="s">
        <v>8</v>
      </c>
      <c r="C29">
        <v>7.83</v>
      </c>
      <c r="E29">
        <v>4.7699999999999996</v>
      </c>
      <c r="F29">
        <v>146.69999999999999</v>
      </c>
      <c r="G29">
        <v>10.44</v>
      </c>
      <c r="H29">
        <v>5.75</v>
      </c>
      <c r="I29">
        <f t="shared" si="5"/>
        <v>175.48999999999998</v>
      </c>
    </row>
    <row r="30" spans="1:11" x14ac:dyDescent="0.2">
      <c r="B30" t="s">
        <v>9</v>
      </c>
      <c r="C30">
        <v>7.2</v>
      </c>
      <c r="E30">
        <v>9.84</v>
      </c>
      <c r="F30" s="1">
        <v>131.08799999999999</v>
      </c>
      <c r="G30">
        <v>22.72</v>
      </c>
      <c r="H30">
        <v>5.42</v>
      </c>
      <c r="I30">
        <f t="shared" si="5"/>
        <v>176.26799999999997</v>
      </c>
    </row>
    <row r="31" spans="1:11" x14ac:dyDescent="0.2">
      <c r="B31" t="s">
        <v>10</v>
      </c>
      <c r="C31">
        <v>7.8</v>
      </c>
      <c r="E31">
        <v>14.01</v>
      </c>
      <c r="F31">
        <v>145.49</v>
      </c>
      <c r="G31">
        <v>20.5</v>
      </c>
      <c r="H31">
        <v>6.28</v>
      </c>
      <c r="I31">
        <f t="shared" si="5"/>
        <v>194.08</v>
      </c>
    </row>
    <row r="33" spans="1:11" x14ac:dyDescent="0.2">
      <c r="B33" t="s">
        <v>28</v>
      </c>
      <c r="C33">
        <f>AVERAGE(C26:C31)</f>
        <v>7.6766666666666667</v>
      </c>
      <c r="D33" t="e">
        <f t="shared" ref="D33:I33" si="6">AVERAGE(D26:D31)</f>
        <v>#DIV/0!</v>
      </c>
      <c r="E33">
        <f t="shared" si="6"/>
        <v>10.274166666666668</v>
      </c>
      <c r="F33">
        <f t="shared" si="6"/>
        <v>138.81133333333332</v>
      </c>
      <c r="G33">
        <f t="shared" si="6"/>
        <v>15.515000000000001</v>
      </c>
      <c r="H33">
        <f t="shared" si="6"/>
        <v>5.8583333333333334</v>
      </c>
      <c r="I33">
        <f t="shared" si="6"/>
        <v>178.13549999999998</v>
      </c>
    </row>
    <row r="34" spans="1:11" x14ac:dyDescent="0.2">
      <c r="B34" t="s">
        <v>29</v>
      </c>
      <c r="C34">
        <f>STDEV(C26:C31)</f>
        <v>0.42391823110909838</v>
      </c>
      <c r="D34" t="e">
        <f t="shared" ref="D34:I34" si="7">STDEV(D26:D31)</f>
        <v>#DIV/0!</v>
      </c>
      <c r="E34">
        <f t="shared" si="7"/>
        <v>5.8036199192113376</v>
      </c>
      <c r="F34">
        <f t="shared" si="7"/>
        <v>8.1638027087054628</v>
      </c>
      <c r="G34">
        <f t="shared" si="7"/>
        <v>5.068718773023412</v>
      </c>
      <c r="H34">
        <f t="shared" si="7"/>
        <v>0.84648488862275195</v>
      </c>
      <c r="I34">
        <f t="shared" si="7"/>
        <v>8.1171927105373189</v>
      </c>
    </row>
    <row r="37" spans="1:11" x14ac:dyDescent="0.2">
      <c r="A37" t="s">
        <v>19</v>
      </c>
      <c r="B37" t="s">
        <v>9</v>
      </c>
      <c r="C37">
        <v>7.63</v>
      </c>
      <c r="D37">
        <v>23</v>
      </c>
      <c r="E37" s="1">
        <v>14.004</v>
      </c>
      <c r="F37">
        <v>143</v>
      </c>
      <c r="G37">
        <v>25.36</v>
      </c>
      <c r="H37">
        <v>6.95</v>
      </c>
      <c r="I37">
        <f t="shared" si="5"/>
        <v>219.94400000000002</v>
      </c>
      <c r="K37" t="s">
        <v>24</v>
      </c>
    </row>
    <row r="38" spans="1:11" x14ac:dyDescent="0.2">
      <c r="B38" t="s">
        <v>10</v>
      </c>
      <c r="C38">
        <v>6.83</v>
      </c>
      <c r="D38">
        <v>26.05</v>
      </c>
      <c r="E38">
        <v>28.11</v>
      </c>
      <c r="F38">
        <v>149.66</v>
      </c>
      <c r="G38">
        <v>27</v>
      </c>
      <c r="H38">
        <v>5.92</v>
      </c>
      <c r="I38">
        <f t="shared" si="5"/>
        <v>243.57</v>
      </c>
      <c r="K38" t="s">
        <v>25</v>
      </c>
    </row>
    <row r="39" spans="1:11" x14ac:dyDescent="0.2">
      <c r="B39" t="s">
        <v>5</v>
      </c>
      <c r="C39">
        <v>7.37</v>
      </c>
      <c r="D39">
        <v>0</v>
      </c>
      <c r="E39">
        <v>11.26</v>
      </c>
      <c r="F39">
        <v>150.97999999999999</v>
      </c>
      <c r="G39">
        <v>14.33</v>
      </c>
      <c r="H39">
        <v>5.63</v>
      </c>
      <c r="I39">
        <f t="shared" si="5"/>
        <v>189.57</v>
      </c>
    </row>
    <row r="40" spans="1:11" x14ac:dyDescent="0.2">
      <c r="B40" t="s">
        <v>6</v>
      </c>
      <c r="C40">
        <v>8.83</v>
      </c>
      <c r="D40">
        <v>28</v>
      </c>
      <c r="E40">
        <v>18.600000000000001</v>
      </c>
      <c r="F40" s="1">
        <v>155.07900000000001</v>
      </c>
      <c r="G40">
        <v>12.52</v>
      </c>
      <c r="H40">
        <v>6.45</v>
      </c>
      <c r="I40">
        <f t="shared" si="5"/>
        <v>229.47900000000001</v>
      </c>
      <c r="K40" t="s">
        <v>23</v>
      </c>
    </row>
    <row r="41" spans="1:11" x14ac:dyDescent="0.2">
      <c r="B41" t="s">
        <v>7</v>
      </c>
      <c r="C41">
        <v>7.08</v>
      </c>
      <c r="D41">
        <v>19.57</v>
      </c>
      <c r="E41">
        <v>13.12</v>
      </c>
      <c r="F41">
        <v>154.35</v>
      </c>
      <c r="G41">
        <v>20.5</v>
      </c>
      <c r="H41">
        <v>5.9</v>
      </c>
      <c r="I41">
        <f t="shared" si="5"/>
        <v>220.52</v>
      </c>
      <c r="K41" t="s">
        <v>27</v>
      </c>
    </row>
    <row r="42" spans="1:11" x14ac:dyDescent="0.2">
      <c r="B42" t="s">
        <v>8</v>
      </c>
      <c r="C42">
        <v>7.27</v>
      </c>
      <c r="D42">
        <v>24.45</v>
      </c>
      <c r="E42">
        <v>27.4</v>
      </c>
      <c r="F42">
        <v>148.5</v>
      </c>
      <c r="G42">
        <v>25.5</v>
      </c>
      <c r="H42">
        <v>5.6</v>
      </c>
      <c r="I42">
        <f t="shared" si="5"/>
        <v>238.72</v>
      </c>
      <c r="K42" t="s">
        <v>27</v>
      </c>
    </row>
    <row r="44" spans="1:11" x14ac:dyDescent="0.2">
      <c r="B44" t="s">
        <v>28</v>
      </c>
      <c r="C44">
        <f>AVERAGE(C37:C42)</f>
        <v>7.5016666666666678</v>
      </c>
      <c r="D44">
        <f t="shared" ref="D44:I44" si="8">AVERAGE(D37:D42)</f>
        <v>20.178333333333335</v>
      </c>
      <c r="E44">
        <f t="shared" si="8"/>
        <v>18.748999999999999</v>
      </c>
      <c r="F44">
        <f t="shared" si="8"/>
        <v>150.26150000000001</v>
      </c>
      <c r="G44">
        <f t="shared" si="8"/>
        <v>20.868333333333332</v>
      </c>
      <c r="H44">
        <f t="shared" si="8"/>
        <v>6.0750000000000002</v>
      </c>
      <c r="I44">
        <f t="shared" si="8"/>
        <v>223.63383333333334</v>
      </c>
    </row>
    <row r="45" spans="1:11" x14ac:dyDescent="0.2">
      <c r="B45" t="s">
        <v>29</v>
      </c>
      <c r="C45">
        <f>STDEV(C37:C42)</f>
        <v>0.70439808820486349</v>
      </c>
      <c r="D45">
        <f t="shared" ref="D45:I45" si="9">STDEV(D37:D42)</f>
        <v>10.289791867023679</v>
      </c>
      <c r="E45">
        <f t="shared" si="9"/>
        <v>7.3861506889583532</v>
      </c>
      <c r="F45">
        <f t="shared" si="9"/>
        <v>4.3962358330735629</v>
      </c>
      <c r="G45">
        <f t="shared" si="9"/>
        <v>6.193623871907846</v>
      </c>
      <c r="H45">
        <f t="shared" si="9"/>
        <v>0.5262223864489235</v>
      </c>
      <c r="I45">
        <f t="shared" si="9"/>
        <v>19.198253612416593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Van Vlasselaer</dc:creator>
  <cp:lastModifiedBy>Nicolas VAN VLASSELAER</cp:lastModifiedBy>
  <dcterms:created xsi:type="dcterms:W3CDTF">2023-08-02T02:07:20Z</dcterms:created>
  <dcterms:modified xsi:type="dcterms:W3CDTF">2023-08-06T23:31:45Z</dcterms:modified>
</cp:coreProperties>
</file>