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.xie\Documents\GitHub\dh-eastasia-data\CrossAsia\"/>
    </mc:Choice>
  </mc:AlternateContent>
  <bookViews>
    <workbookView xWindow="0" yWindow="0" windowWidth="21570" windowHeight="8865" activeTab="2"/>
  </bookViews>
  <sheets>
    <sheet name="Numbers of Databases of CrossAs" sheetId="1" r:id="rId1"/>
    <sheet name="Name of Crossasia Subscribed Da" sheetId="2" r:id="rId2"/>
    <sheet name="CNKI search terms" sheetId="3" r:id="rId3"/>
  </sheets>
  <calcPr calcId="162913"/>
</workbook>
</file>

<file path=xl/calcChain.xml><?xml version="1.0" encoding="utf-8"?>
<calcChain xmlns="http://schemas.openxmlformats.org/spreadsheetml/2006/main">
  <c r="B18" i="3" l="1"/>
  <c r="B19" i="3"/>
  <c r="B2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1" i="3"/>
  <c r="B22" i="3"/>
  <c r="H17" i="3" l="1"/>
  <c r="E17" i="3"/>
  <c r="H16" i="3"/>
  <c r="E16" i="3"/>
  <c r="G15" i="3"/>
  <c r="H15" i="3" s="1"/>
  <c r="E15" i="3"/>
  <c r="E14" i="3"/>
  <c r="H13" i="3"/>
  <c r="E13" i="3"/>
  <c r="H12" i="3"/>
  <c r="G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B4" i="3"/>
</calcChain>
</file>

<file path=xl/sharedStrings.xml><?xml version="1.0" encoding="utf-8"?>
<sst xmlns="http://schemas.openxmlformats.org/spreadsheetml/2006/main" count="212" uniqueCount="196">
  <si>
    <t>CrossAsia</t>
  </si>
  <si>
    <t>Number of Crossasia Subscribed Databases</t>
  </si>
  <si>
    <t>Language</t>
  </si>
  <si>
    <t>Total Number (without overlap)</t>
  </si>
  <si>
    <t>Books &amp; Collections</t>
  </si>
  <si>
    <t>Newspaper &amp; Magazines</t>
  </si>
  <si>
    <t>Academic Journals</t>
  </si>
  <si>
    <t>Dissertations &amp; Proceedings</t>
  </si>
  <si>
    <t>Others</t>
  </si>
  <si>
    <t>Chinese</t>
  </si>
  <si>
    <t>Japanese</t>
  </si>
  <si>
    <t>Korean</t>
  </si>
  <si>
    <t>Chinese&amp;Japanese&amp;Korean</t>
  </si>
  <si>
    <t>Number of all Chinese databases (by institutions)</t>
  </si>
  <si>
    <t>CNKI</t>
  </si>
  <si>
    <t>Wanfangdata</t>
  </si>
  <si>
    <t>Airiti Library</t>
  </si>
  <si>
    <t>National Social Science</t>
  </si>
  <si>
    <t>Green Apple</t>
  </si>
  <si>
    <t>Apabi</t>
  </si>
  <si>
    <t>Dacheng</t>
  </si>
  <si>
    <t>Shanghai Library</t>
  </si>
  <si>
    <t>Number of Republican China's Newspaper databases</t>
  </si>
  <si>
    <t>Author</t>
  </si>
  <si>
    <t>Name</t>
  </si>
  <si>
    <t>Range</t>
  </si>
  <si>
    <t>No. of publications</t>
  </si>
  <si>
    <t>Note</t>
  </si>
  <si>
    <t>申报: ^The^ Shun Pao</t>
  </si>
  <si>
    <t>申报1892-1949</t>
  </si>
  <si>
    <t xml:space="preserve">晚清期刊、民国时期期刊全文数据库 : 1833-1949 Chinese Periodical Full-text Databases </t>
  </si>
  <si>
    <t>1833-1949</t>
  </si>
  <si>
    <t>北京尚品大成</t>
  </si>
  <si>
    <t>大成老旧刊全文数据库 : Dacheng Old Periodicals database</t>
  </si>
  <si>
    <t>北京方正阿帕比</t>
  </si>
  <si>
    <t>Apabi 民国期刊 : Chinese Republican Journals</t>
  </si>
  <si>
    <t>629 journal titles
1876-1954</t>
  </si>
  <si>
    <t xml:space="preserve">Article titles and authors can be searched, there is no full text available. </t>
  </si>
  <si>
    <t>中國國家圖書館</t>
  </si>
  <si>
    <t>Ta Kung Pao 大公報: 1902-1949</t>
  </si>
  <si>
    <t>大公报1902-1949</t>
  </si>
  <si>
    <t>北京商易华信息技术有限公司</t>
  </si>
  <si>
    <t>東方雜誌 : The Eastern Miscellany</t>
  </si>
  <si>
    <t>东方杂志1904-1948</t>
  </si>
  <si>
    <t>Name of Crossasia Subscribed Databases</t>
  </si>
  <si>
    <t>Books &amp; Collections ch</t>
  </si>
  <si>
    <t>Books &amp; Collections py/en</t>
  </si>
  <si>
    <t>Newspaper &amp; Magazines ch</t>
  </si>
  <si>
    <t>Newspaper &amp; Magazines py/en</t>
  </si>
  <si>
    <t>明清实录</t>
  </si>
  <si>
    <t>MingQing shilu</t>
  </si>
  <si>
    <t>東方雜誌 (商务印书馆 民国期刊总辑全文数据库)</t>
  </si>
  <si>
    <t xml:space="preserve">The Eastern Miscellany </t>
  </si>
  <si>
    <t>中国期刊全文数据库</t>
  </si>
  <si>
    <t xml:space="preserve">CNKI: China academic journals </t>
  </si>
  <si>
    <t>中国重要会议论文全文数据库</t>
  </si>
  <si>
    <t>China Proceedings of Conference Full-text Database (CNKI)</t>
  </si>
  <si>
    <t>中国谱牒库</t>
  </si>
  <si>
    <t>Database of Chinese genealogy</t>
  </si>
  <si>
    <t>中国报纸资源全文数据库</t>
  </si>
  <si>
    <t>Apabi China newspapers full-text database</t>
  </si>
  <si>
    <t xml:space="preserve">台灣電子期刊 </t>
  </si>
  <si>
    <t>Airiti Library: Taiwan Electronic Periodical Services</t>
  </si>
  <si>
    <t>中国优秀硕士学位论文全文数据库</t>
  </si>
  <si>
    <t>China Masters' Theses Full-text Database (CNKI)</t>
  </si>
  <si>
    <t>国学宝典</t>
  </si>
  <si>
    <t>Guoxue baodian</t>
  </si>
  <si>
    <t>申报</t>
  </si>
  <si>
    <t>^The^ Shun Pao (Green Apple)</t>
  </si>
  <si>
    <t>Wanfangdata: China online journals</t>
  </si>
  <si>
    <t>中国博士学位论文全文数据库</t>
  </si>
  <si>
    <t>China Doctoral Dissertations Full-text Database (CNKI)</t>
  </si>
  <si>
    <t>中国文史资料集粹</t>
  </si>
  <si>
    <t>大成老旧刊全文数据库</t>
  </si>
  <si>
    <t>Dacheng Old Periodicals database</t>
  </si>
  <si>
    <t>CNKI: China Monographic Series Full-text Database (CMSD)</t>
  </si>
  <si>
    <t>Wanfangdata: Dissertations of China</t>
  </si>
  <si>
    <t>十通</t>
  </si>
  <si>
    <t>Apabi 民国期刊</t>
  </si>
  <si>
    <t>Chinese Republican Journals</t>
  </si>
  <si>
    <t xml:space="preserve">国家哲学社会科学学术期刊数据库 </t>
  </si>
  <si>
    <t>National Social Science Database</t>
  </si>
  <si>
    <t>中文電子學位論文服務 (CETD)</t>
  </si>
  <si>
    <t>Chinese Electronic Theses and Dissertations Service</t>
  </si>
  <si>
    <t>四部丛刊 2009增补版</t>
  </si>
  <si>
    <t>The Sibu Congkan 2009 Extended Edition</t>
  </si>
  <si>
    <t>人民日报</t>
  </si>
  <si>
    <t>People's daily (Green Apple)</t>
  </si>
  <si>
    <t>故宮期刊</t>
  </si>
  <si>
    <t>National Palace Museum Periodicals (Airiti library)</t>
  </si>
  <si>
    <t>宋會要輯稿</t>
  </si>
  <si>
    <t>晚清期刊、民国时期期刊全文数据库</t>
  </si>
  <si>
    <t>1833-1949 Chinese Periodical Full-text Databases (Shanghai Library)</t>
  </si>
  <si>
    <t>Chinamaxx EBook library</t>
  </si>
  <si>
    <t>WiseSearch</t>
  </si>
  <si>
    <t>慧科資訊</t>
  </si>
  <si>
    <t>中国历代石刻史料汇编</t>
  </si>
  <si>
    <t>聯合知識庫</t>
  </si>
  <si>
    <t>United Daily News Group knowledge base</t>
  </si>
  <si>
    <t>中國基本古籍庫</t>
  </si>
  <si>
    <t>Database of Chinese classic ancient books</t>
  </si>
  <si>
    <t>Library PressDisplay</t>
  </si>
  <si>
    <t>四部丛刊</t>
  </si>
  <si>
    <t>臺灣日日新報</t>
  </si>
  <si>
    <t xml:space="preserve">Taiwan Nichinichi Sinpou </t>
  </si>
  <si>
    <t>漢達文庫</t>
  </si>
  <si>
    <t>Chinese ancient texts</t>
  </si>
  <si>
    <t>人民日报 (1946- Present)</t>
  </si>
  <si>
    <t>People's Daily - Renmin Ribao (1946 - Present)</t>
  </si>
  <si>
    <t>漢籍全文資料庫</t>
  </si>
  <si>
    <t>Scripta Sinica</t>
  </si>
  <si>
    <t>光明日报图文电子版 (1949-2017)</t>
  </si>
  <si>
    <t>Guangming Daily</t>
  </si>
  <si>
    <t>中国知网</t>
  </si>
  <si>
    <t>CNKI Knowledge Resource Integrated Database</t>
  </si>
  <si>
    <t>大公報 1902-1949</t>
  </si>
  <si>
    <t>Ta Kung Pao 1902-1949</t>
  </si>
  <si>
    <t>全宋詩分析系統</t>
  </si>
  <si>
    <t>Analytical System for the Complete Song Poetry</t>
  </si>
  <si>
    <t>全唐詩分析系統</t>
  </si>
  <si>
    <t>Analytical System for the Complete Tang Poetry</t>
  </si>
  <si>
    <t>Apabi 中医古籍库</t>
  </si>
  <si>
    <t>Ancient Books of Traditional Chinese Medicine</t>
  </si>
  <si>
    <t>Apabi 中华数字书苑</t>
  </si>
  <si>
    <t>Apabi eBooks collection</t>
  </si>
  <si>
    <t>中國邊疆史地研究資料數據庫</t>
  </si>
  <si>
    <t>China's Borderland History and Geography Studies Database</t>
  </si>
  <si>
    <t>天一阁藏书</t>
  </si>
  <si>
    <t>Imperial examination records from the Tianyige Museum</t>
  </si>
  <si>
    <t>大学数字图书馆国际合作计划</t>
  </si>
  <si>
    <t>CADAL (China Academic Digital Associative Library)</t>
  </si>
  <si>
    <t>China Monographic Series Full-text Database (CMSD)</t>
  </si>
  <si>
    <t>中國方志庫</t>
  </si>
  <si>
    <t>Database of Chinese Local Records</t>
  </si>
  <si>
    <t>中國類書庫</t>
  </si>
  <si>
    <t>读秀中文学术搜索</t>
  </si>
  <si>
    <t>華藝中文電子書</t>
  </si>
  <si>
    <t>airitiBooks</t>
  </si>
  <si>
    <t>皮书数据库</t>
  </si>
  <si>
    <t>清實錄-大清歷朝實錄</t>
  </si>
  <si>
    <t>Qing Veritable Records</t>
  </si>
  <si>
    <t>清会典-大清五部會典</t>
  </si>
  <si>
    <t>Qing Collected Statutes</t>
  </si>
  <si>
    <t>續修四庫全書-雕龍--中國日本古籍全文檢索資料庫</t>
  </si>
  <si>
    <t>道藏辑要-雕龍--中國日本古籍全文檢索資料庫</t>
  </si>
  <si>
    <t>清代史料-雕龍--中國日本古籍全文檢索資料庫</t>
  </si>
  <si>
    <t>Zhonghua Ancient Books Database 中华经典古籍库</t>
  </si>
  <si>
    <t>四庫全書-雕龍--中國日本古籍全文檢索資料庫</t>
  </si>
  <si>
    <t>中国学术典藏图书库</t>
  </si>
  <si>
    <t>Digital Collection on China Studies</t>
  </si>
  <si>
    <t>正統道藏-雕龍--中國日本古籍全文檢索資料庫</t>
  </si>
  <si>
    <t>四部叢刊-雕龍--中國日本古籍全文檢索資料庫</t>
  </si>
  <si>
    <t>續四部叢刊-雕龍--中國日本古籍全文檢索資料庫</t>
  </si>
  <si>
    <t>永樂大典-雕龍--中國日本古籍全文檢索資料庫</t>
  </si>
  <si>
    <t>敦煌史料-雕龍--中國日本古籍全文檢索資料庫</t>
  </si>
  <si>
    <t>中國地方誌一集-雕龍--中國日本古籍全文檢索資料庫</t>
  </si>
  <si>
    <t>中國地方誌續集-雕龍--中國日本古籍全文檢索資料庫</t>
  </si>
  <si>
    <t>日本古典書籍-雕龍--中國日本古籍全文檢索資料庫</t>
  </si>
  <si>
    <t>Classical Works of Japan</t>
  </si>
  <si>
    <t>六府文藏-雕龍--中國日本古籍全文檢索資料庫</t>
  </si>
  <si>
    <t>中華再造善本</t>
  </si>
  <si>
    <t>China Rare Book Reprinted Collection</t>
  </si>
  <si>
    <t>民國圖書數據庫</t>
  </si>
  <si>
    <t>Early Twentieth Century Book in China, 1912-1949</t>
  </si>
  <si>
    <t>大清光绪朝新法令</t>
  </si>
  <si>
    <t>Overseas CNKI (integrated CNKI database via CrossAsia)</t>
  </si>
  <si>
    <t xml:space="preserve">Number of results
</t>
  </si>
  <si>
    <t>sum total (journal &amp; theses)</t>
  </si>
  <si>
    <t>Academic Journal</t>
  </si>
  <si>
    <t>Theses &amp; Dissertations</t>
  </si>
  <si>
    <t>date</t>
  </si>
  <si>
    <t>notes</t>
  </si>
  <si>
    <t>Search Terms ( by Subjects)</t>
  </si>
  <si>
    <t>Total</t>
  </si>
  <si>
    <t>Accessible</t>
  </si>
  <si>
    <t>%</t>
  </si>
  <si>
    <t>民国报纸</t>
  </si>
  <si>
    <t>民国资料</t>
  </si>
  <si>
    <t>one journal article can not be downloaded, with a sign of "prohibit". but available in Chinas version CNKI. See Screenshot in the folder 2021-01-27 "no data"</t>
  </si>
  <si>
    <t>民国文献</t>
  </si>
  <si>
    <t>神经网络 汉字识别</t>
  </si>
  <si>
    <t>卷积神经网络 汉字识别</t>
  </si>
  <si>
    <t>深度学习 汉字识别</t>
  </si>
  <si>
    <t>机器学习 汉字识别</t>
  </si>
  <si>
    <t>古籍 汉字识别</t>
  </si>
  <si>
    <t>民国 数据库</t>
  </si>
  <si>
    <t>民国文献 数据库</t>
  </si>
  <si>
    <t>民国报纸 数据库</t>
  </si>
  <si>
    <t>/</t>
  </si>
  <si>
    <t>民国 数字化</t>
  </si>
  <si>
    <t>民国文献 数字化</t>
  </si>
  <si>
    <t>民国报纸 数字化</t>
  </si>
  <si>
    <t>OCR</t>
  </si>
  <si>
    <t>OCR 民国</t>
  </si>
  <si>
    <t>OCR 古籍</t>
  </si>
  <si>
    <t>光学字符识别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</si>
</sst>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0" xfId="0" applyNumberFormat="1" applyFont="1" applyBorder="1" applyAlignment="1"/>
    <xf numFmtId="0" fontId="1" fillId="0" borderId="12" xfId="0" applyFont="1" applyBorder="1"/>
    <xf numFmtId="0" fontId="1" fillId="0" borderId="12" xfId="0" applyFont="1" applyBorder="1" applyAlignment="1"/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10" xfId="0" applyFont="1" applyBorder="1"/>
    <xf numFmtId="0" fontId="1" fillId="0" borderId="0" xfId="0" applyFont="1" applyBorder="1" applyAlignment="1">
      <alignment horizontal="center"/>
    </xf>
    <xf numFmtId="0" fontId="0" fillId="0" borderId="13" xfId="0" applyFont="1" applyBorder="1" applyAlignment="1"/>
    <xf numFmtId="0" fontId="1" fillId="0" borderId="14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6" xfId="0" applyFont="1" applyBorder="1" applyAlignment="1"/>
    <xf numFmtId="0" fontId="1" fillId="0" borderId="17" xfId="0" applyFont="1" applyFill="1" applyBorder="1" applyAlignment="1"/>
    <xf numFmtId="0" fontId="0" fillId="0" borderId="0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1" fillId="0" borderId="19" xfId="0" applyFont="1" applyFill="1" applyBorder="1" applyAlignment="1"/>
    <xf numFmtId="0" fontId="1" fillId="0" borderId="20" xfId="0" applyFon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1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2" max="2" width="23.42578125" customWidth="1"/>
    <col min="3" max="3" width="20.140625" customWidth="1"/>
    <col min="4" max="4" width="21.28515625" customWidth="1"/>
    <col min="5" max="5" width="21.42578125" customWidth="1"/>
    <col min="6" max="6" width="19.28515625" customWidth="1"/>
  </cols>
  <sheetData>
    <row r="1" spans="1:7" ht="12.75" x14ac:dyDescent="0.2">
      <c r="A1" s="1" t="s">
        <v>0</v>
      </c>
    </row>
    <row r="2" spans="1:7" ht="12.75" x14ac:dyDescent="0.2">
      <c r="A2" s="2" t="s">
        <v>1</v>
      </c>
      <c r="B2" s="3"/>
      <c r="C2" s="3"/>
      <c r="D2" s="3"/>
      <c r="E2" s="3"/>
      <c r="F2" s="3"/>
      <c r="G2" s="3"/>
    </row>
    <row r="3" spans="1:7" ht="25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12.75" x14ac:dyDescent="0.2">
      <c r="A4" s="5" t="s">
        <v>9</v>
      </c>
      <c r="B4" s="6">
        <v>97</v>
      </c>
      <c r="C4" s="6">
        <v>47</v>
      </c>
      <c r="D4" s="6">
        <v>15</v>
      </c>
      <c r="E4" s="6">
        <v>6</v>
      </c>
      <c r="F4" s="6">
        <v>5</v>
      </c>
      <c r="G4" s="3"/>
    </row>
    <row r="5" spans="1:7" ht="12.75" x14ac:dyDescent="0.2">
      <c r="A5" s="5" t="s">
        <v>10</v>
      </c>
      <c r="B5" s="6">
        <v>23</v>
      </c>
      <c r="C5" s="6">
        <v>4</v>
      </c>
      <c r="D5" s="6">
        <v>10</v>
      </c>
      <c r="E5" s="6">
        <v>4</v>
      </c>
      <c r="F5" s="6">
        <v>0</v>
      </c>
      <c r="G5" s="3"/>
    </row>
    <row r="6" spans="1:7" ht="12.75" x14ac:dyDescent="0.2">
      <c r="A6" s="5" t="s">
        <v>11</v>
      </c>
      <c r="B6" s="6">
        <v>18</v>
      </c>
      <c r="C6" s="6">
        <v>3</v>
      </c>
      <c r="D6" s="6">
        <v>6</v>
      </c>
      <c r="E6" s="6">
        <v>6</v>
      </c>
      <c r="F6" s="6">
        <v>1</v>
      </c>
      <c r="G6" s="3"/>
    </row>
    <row r="7" spans="1:7" ht="25.5" x14ac:dyDescent="0.2">
      <c r="A7" s="4" t="s">
        <v>12</v>
      </c>
      <c r="B7" s="6">
        <v>133</v>
      </c>
      <c r="C7" s="6">
        <v>53</v>
      </c>
      <c r="D7" s="6">
        <v>28</v>
      </c>
      <c r="E7" s="6">
        <v>16</v>
      </c>
      <c r="F7" s="6">
        <v>6</v>
      </c>
      <c r="G7" s="3"/>
    </row>
    <row r="9" spans="1:7" ht="12.75" x14ac:dyDescent="0.2">
      <c r="A9" s="1"/>
    </row>
    <row r="10" spans="1:7" ht="12.75" x14ac:dyDescent="0.2">
      <c r="A10" s="5" t="s">
        <v>13</v>
      </c>
      <c r="B10" s="3"/>
      <c r="C10" s="3"/>
      <c r="D10" s="3"/>
      <c r="E10" s="3"/>
      <c r="F10" s="3"/>
      <c r="G10" s="3"/>
    </row>
    <row r="11" spans="1:7" ht="12.75" x14ac:dyDescent="0.2">
      <c r="A11" s="3"/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</row>
    <row r="12" spans="1:7" ht="12.75" x14ac:dyDescent="0.2">
      <c r="A12" s="5" t="s">
        <v>14</v>
      </c>
      <c r="B12" s="6">
        <v>10</v>
      </c>
      <c r="C12" s="6">
        <v>2</v>
      </c>
      <c r="D12" s="7"/>
      <c r="E12" s="6">
        <v>2</v>
      </c>
      <c r="F12" s="6">
        <v>3</v>
      </c>
      <c r="G12" s="6">
        <v>4</v>
      </c>
    </row>
    <row r="13" spans="1:7" ht="12.75" x14ac:dyDescent="0.2">
      <c r="A13" s="5" t="s">
        <v>15</v>
      </c>
      <c r="B13" s="7"/>
      <c r="C13" s="7"/>
      <c r="D13" s="7"/>
      <c r="E13" s="6">
        <v>1</v>
      </c>
      <c r="F13" s="6">
        <v>1</v>
      </c>
      <c r="G13" s="7"/>
    </row>
    <row r="14" spans="1:7" ht="12.75" x14ac:dyDescent="0.2">
      <c r="A14" s="5" t="s">
        <v>16</v>
      </c>
      <c r="B14" s="7"/>
      <c r="C14" s="7"/>
      <c r="D14" s="6">
        <v>2</v>
      </c>
      <c r="E14" s="6">
        <v>2</v>
      </c>
      <c r="F14" s="7"/>
      <c r="G14" s="7"/>
    </row>
    <row r="15" spans="1:7" ht="12.75" x14ac:dyDescent="0.2">
      <c r="A15" s="5" t="s">
        <v>17</v>
      </c>
      <c r="B15" s="7"/>
      <c r="C15" s="7"/>
      <c r="D15" s="7"/>
      <c r="E15" s="6">
        <v>1</v>
      </c>
      <c r="F15" s="7"/>
      <c r="G15" s="7"/>
    </row>
    <row r="16" spans="1:7" ht="12.75" x14ac:dyDescent="0.2">
      <c r="A16" s="5" t="s">
        <v>18</v>
      </c>
      <c r="B16" s="7"/>
      <c r="C16" s="7"/>
      <c r="D16" s="6">
        <v>1</v>
      </c>
      <c r="E16" s="7"/>
      <c r="F16" s="7"/>
      <c r="G16" s="7"/>
    </row>
    <row r="17" spans="1:7" ht="12.75" x14ac:dyDescent="0.2">
      <c r="A17" s="5" t="s">
        <v>19</v>
      </c>
      <c r="B17" s="7"/>
      <c r="C17" s="7"/>
      <c r="D17" s="6">
        <v>2</v>
      </c>
      <c r="E17" s="7"/>
      <c r="F17" s="7"/>
      <c r="G17" s="7"/>
    </row>
    <row r="18" spans="1:7" ht="12.75" x14ac:dyDescent="0.2">
      <c r="A18" s="5" t="s">
        <v>20</v>
      </c>
      <c r="B18" s="7"/>
      <c r="C18" s="7"/>
      <c r="D18" s="6">
        <v>1</v>
      </c>
      <c r="E18" s="7"/>
      <c r="F18" s="7"/>
      <c r="G18" s="7"/>
    </row>
    <row r="19" spans="1:7" ht="12.75" x14ac:dyDescent="0.2">
      <c r="A19" s="1" t="s">
        <v>21</v>
      </c>
      <c r="B19" s="8"/>
      <c r="C19" s="8"/>
      <c r="D19" s="9">
        <v>1</v>
      </c>
      <c r="E19" s="8"/>
      <c r="F19" s="8"/>
      <c r="G19" s="8"/>
    </row>
    <row r="22" spans="1:7" ht="12.75" x14ac:dyDescent="0.2">
      <c r="A22" s="5" t="s">
        <v>22</v>
      </c>
      <c r="B22" s="3"/>
      <c r="C22" s="3"/>
      <c r="D22" s="3"/>
      <c r="E22" s="3"/>
    </row>
    <row r="23" spans="1:7" ht="12.75" x14ac:dyDescent="0.2">
      <c r="A23" s="5" t="s">
        <v>23</v>
      </c>
      <c r="B23" s="5" t="s">
        <v>24</v>
      </c>
      <c r="C23" s="5" t="s">
        <v>25</v>
      </c>
      <c r="D23" s="5" t="s">
        <v>26</v>
      </c>
      <c r="E23" s="5" t="s">
        <v>27</v>
      </c>
    </row>
    <row r="24" spans="1:7" ht="12.75" x14ac:dyDescent="0.2">
      <c r="A24" s="5" t="s">
        <v>18</v>
      </c>
      <c r="B24" s="5" t="s">
        <v>28</v>
      </c>
      <c r="C24" s="5" t="s">
        <v>29</v>
      </c>
      <c r="D24" s="6">
        <v>1</v>
      </c>
      <c r="E24" s="3"/>
    </row>
    <row r="25" spans="1:7" ht="63" customHeight="1" x14ac:dyDescent="0.2">
      <c r="A25" s="10" t="s">
        <v>21</v>
      </c>
      <c r="B25" s="10" t="s">
        <v>30</v>
      </c>
      <c r="C25" s="10" t="s">
        <v>31</v>
      </c>
      <c r="D25" s="7"/>
      <c r="E25" s="10"/>
      <c r="F25" s="11"/>
    </row>
    <row r="26" spans="1:7" ht="38.25" x14ac:dyDescent="0.2">
      <c r="A26" s="10" t="s">
        <v>32</v>
      </c>
      <c r="B26" s="10" t="s">
        <v>33</v>
      </c>
      <c r="C26" s="10"/>
      <c r="D26" s="7"/>
      <c r="E26" s="10"/>
      <c r="F26" s="11"/>
    </row>
    <row r="27" spans="1:7" ht="51" x14ac:dyDescent="0.2">
      <c r="A27" s="5" t="s">
        <v>34</v>
      </c>
      <c r="B27" s="10" t="s">
        <v>35</v>
      </c>
      <c r="C27" s="10" t="s">
        <v>36</v>
      </c>
      <c r="D27" s="6">
        <v>629</v>
      </c>
      <c r="E27" s="10" t="s">
        <v>37</v>
      </c>
      <c r="F27" s="11"/>
    </row>
    <row r="28" spans="1:7" ht="25.5" x14ac:dyDescent="0.2">
      <c r="A28" s="10" t="s">
        <v>38</v>
      </c>
      <c r="B28" s="10" t="s">
        <v>39</v>
      </c>
      <c r="C28" s="10" t="s">
        <v>40</v>
      </c>
      <c r="D28" s="6">
        <v>1</v>
      </c>
      <c r="E28" s="10"/>
      <c r="F28" s="11"/>
    </row>
    <row r="29" spans="1:7" ht="25.5" x14ac:dyDescent="0.2">
      <c r="A29" s="10" t="s">
        <v>41</v>
      </c>
      <c r="B29" s="10" t="s">
        <v>42</v>
      </c>
      <c r="C29" s="10" t="s">
        <v>43</v>
      </c>
      <c r="D29" s="12">
        <v>1</v>
      </c>
      <c r="E29" s="10"/>
      <c r="F29" s="11"/>
    </row>
    <row r="30" spans="1:7" ht="12.75" x14ac:dyDescent="0.2">
      <c r="A30" s="13"/>
      <c r="B30" s="13"/>
      <c r="C30" s="13"/>
      <c r="D30" s="13"/>
      <c r="E30" s="13"/>
      <c r="F30" s="11"/>
    </row>
    <row r="31" spans="1:7" ht="12.75" x14ac:dyDescent="0.2">
      <c r="A31" s="14"/>
      <c r="B31" s="11"/>
      <c r="C31" s="11"/>
      <c r="D31" s="15"/>
      <c r="E31" s="15"/>
    </row>
    <row r="32" spans="1:7" ht="12.75" x14ac:dyDescent="0.2">
      <c r="A32" s="14"/>
      <c r="B32" s="16"/>
      <c r="C32" s="11"/>
      <c r="D32" s="14"/>
      <c r="E32" s="14"/>
    </row>
    <row r="33" spans="1:5" ht="12.75" x14ac:dyDescent="0.2">
      <c r="A33" s="14"/>
      <c r="B33" s="11"/>
      <c r="C33" s="11"/>
      <c r="D33" s="14"/>
      <c r="E33" s="14"/>
    </row>
    <row r="34" spans="1:5" ht="12.75" x14ac:dyDescent="0.2">
      <c r="A34" s="14"/>
      <c r="B34" s="11"/>
      <c r="C34" s="16"/>
      <c r="D34" s="14"/>
      <c r="E34" s="14"/>
    </row>
    <row r="35" spans="1:5" ht="12.75" x14ac:dyDescent="0.2">
      <c r="A35" s="14"/>
      <c r="B35" s="11"/>
      <c r="C35" s="11"/>
      <c r="D35" s="14"/>
      <c r="E35" s="14"/>
    </row>
    <row r="36" spans="1:5" ht="12.75" x14ac:dyDescent="0.2">
      <c r="C36" s="11"/>
    </row>
    <row r="37" spans="1:5" ht="12.75" x14ac:dyDescent="0.2">
      <c r="C37" s="11"/>
    </row>
    <row r="38" spans="1:5" ht="12.75" x14ac:dyDescent="0.2">
      <c r="C38" s="11"/>
    </row>
    <row r="39" spans="1:5" ht="12.75" x14ac:dyDescent="0.2">
      <c r="C39" s="11"/>
    </row>
    <row r="40" spans="1:5" ht="12.75" x14ac:dyDescent="0.2">
      <c r="C4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9"/>
  <sheetViews>
    <sheetView workbookViewId="0"/>
  </sheetViews>
  <sheetFormatPr defaultColWidth="14.42578125" defaultRowHeight="15.75" customHeight="1" x14ac:dyDescent="0.2"/>
  <cols>
    <col min="1" max="1" width="14.5703125" customWidth="1"/>
    <col min="2" max="2" width="36" customWidth="1"/>
    <col min="3" max="3" width="56.42578125" customWidth="1"/>
    <col min="4" max="9" width="38.140625" customWidth="1"/>
  </cols>
  <sheetData>
    <row r="1" spans="1:10" x14ac:dyDescent="0.2">
      <c r="A1" s="1" t="s">
        <v>44</v>
      </c>
    </row>
    <row r="2" spans="1:10" x14ac:dyDescent="0.2">
      <c r="A2" s="1" t="s">
        <v>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6</v>
      </c>
      <c r="G2" s="1"/>
      <c r="H2" s="1" t="s">
        <v>7</v>
      </c>
      <c r="I2" s="1"/>
    </row>
    <row r="3" spans="1:10" x14ac:dyDescent="0.2">
      <c r="A3" s="13"/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/>
    </row>
    <row r="4" spans="1:10" x14ac:dyDescent="0.2">
      <c r="A4" s="13"/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62</v>
      </c>
      <c r="H4" s="13" t="s">
        <v>63</v>
      </c>
      <c r="I4" s="13" t="s">
        <v>64</v>
      </c>
    </row>
    <row r="5" spans="1:10" x14ac:dyDescent="0.2">
      <c r="A5" s="13"/>
      <c r="B5" s="17" t="s">
        <v>65</v>
      </c>
      <c r="C5" s="17" t="s">
        <v>66</v>
      </c>
      <c r="D5" s="13" t="s">
        <v>67</v>
      </c>
      <c r="E5" s="13" t="s">
        <v>68</v>
      </c>
      <c r="F5" s="13"/>
      <c r="G5" s="13" t="s">
        <v>69</v>
      </c>
      <c r="H5" s="13" t="s">
        <v>70</v>
      </c>
      <c r="I5" s="13" t="s">
        <v>71</v>
      </c>
    </row>
    <row r="6" spans="1:10" x14ac:dyDescent="0.2">
      <c r="A6" s="13"/>
      <c r="B6" s="13" t="s">
        <v>72</v>
      </c>
      <c r="C6" s="13"/>
      <c r="D6" s="13" t="s">
        <v>73</v>
      </c>
      <c r="E6" s="13" t="s">
        <v>74</v>
      </c>
      <c r="F6" s="13"/>
      <c r="G6" s="18" t="s">
        <v>75</v>
      </c>
      <c r="H6" s="13"/>
      <c r="I6" s="13" t="s">
        <v>76</v>
      </c>
      <c r="J6" s="13"/>
    </row>
    <row r="7" spans="1:10" x14ac:dyDescent="0.2">
      <c r="A7" s="13"/>
      <c r="B7" s="13" t="s">
        <v>77</v>
      </c>
      <c r="C7" s="13"/>
      <c r="D7" s="13" t="s">
        <v>78</v>
      </c>
      <c r="E7" s="13" t="s">
        <v>79</v>
      </c>
      <c r="F7" s="13" t="s">
        <v>80</v>
      </c>
      <c r="G7" s="13" t="s">
        <v>81</v>
      </c>
      <c r="H7" s="13" t="s">
        <v>82</v>
      </c>
      <c r="I7" s="13" t="s">
        <v>83</v>
      </c>
      <c r="J7" s="13"/>
    </row>
    <row r="8" spans="1:10" x14ac:dyDescent="0.2">
      <c r="A8" s="13"/>
      <c r="B8" s="13" t="s">
        <v>84</v>
      </c>
      <c r="C8" s="13" t="s">
        <v>85</v>
      </c>
      <c r="D8" s="13" t="s">
        <v>86</v>
      </c>
      <c r="E8" s="13" t="s">
        <v>87</v>
      </c>
      <c r="F8" s="13" t="s">
        <v>88</v>
      </c>
      <c r="G8" s="13" t="s">
        <v>89</v>
      </c>
      <c r="H8" s="13"/>
      <c r="I8" s="13"/>
      <c r="J8" s="11"/>
    </row>
    <row r="9" spans="1:10" x14ac:dyDescent="0.2">
      <c r="A9" s="14"/>
      <c r="B9" s="11" t="s">
        <v>90</v>
      </c>
      <c r="C9" s="11"/>
      <c r="D9" s="11" t="s">
        <v>91</v>
      </c>
      <c r="E9" s="11" t="s">
        <v>92</v>
      </c>
      <c r="F9" s="15"/>
      <c r="G9" s="15"/>
      <c r="H9" s="15"/>
      <c r="I9" s="15"/>
    </row>
    <row r="10" spans="1:10" x14ac:dyDescent="0.2">
      <c r="A10" s="14"/>
      <c r="B10" s="16" t="s">
        <v>93</v>
      </c>
      <c r="C10" s="16"/>
      <c r="D10" s="11" t="s">
        <v>94</v>
      </c>
      <c r="E10" s="11" t="s">
        <v>95</v>
      </c>
      <c r="F10" s="14"/>
      <c r="G10" s="14"/>
      <c r="H10" s="14"/>
      <c r="I10" s="14"/>
    </row>
    <row r="11" spans="1:10" x14ac:dyDescent="0.2">
      <c r="A11" s="14"/>
      <c r="B11" s="11" t="s">
        <v>96</v>
      </c>
      <c r="C11" s="11"/>
      <c r="D11" s="11" t="s">
        <v>97</v>
      </c>
      <c r="E11" s="11" t="s">
        <v>98</v>
      </c>
      <c r="F11" s="14"/>
      <c r="G11" s="14"/>
      <c r="H11" s="14"/>
      <c r="I11" s="14"/>
    </row>
    <row r="12" spans="1:10" x14ac:dyDescent="0.2">
      <c r="A12" s="14"/>
      <c r="B12" s="11" t="s">
        <v>99</v>
      </c>
      <c r="C12" s="11" t="s">
        <v>100</v>
      </c>
      <c r="E12" s="16" t="s">
        <v>101</v>
      </c>
      <c r="F12" s="14"/>
      <c r="G12" s="14"/>
      <c r="H12" s="14"/>
      <c r="I12" s="14"/>
    </row>
    <row r="13" spans="1:10" x14ac:dyDescent="0.2">
      <c r="A13" s="14"/>
      <c r="B13" s="11" t="s">
        <v>102</v>
      </c>
      <c r="C13" s="11"/>
      <c r="D13" s="11" t="s">
        <v>103</v>
      </c>
      <c r="E13" s="11" t="s">
        <v>104</v>
      </c>
      <c r="F13" s="14"/>
      <c r="G13" s="14"/>
      <c r="H13" s="14"/>
      <c r="I13" s="14"/>
    </row>
    <row r="14" spans="1:10" x14ac:dyDescent="0.2">
      <c r="B14" s="1" t="s">
        <v>105</v>
      </c>
      <c r="C14" s="1" t="s">
        <v>106</v>
      </c>
      <c r="D14" s="11" t="s">
        <v>107</v>
      </c>
      <c r="E14" s="11" t="s">
        <v>108</v>
      </c>
    </row>
    <row r="15" spans="1:10" x14ac:dyDescent="0.2">
      <c r="B15" s="18" t="s">
        <v>109</v>
      </c>
      <c r="C15" s="1" t="s">
        <v>110</v>
      </c>
      <c r="D15" s="11" t="s">
        <v>111</v>
      </c>
      <c r="E15" s="11" t="s">
        <v>112</v>
      </c>
    </row>
    <row r="16" spans="1:10" x14ac:dyDescent="0.2">
      <c r="B16" s="1" t="s">
        <v>113</v>
      </c>
      <c r="C16" s="1" t="s">
        <v>114</v>
      </c>
      <c r="D16" s="11" t="s">
        <v>115</v>
      </c>
      <c r="E16" s="11" t="s">
        <v>116</v>
      </c>
    </row>
    <row r="17" spans="1:5" x14ac:dyDescent="0.2">
      <c r="B17" s="1" t="s">
        <v>117</v>
      </c>
      <c r="C17" s="1" t="s">
        <v>118</v>
      </c>
      <c r="D17" s="11" t="s">
        <v>88</v>
      </c>
      <c r="E17" s="11" t="s">
        <v>89</v>
      </c>
    </row>
    <row r="18" spans="1:5" x14ac:dyDescent="0.2">
      <c r="B18" s="1" t="s">
        <v>119</v>
      </c>
      <c r="C18" s="1" t="s">
        <v>120</v>
      </c>
      <c r="D18" s="11"/>
      <c r="E18" s="11"/>
    </row>
    <row r="19" spans="1:5" x14ac:dyDescent="0.2">
      <c r="B19" s="1" t="s">
        <v>121</v>
      </c>
      <c r="C19" s="1" t="s">
        <v>122</v>
      </c>
    </row>
    <row r="20" spans="1:5" x14ac:dyDescent="0.2">
      <c r="B20" s="1" t="s">
        <v>123</v>
      </c>
      <c r="C20" s="1" t="s">
        <v>124</v>
      </c>
    </row>
    <row r="21" spans="1:5" x14ac:dyDescent="0.2">
      <c r="B21" s="1" t="s">
        <v>125</v>
      </c>
      <c r="C21" s="1" t="s">
        <v>126</v>
      </c>
    </row>
    <row r="22" spans="1:5" x14ac:dyDescent="0.2">
      <c r="B22" s="1" t="s">
        <v>127</v>
      </c>
      <c r="C22" s="1" t="s">
        <v>128</v>
      </c>
    </row>
    <row r="23" spans="1:5" x14ac:dyDescent="0.2">
      <c r="B23" s="1" t="s">
        <v>129</v>
      </c>
      <c r="C23" s="1" t="s">
        <v>130</v>
      </c>
    </row>
    <row r="24" spans="1:5" x14ac:dyDescent="0.2">
      <c r="C24" s="1" t="s">
        <v>131</v>
      </c>
    </row>
    <row r="25" spans="1:5" x14ac:dyDescent="0.2">
      <c r="B25" s="1" t="s">
        <v>132</v>
      </c>
      <c r="C25" s="18" t="s">
        <v>133</v>
      </c>
    </row>
    <row r="26" spans="1:5" x14ac:dyDescent="0.2">
      <c r="B26" s="1" t="s">
        <v>134</v>
      </c>
      <c r="C26" s="1"/>
    </row>
    <row r="27" spans="1:5" x14ac:dyDescent="0.2">
      <c r="B27" s="1" t="s">
        <v>135</v>
      </c>
      <c r="C27" s="1"/>
    </row>
    <row r="28" spans="1:5" x14ac:dyDescent="0.2">
      <c r="B28" s="1" t="s">
        <v>136</v>
      </c>
      <c r="C28" s="1" t="s">
        <v>137</v>
      </c>
    </row>
    <row r="29" spans="1:5" x14ac:dyDescent="0.2">
      <c r="B29" s="1" t="s">
        <v>138</v>
      </c>
      <c r="C29" s="1"/>
    </row>
    <row r="30" spans="1:5" x14ac:dyDescent="0.2">
      <c r="B30" s="1" t="s">
        <v>139</v>
      </c>
      <c r="C30" s="1" t="s">
        <v>140</v>
      </c>
    </row>
    <row r="31" spans="1:5" x14ac:dyDescent="0.2">
      <c r="B31" s="1" t="s">
        <v>141</v>
      </c>
      <c r="C31" s="1" t="s">
        <v>142</v>
      </c>
    </row>
    <row r="32" spans="1:5" x14ac:dyDescent="0.2">
      <c r="A32" s="18"/>
      <c r="B32" s="1" t="s">
        <v>143</v>
      </c>
      <c r="C32" s="1"/>
    </row>
    <row r="33" spans="2:3" x14ac:dyDescent="0.2">
      <c r="B33" s="1" t="s">
        <v>144</v>
      </c>
    </row>
    <row r="34" spans="2:3" x14ac:dyDescent="0.2">
      <c r="B34" s="1" t="s">
        <v>145</v>
      </c>
    </row>
    <row r="35" spans="2:3" x14ac:dyDescent="0.2">
      <c r="B35" s="1" t="s">
        <v>146</v>
      </c>
      <c r="C35" s="1"/>
    </row>
    <row r="36" spans="2:3" x14ac:dyDescent="0.2">
      <c r="B36" s="1" t="s">
        <v>147</v>
      </c>
    </row>
    <row r="37" spans="2:3" x14ac:dyDescent="0.2">
      <c r="B37" s="1" t="s">
        <v>148</v>
      </c>
      <c r="C37" s="1" t="s">
        <v>149</v>
      </c>
    </row>
    <row r="38" spans="2:3" x14ac:dyDescent="0.2">
      <c r="B38" s="1" t="s">
        <v>150</v>
      </c>
    </row>
    <row r="39" spans="2:3" x14ac:dyDescent="0.2">
      <c r="B39" s="1" t="s">
        <v>151</v>
      </c>
    </row>
    <row r="40" spans="2:3" x14ac:dyDescent="0.2">
      <c r="B40" s="1" t="s">
        <v>152</v>
      </c>
    </row>
    <row r="41" spans="2:3" x14ac:dyDescent="0.2">
      <c r="B41" s="1" t="s">
        <v>153</v>
      </c>
    </row>
    <row r="42" spans="2:3" x14ac:dyDescent="0.2">
      <c r="B42" s="1" t="s">
        <v>154</v>
      </c>
    </row>
    <row r="43" spans="2:3" x14ac:dyDescent="0.2">
      <c r="B43" s="1" t="s">
        <v>155</v>
      </c>
    </row>
    <row r="44" spans="2:3" x14ac:dyDescent="0.2">
      <c r="B44" s="1" t="s">
        <v>156</v>
      </c>
    </row>
    <row r="45" spans="2:3" x14ac:dyDescent="0.2">
      <c r="B45" s="1" t="s">
        <v>157</v>
      </c>
      <c r="C45" s="1" t="s">
        <v>158</v>
      </c>
    </row>
    <row r="46" spans="2:3" x14ac:dyDescent="0.2">
      <c r="B46" s="1" t="s">
        <v>159</v>
      </c>
    </row>
    <row r="47" spans="2:3" x14ac:dyDescent="0.2">
      <c r="B47" s="1" t="s">
        <v>160</v>
      </c>
      <c r="C47" s="1" t="s">
        <v>161</v>
      </c>
    </row>
    <row r="48" spans="2:3" x14ac:dyDescent="0.2">
      <c r="B48" s="1" t="s">
        <v>162</v>
      </c>
      <c r="C48" s="1" t="s">
        <v>163</v>
      </c>
    </row>
    <row r="49" spans="2:3" x14ac:dyDescent="0.2">
      <c r="B49" s="1" t="s">
        <v>164</v>
      </c>
      <c r="C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"/>
  <sheetViews>
    <sheetView tabSelected="1" workbookViewId="0">
      <selection activeCell="B23" sqref="B23"/>
    </sheetView>
  </sheetViews>
  <sheetFormatPr defaultColWidth="14.42578125" defaultRowHeight="15.75" customHeight="1" x14ac:dyDescent="0.2"/>
  <cols>
    <col min="1" max="1" width="30.5703125" customWidth="1"/>
    <col min="2" max="2" width="24" customWidth="1"/>
    <col min="3" max="3" width="8.85546875" customWidth="1"/>
    <col min="4" max="4" width="10.7109375" customWidth="1"/>
    <col min="5" max="5" width="8.140625" customWidth="1"/>
    <col min="6" max="6" width="8.42578125" customWidth="1"/>
    <col min="7" max="7" width="10.42578125" customWidth="1"/>
    <col min="8" max="8" width="7" customWidth="1"/>
  </cols>
  <sheetData>
    <row r="1" spans="1:10" ht="12.75" x14ac:dyDescent="0.2">
      <c r="A1" s="1" t="s">
        <v>165</v>
      </c>
    </row>
    <row r="2" spans="1:10" ht="28.5" customHeight="1" x14ac:dyDescent="0.2">
      <c r="A2" s="19" t="s">
        <v>166</v>
      </c>
      <c r="B2" s="19" t="s">
        <v>167</v>
      </c>
      <c r="C2" s="20" t="s">
        <v>168</v>
      </c>
      <c r="D2" s="21"/>
      <c r="E2" s="22"/>
      <c r="F2" s="23" t="s">
        <v>169</v>
      </c>
      <c r="G2" s="21"/>
      <c r="H2" s="22"/>
      <c r="I2" s="24" t="s">
        <v>170</v>
      </c>
      <c r="J2" s="24" t="s">
        <v>171</v>
      </c>
    </row>
    <row r="3" spans="1:10" ht="28.5" customHeight="1" x14ac:dyDescent="0.2">
      <c r="A3" s="2" t="s">
        <v>172</v>
      </c>
      <c r="B3" s="2"/>
      <c r="C3" s="25" t="s">
        <v>173</v>
      </c>
      <c r="D3" s="26" t="s">
        <v>174</v>
      </c>
      <c r="E3" s="27" t="s">
        <v>175</v>
      </c>
      <c r="F3" s="26" t="s">
        <v>173</v>
      </c>
      <c r="G3" s="26" t="s">
        <v>174</v>
      </c>
      <c r="H3" s="27" t="s">
        <v>175</v>
      </c>
      <c r="I3" s="28"/>
      <c r="J3" s="28"/>
    </row>
    <row r="4" spans="1:10" ht="12.75" x14ac:dyDescent="0.2">
      <c r="A4" s="29" t="s">
        <v>176</v>
      </c>
      <c r="B4" s="30">
        <f t="shared" ref="B4:B22" si="0">C4+F4</f>
        <v>110</v>
      </c>
      <c r="C4" s="31">
        <v>101</v>
      </c>
      <c r="D4" s="9">
        <v>101</v>
      </c>
      <c r="E4" s="32" t="str">
        <f t="shared" ref="E4:E17" si="1">ROUND(D4/C4*100,2) &amp; "%"</f>
        <v>100%</v>
      </c>
      <c r="F4" s="9">
        <v>9</v>
      </c>
      <c r="G4" s="9">
        <v>5</v>
      </c>
      <c r="H4" s="32" t="str">
        <f t="shared" ref="H4:H13" si="2">ROUND(G4/F4*100,2) &amp; "%"</f>
        <v>55,56%</v>
      </c>
      <c r="I4" s="33">
        <v>44223</v>
      </c>
      <c r="J4" s="34"/>
    </row>
    <row r="5" spans="1:10" ht="12.75" x14ac:dyDescent="0.2">
      <c r="A5" s="29" t="s">
        <v>177</v>
      </c>
      <c r="B5" s="30">
        <f t="shared" si="0"/>
        <v>139</v>
      </c>
      <c r="C5" s="31">
        <v>115</v>
      </c>
      <c r="D5" s="9">
        <v>114</v>
      </c>
      <c r="E5" s="32" t="str">
        <f t="shared" si="1"/>
        <v>99,13%</v>
      </c>
      <c r="F5" s="9">
        <v>24</v>
      </c>
      <c r="G5" s="9">
        <v>21</v>
      </c>
      <c r="H5" s="32" t="str">
        <f t="shared" si="2"/>
        <v>87,5%</v>
      </c>
      <c r="I5" s="33">
        <v>44223</v>
      </c>
      <c r="J5" s="35" t="s">
        <v>178</v>
      </c>
    </row>
    <row r="6" spans="1:10" ht="12.75" x14ac:dyDescent="0.2">
      <c r="A6" s="29" t="s">
        <v>179</v>
      </c>
      <c r="B6" s="30">
        <f t="shared" si="0"/>
        <v>467</v>
      </c>
      <c r="C6" s="31">
        <v>444</v>
      </c>
      <c r="D6" s="9">
        <v>444</v>
      </c>
      <c r="E6" s="32" t="str">
        <f t="shared" si="1"/>
        <v>100%</v>
      </c>
      <c r="F6" s="9">
        <v>23</v>
      </c>
      <c r="G6" s="9">
        <v>14</v>
      </c>
      <c r="H6" s="32" t="str">
        <f t="shared" si="2"/>
        <v>60,87%</v>
      </c>
      <c r="I6" s="33">
        <v>44223</v>
      </c>
      <c r="J6" s="34"/>
    </row>
    <row r="7" spans="1:10" ht="12.75" x14ac:dyDescent="0.2">
      <c r="A7" s="29" t="s">
        <v>180</v>
      </c>
      <c r="B7" s="30">
        <f t="shared" si="0"/>
        <v>742</v>
      </c>
      <c r="C7" s="31">
        <v>280</v>
      </c>
      <c r="D7" s="9">
        <v>280</v>
      </c>
      <c r="E7" s="32" t="str">
        <f t="shared" si="1"/>
        <v>100%</v>
      </c>
      <c r="F7" s="9">
        <v>462</v>
      </c>
      <c r="G7" s="9">
        <v>13</v>
      </c>
      <c r="H7" s="32" t="str">
        <f t="shared" si="2"/>
        <v>2,81%</v>
      </c>
      <c r="I7" s="33">
        <v>44224</v>
      </c>
      <c r="J7" s="34"/>
    </row>
    <row r="8" spans="1:10" ht="12.75" x14ac:dyDescent="0.2">
      <c r="A8" s="29" t="s">
        <v>181</v>
      </c>
      <c r="B8" s="30">
        <f t="shared" si="0"/>
        <v>152</v>
      </c>
      <c r="C8" s="31">
        <v>50</v>
      </c>
      <c r="D8" s="9">
        <v>50</v>
      </c>
      <c r="E8" s="32" t="str">
        <f t="shared" si="1"/>
        <v>100%</v>
      </c>
      <c r="F8" s="9">
        <v>102</v>
      </c>
      <c r="G8" s="9">
        <v>4</v>
      </c>
      <c r="H8" s="32" t="str">
        <f t="shared" si="2"/>
        <v>3,92%</v>
      </c>
      <c r="I8" s="33">
        <v>44224</v>
      </c>
      <c r="J8" s="34"/>
    </row>
    <row r="9" spans="1:10" ht="12.75" x14ac:dyDescent="0.2">
      <c r="A9" s="29" t="s">
        <v>182</v>
      </c>
      <c r="B9" s="30">
        <f t="shared" si="0"/>
        <v>129</v>
      </c>
      <c r="C9" s="31">
        <v>30</v>
      </c>
      <c r="D9" s="9">
        <v>30</v>
      </c>
      <c r="E9" s="32" t="str">
        <f t="shared" si="1"/>
        <v>100%</v>
      </c>
      <c r="F9" s="9">
        <v>99</v>
      </c>
      <c r="G9" s="9">
        <v>8</v>
      </c>
      <c r="H9" s="32" t="str">
        <f t="shared" si="2"/>
        <v>8,08%</v>
      </c>
      <c r="I9" s="33">
        <v>44224</v>
      </c>
      <c r="J9" s="34"/>
    </row>
    <row r="10" spans="1:10" ht="12.75" x14ac:dyDescent="0.2">
      <c r="A10" s="29" t="s">
        <v>183</v>
      </c>
      <c r="B10" s="30">
        <f t="shared" si="0"/>
        <v>67</v>
      </c>
      <c r="C10" s="31">
        <v>14</v>
      </c>
      <c r="D10" s="9">
        <v>14</v>
      </c>
      <c r="E10" s="32" t="str">
        <f t="shared" si="1"/>
        <v>100%</v>
      </c>
      <c r="F10" s="9">
        <v>53</v>
      </c>
      <c r="G10" s="9">
        <v>1</v>
      </c>
      <c r="H10" s="32" t="str">
        <f t="shared" si="2"/>
        <v>1,89%</v>
      </c>
      <c r="I10" s="33">
        <v>44224</v>
      </c>
      <c r="J10" s="34"/>
    </row>
    <row r="11" spans="1:10" ht="12.75" x14ac:dyDescent="0.2">
      <c r="A11" s="29" t="s">
        <v>184</v>
      </c>
      <c r="B11" s="30">
        <f t="shared" si="0"/>
        <v>18</v>
      </c>
      <c r="C11" s="31">
        <v>9</v>
      </c>
      <c r="D11" s="9">
        <v>9</v>
      </c>
      <c r="E11" s="32" t="str">
        <f t="shared" si="1"/>
        <v>100%</v>
      </c>
      <c r="F11" s="31">
        <v>9</v>
      </c>
      <c r="G11" s="9">
        <v>2</v>
      </c>
      <c r="H11" s="32" t="str">
        <f t="shared" si="2"/>
        <v>22,22%</v>
      </c>
      <c r="I11" s="33">
        <v>44224</v>
      </c>
      <c r="J11" s="34"/>
    </row>
    <row r="12" spans="1:10" ht="12.75" x14ac:dyDescent="0.2">
      <c r="A12" s="29" t="s">
        <v>185</v>
      </c>
      <c r="B12" s="30">
        <f t="shared" si="0"/>
        <v>481</v>
      </c>
      <c r="C12" s="31">
        <v>303</v>
      </c>
      <c r="D12" s="9">
        <v>303</v>
      </c>
      <c r="E12" s="32" t="str">
        <f t="shared" si="1"/>
        <v>100%</v>
      </c>
      <c r="F12" s="31">
        <v>178</v>
      </c>
      <c r="G12" s="9">
        <f>32+26+28+28</f>
        <v>114</v>
      </c>
      <c r="H12" s="32" t="str">
        <f t="shared" si="2"/>
        <v>64,04%</v>
      </c>
      <c r="I12" s="33">
        <v>44225</v>
      </c>
      <c r="J12" s="34"/>
    </row>
    <row r="13" spans="1:10" ht="12.75" x14ac:dyDescent="0.2">
      <c r="A13" s="29" t="s">
        <v>186</v>
      </c>
      <c r="B13" s="30">
        <f t="shared" si="0"/>
        <v>145</v>
      </c>
      <c r="C13" s="31">
        <v>142</v>
      </c>
      <c r="D13" s="9">
        <v>142</v>
      </c>
      <c r="E13" s="32" t="str">
        <f t="shared" si="1"/>
        <v>100%</v>
      </c>
      <c r="F13" s="31">
        <v>3</v>
      </c>
      <c r="G13" s="9">
        <v>0</v>
      </c>
      <c r="H13" s="32" t="str">
        <f t="shared" si="2"/>
        <v>0%</v>
      </c>
      <c r="I13" s="33">
        <v>44225</v>
      </c>
      <c r="J13" s="34"/>
    </row>
    <row r="14" spans="1:10" ht="12.75" x14ac:dyDescent="0.2">
      <c r="A14" s="29" t="s">
        <v>187</v>
      </c>
      <c r="B14" s="30">
        <f t="shared" si="0"/>
        <v>8</v>
      </c>
      <c r="C14" s="36">
        <v>8</v>
      </c>
      <c r="D14" s="9">
        <v>8</v>
      </c>
      <c r="E14" s="32" t="str">
        <f t="shared" si="1"/>
        <v>100%</v>
      </c>
      <c r="F14" s="36">
        <v>0</v>
      </c>
      <c r="G14" s="9">
        <v>0</v>
      </c>
      <c r="H14" s="37" t="s">
        <v>188</v>
      </c>
      <c r="I14" s="33">
        <v>44225</v>
      </c>
      <c r="J14" s="34"/>
    </row>
    <row r="15" spans="1:10" ht="12.75" x14ac:dyDescent="0.2">
      <c r="A15" s="29" t="s">
        <v>189</v>
      </c>
      <c r="B15" s="30">
        <f t="shared" si="0"/>
        <v>299</v>
      </c>
      <c r="C15" s="36">
        <v>247</v>
      </c>
      <c r="D15" s="9">
        <v>247</v>
      </c>
      <c r="E15" s="32" t="str">
        <f t="shared" si="1"/>
        <v>100%</v>
      </c>
      <c r="F15" s="31">
        <v>52</v>
      </c>
      <c r="G15" s="9">
        <f>50-19+1</f>
        <v>32</v>
      </c>
      <c r="H15" s="32" t="str">
        <f t="shared" ref="H15:H17" si="3">ROUND(G15/F15*100,2) &amp; "%"</f>
        <v>61,54%</v>
      </c>
      <c r="I15" s="33">
        <v>44225</v>
      </c>
      <c r="J15" s="34"/>
    </row>
    <row r="16" spans="1:10" ht="12.75" x14ac:dyDescent="0.2">
      <c r="A16" s="29" t="s">
        <v>190</v>
      </c>
      <c r="B16" s="30">
        <f t="shared" si="0"/>
        <v>151</v>
      </c>
      <c r="C16" s="36">
        <v>145</v>
      </c>
      <c r="D16" s="9">
        <v>145</v>
      </c>
      <c r="E16" s="32" t="str">
        <f t="shared" si="1"/>
        <v>100%</v>
      </c>
      <c r="F16" s="36">
        <v>6</v>
      </c>
      <c r="G16" s="9">
        <v>0</v>
      </c>
      <c r="H16" s="32" t="str">
        <f t="shared" si="3"/>
        <v>0%</v>
      </c>
      <c r="I16" s="33">
        <v>44225</v>
      </c>
      <c r="J16" s="34"/>
    </row>
    <row r="17" spans="1:10" ht="12.75" x14ac:dyDescent="0.2">
      <c r="A17" s="29" t="s">
        <v>191</v>
      </c>
      <c r="B17" s="30">
        <f t="shared" si="0"/>
        <v>15</v>
      </c>
      <c r="C17" s="36">
        <v>14</v>
      </c>
      <c r="D17" s="9">
        <v>14</v>
      </c>
      <c r="E17" s="32" t="str">
        <f t="shared" si="1"/>
        <v>100%</v>
      </c>
      <c r="F17" s="36">
        <v>1</v>
      </c>
      <c r="G17" s="9">
        <v>0</v>
      </c>
      <c r="H17" s="32" t="str">
        <f t="shared" si="3"/>
        <v>0%</v>
      </c>
      <c r="I17" s="33">
        <v>44225</v>
      </c>
      <c r="J17" s="34"/>
    </row>
    <row r="18" spans="1:10" ht="12.75" x14ac:dyDescent="0.2">
      <c r="A18" s="39"/>
      <c r="B18" s="30">
        <f t="shared" si="0"/>
        <v>0</v>
      </c>
      <c r="C18" s="31"/>
      <c r="D18" s="40"/>
      <c r="E18" s="37"/>
      <c r="F18" s="31"/>
      <c r="G18" s="40"/>
      <c r="H18" s="37"/>
      <c r="I18" s="39"/>
      <c r="J18" s="34"/>
    </row>
    <row r="19" spans="1:10" ht="15.75" customHeight="1" x14ac:dyDescent="0.2">
      <c r="A19" s="44" t="s">
        <v>195</v>
      </c>
      <c r="B19" s="42">
        <f t="shared" si="0"/>
        <v>1271</v>
      </c>
      <c r="C19" s="41">
        <v>1151</v>
      </c>
      <c r="D19" s="41"/>
      <c r="E19" s="41"/>
      <c r="F19" s="44">
        <v>120</v>
      </c>
      <c r="G19" s="41"/>
      <c r="H19" s="43"/>
      <c r="I19" s="41"/>
      <c r="J19" s="43"/>
    </row>
    <row r="20" spans="1:10" ht="15.75" customHeight="1" x14ac:dyDescent="0.2">
      <c r="A20" s="45" t="s">
        <v>192</v>
      </c>
      <c r="B20" s="30">
        <f t="shared" si="0"/>
        <v>6209</v>
      </c>
      <c r="C20" s="38">
        <v>5254</v>
      </c>
      <c r="D20" s="46"/>
      <c r="E20" s="46"/>
      <c r="F20" s="48">
        <v>955</v>
      </c>
      <c r="G20" s="46"/>
      <c r="H20" s="47"/>
      <c r="I20" s="46"/>
      <c r="J20" s="47"/>
    </row>
    <row r="21" spans="1:10" ht="15.75" customHeight="1" x14ac:dyDescent="0.2">
      <c r="A21" s="48" t="s">
        <v>193</v>
      </c>
      <c r="B21" s="30">
        <f t="shared" si="0"/>
        <v>5</v>
      </c>
      <c r="C21" s="38">
        <v>4</v>
      </c>
      <c r="D21" s="46"/>
      <c r="E21" s="46"/>
      <c r="F21" s="48">
        <v>1</v>
      </c>
      <c r="G21" s="46"/>
      <c r="H21" s="47"/>
      <c r="I21" s="46"/>
      <c r="J21" s="47"/>
    </row>
    <row r="22" spans="1:10" ht="15.75" customHeight="1" x14ac:dyDescent="0.2">
      <c r="A22" s="49" t="s">
        <v>194</v>
      </c>
      <c r="B22" s="50">
        <f t="shared" si="0"/>
        <v>32</v>
      </c>
      <c r="C22" s="51">
        <v>15</v>
      </c>
      <c r="D22" s="52"/>
      <c r="E22" s="52"/>
      <c r="F22" s="54">
        <v>17</v>
      </c>
      <c r="G22" s="52"/>
      <c r="H22" s="53"/>
      <c r="I22" s="52"/>
      <c r="J22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 of Databases of CrossAs</vt:lpstr>
      <vt:lpstr>Name of Crossasia Subscribed Da</vt:lpstr>
      <vt:lpstr>CNKI search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Xie, Jia</cp:lastModifiedBy>
  <dcterms:modified xsi:type="dcterms:W3CDTF">2021-02-11T13:03:36Z</dcterms:modified>
</cp:coreProperties>
</file>