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3" sheetId="1" r:id="rId1"/>
  </sheets>
  <definedNames>
    <definedName name="_xlnm._FilterDatabase" localSheetId="0" hidden="1">Sheet3!$A$1:$I$45</definedName>
  </definedNames>
  <calcPr calcId="144525"/>
</workbook>
</file>

<file path=xl/sharedStrings.xml><?xml version="1.0" encoding="utf-8"?>
<sst xmlns="http://schemas.openxmlformats.org/spreadsheetml/2006/main" count="222" uniqueCount="105">
  <si>
    <t>事业部</t>
  </si>
  <si>
    <t>媒体</t>
  </si>
  <si>
    <t>广告形式</t>
  </si>
  <si>
    <t>OA客户名称</t>
  </si>
  <si>
    <t>本周消耗
（7.5-7.11）</t>
  </si>
  <si>
    <t>上周消耗
（6.28-7.4）</t>
  </si>
  <si>
    <t>差值</t>
  </si>
  <si>
    <t>增幅</t>
  </si>
  <si>
    <t>原因</t>
  </si>
  <si>
    <t>游戏事业部</t>
  </si>
  <si>
    <t>百度</t>
  </si>
  <si>
    <t>原生</t>
  </si>
  <si>
    <t>广州大蓝网络科技有限公司</t>
  </si>
  <si>
    <r>
      <rPr>
        <sz val="11"/>
        <color theme="1"/>
        <rFont val="宋体"/>
        <charset val="134"/>
        <scheme val="minor"/>
      </rPr>
      <t>大蓝下降1</t>
    </r>
    <r>
      <rPr>
        <sz val="11"/>
        <color theme="1"/>
        <rFont val="宋体"/>
        <charset val="134"/>
        <scheme val="minor"/>
      </rPr>
      <t>15W，周环比下降38%；</t>
    </r>
    <r>
      <rPr>
        <sz val="11"/>
        <color theme="1"/>
        <rFont val="宋体"/>
        <charset val="134"/>
        <scheme val="minor"/>
      </rPr>
      <t>框内客户大蓝回收跟不上，大幅减量</t>
    </r>
  </si>
  <si>
    <t>渠道部</t>
  </si>
  <si>
    <t>搜索</t>
  </si>
  <si>
    <t>洛阳网开网络科技有限公司0618</t>
  </si>
  <si>
    <t>洛阳网开下降92W，周环比下降100%；百度暂停投放，暂不复投</t>
  </si>
  <si>
    <t>有道智为国际传媒（北京）有限公司-201906</t>
  </si>
  <si>
    <t>有道智为下降66W，周环比下降100%；百度暂停投放，暂不复投</t>
  </si>
  <si>
    <t>事业3部</t>
  </si>
  <si>
    <t>OPPO</t>
  </si>
  <si>
    <t>CPD</t>
  </si>
  <si>
    <t>北京会牛科技有限公司</t>
  </si>
  <si>
    <r>
      <rPr>
        <sz val="11"/>
        <color theme="1"/>
        <rFont val="宋体"/>
        <charset val="134"/>
        <scheme val="minor"/>
      </rPr>
      <t>北京会牛下降6</t>
    </r>
    <r>
      <rPr>
        <sz val="11"/>
        <color theme="1"/>
        <rFont val="宋体"/>
        <charset val="134"/>
        <scheme val="minor"/>
      </rPr>
      <t>3W，周环比下降19%；客户降低</t>
    </r>
    <r>
      <rPr>
        <sz val="11"/>
        <color theme="1"/>
        <rFont val="宋体"/>
        <charset val="134"/>
        <scheme val="minor"/>
      </rPr>
      <t>预算</t>
    </r>
  </si>
  <si>
    <t>头条</t>
  </si>
  <si>
    <t>CPC</t>
  </si>
  <si>
    <t>网易有道信息技术（北京）有限公司</t>
  </si>
  <si>
    <r>
      <rPr>
        <sz val="11"/>
        <color theme="1"/>
        <rFont val="宋体"/>
        <charset val="134"/>
        <scheme val="minor"/>
      </rPr>
      <t>网易有道下降6</t>
    </r>
    <r>
      <rPr>
        <sz val="11"/>
        <color theme="1"/>
        <rFont val="宋体"/>
        <charset val="134"/>
        <scheme val="minor"/>
      </rPr>
      <t>0W，周环比下降15%；</t>
    </r>
    <r>
      <rPr>
        <sz val="11"/>
        <color theme="1"/>
        <rFont val="宋体"/>
        <charset val="134"/>
        <scheme val="minor"/>
      </rPr>
      <t>后端成本过高，收缩预算</t>
    </r>
  </si>
  <si>
    <t>事业6部</t>
  </si>
  <si>
    <t>上海基分文化传播有限公司181026</t>
  </si>
  <si>
    <t>上海基分下降38W，周环比下降24%；账户问题，马甲包被发现了</t>
  </si>
  <si>
    <t>广州炫动信息科技有限公司</t>
  </si>
  <si>
    <t>事业1部</t>
  </si>
  <si>
    <t>智者四海（北京）技术有限公司-头条</t>
  </si>
  <si>
    <r>
      <rPr>
        <sz val="11"/>
        <color theme="1"/>
        <rFont val="宋体"/>
        <charset val="134"/>
        <scheme val="minor"/>
      </rPr>
      <t>智者四海下降2</t>
    </r>
    <r>
      <rPr>
        <sz val="11"/>
        <color theme="1"/>
        <rFont val="宋体"/>
        <charset val="134"/>
        <scheme val="minor"/>
      </rPr>
      <t>3W，周环比下降51%；</t>
    </r>
    <r>
      <rPr>
        <sz val="11"/>
        <color theme="1"/>
        <rFont val="宋体"/>
        <charset val="134"/>
        <scheme val="minor"/>
      </rPr>
      <t>客户考核要求调整，日激活要求3000，成本10元，日均预算30000元，</t>
    </r>
  </si>
  <si>
    <t>北京好还科技有限公司</t>
  </si>
  <si>
    <r>
      <rPr>
        <sz val="11"/>
        <color theme="1"/>
        <rFont val="宋体"/>
        <charset val="134"/>
        <scheme val="minor"/>
      </rPr>
      <t>北京好还下降2</t>
    </r>
    <r>
      <rPr>
        <sz val="11"/>
        <color theme="1"/>
        <rFont val="宋体"/>
        <charset val="134"/>
        <scheme val="minor"/>
      </rPr>
      <t>2W，周环比下降10%；</t>
    </r>
    <r>
      <rPr>
        <sz val="11"/>
        <color theme="1"/>
        <rFont val="宋体"/>
        <charset val="134"/>
        <scheme val="minor"/>
      </rPr>
      <t>后端成本高，控制预算</t>
    </r>
  </si>
  <si>
    <t>事业5部</t>
  </si>
  <si>
    <t>一汽丰田汽车销售有限公司</t>
  </si>
  <si>
    <t>一汽丰田下降22W，周环比下降100%；客户7月没有原生预算</t>
  </si>
  <si>
    <t>北京陌陌信息技术有限公司</t>
  </si>
  <si>
    <r>
      <rPr>
        <sz val="11"/>
        <color theme="1"/>
        <rFont val="宋体"/>
        <charset val="134"/>
        <scheme val="minor"/>
      </rPr>
      <t>北京陌陌下降22W，周环比下降60%；控制</t>
    </r>
    <r>
      <rPr>
        <sz val="11"/>
        <color theme="1"/>
        <rFont val="宋体"/>
        <charset val="134"/>
        <scheme val="minor"/>
      </rPr>
      <t>预算</t>
    </r>
  </si>
  <si>
    <t>vivo</t>
  </si>
  <si>
    <t>信息流</t>
  </si>
  <si>
    <t>广州金缕衣黄金商贸有限公司</t>
  </si>
  <si>
    <t>广州金缕衣下降20W，周环比下降75%；产品优化，控制预算</t>
  </si>
  <si>
    <t>鸿书文化传媒有限公司</t>
  </si>
  <si>
    <r>
      <rPr>
        <sz val="11"/>
        <color theme="1"/>
        <rFont val="宋体"/>
        <charset val="134"/>
        <scheme val="minor"/>
      </rPr>
      <t>鸿书文化下降1</t>
    </r>
    <r>
      <rPr>
        <sz val="11"/>
        <color theme="1"/>
        <rFont val="宋体"/>
        <charset val="134"/>
        <scheme val="minor"/>
      </rPr>
      <t>9W，周环比下降10%；</t>
    </r>
    <r>
      <rPr>
        <sz val="11"/>
        <color theme="1"/>
        <rFont val="宋体"/>
        <charset val="134"/>
        <scheme val="minor"/>
      </rPr>
      <t>在控制成本 缩量</t>
    </r>
  </si>
  <si>
    <t>小米</t>
  </si>
  <si>
    <t>商店</t>
  </si>
  <si>
    <t>浙江菜鸟供应链管理有限公司</t>
  </si>
  <si>
    <r>
      <rPr>
        <sz val="11"/>
        <color theme="1"/>
        <rFont val="宋体"/>
        <charset val="134"/>
        <scheme val="minor"/>
      </rPr>
      <t>菜鸟下降1</t>
    </r>
    <r>
      <rPr>
        <sz val="11"/>
        <color theme="1"/>
        <rFont val="宋体"/>
        <charset val="134"/>
        <scheme val="minor"/>
      </rPr>
      <t>7W，周环比下降64%；</t>
    </r>
    <r>
      <rPr>
        <sz val="11"/>
        <color theme="1"/>
        <rFont val="宋体"/>
        <charset val="134"/>
        <scheme val="minor"/>
      </rPr>
      <t>月初因为预算申请延误充值时间，本周裸奔近8天</t>
    </r>
  </si>
  <si>
    <t>北京立达智胜科技有限公司</t>
  </si>
  <si>
    <r>
      <rPr>
        <sz val="11"/>
        <color theme="1"/>
        <rFont val="宋体"/>
        <charset val="134"/>
        <scheme val="minor"/>
      </rPr>
      <t>立达智胜下降1</t>
    </r>
    <r>
      <rPr>
        <sz val="11"/>
        <color theme="1"/>
        <rFont val="宋体"/>
        <charset val="134"/>
        <scheme val="minor"/>
      </rPr>
      <t>5W，周环比下降100%；</t>
    </r>
    <r>
      <rPr>
        <sz val="11"/>
        <color theme="1"/>
        <rFont val="宋体"/>
        <charset val="134"/>
        <scheme val="minor"/>
      </rPr>
      <t>客户要求暂停 进行产品调整 未确定复投时间</t>
    </r>
  </si>
  <si>
    <t>上海子速网络科技有限公司</t>
  </si>
  <si>
    <t>喜丈(上海)网络科技有限公司</t>
  </si>
  <si>
    <r>
      <rPr>
        <sz val="11"/>
        <color theme="1"/>
        <rFont val="宋体"/>
        <charset val="134"/>
        <scheme val="minor"/>
      </rPr>
      <t>喜丈下降1</t>
    </r>
    <r>
      <rPr>
        <sz val="11"/>
        <color theme="1"/>
        <rFont val="宋体"/>
        <charset val="134"/>
        <scheme val="minor"/>
      </rPr>
      <t>2W，周环比下降85%；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</si>
  <si>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海南玩的溜网络科技有限公司</t>
  </si>
  <si>
    <t>事业4部</t>
  </si>
  <si>
    <t>广州多融信息科技有限公司</t>
  </si>
  <si>
    <r>
      <rPr>
        <sz val="11"/>
        <color theme="1"/>
        <rFont val="宋体"/>
        <charset val="134"/>
        <scheme val="minor"/>
      </rPr>
      <t>多融下降11W，</t>
    </r>
    <r>
      <rPr>
        <sz val="11"/>
        <color theme="1"/>
        <rFont val="宋体"/>
        <charset val="134"/>
        <scheme val="minor"/>
      </rPr>
      <t>周环比</t>
    </r>
    <r>
      <rPr>
        <sz val="11"/>
        <color theme="1"/>
        <rFont val="宋体"/>
        <charset val="134"/>
        <scheme val="minor"/>
      </rPr>
      <t>下降35</t>
    </r>
    <r>
      <rPr>
        <sz val="11"/>
        <color theme="1"/>
        <rFont val="宋体"/>
        <charset val="134"/>
        <scheme val="minor"/>
      </rPr>
      <t>%；效果差，已找媒体反馈原因</t>
    </r>
  </si>
  <si>
    <t>北京鲸鱼无限科技有限公司</t>
  </si>
  <si>
    <r>
      <rPr>
        <sz val="11"/>
        <color theme="1"/>
        <rFont val="宋体"/>
        <charset val="134"/>
        <scheme val="minor"/>
      </rPr>
      <t>北京鲸鱼下降1</t>
    </r>
    <r>
      <rPr>
        <sz val="11"/>
        <color theme="1"/>
        <rFont val="宋体"/>
        <charset val="134"/>
        <scheme val="minor"/>
      </rPr>
      <t>1W，周环比下降21%；客户减少</t>
    </r>
  </si>
  <si>
    <t>汉诚信息技术（上海）有限公司</t>
  </si>
  <si>
    <r>
      <rPr>
        <sz val="11"/>
        <color theme="1"/>
        <rFont val="宋体"/>
        <charset val="134"/>
        <scheme val="minor"/>
      </rPr>
      <t>汉诚信息下降1</t>
    </r>
    <r>
      <rPr>
        <sz val="11"/>
        <color theme="1"/>
        <rFont val="宋体"/>
        <charset val="134"/>
        <scheme val="minor"/>
      </rPr>
      <t>0W，周环比下降29%；</t>
    </r>
    <r>
      <rPr>
        <sz val="11"/>
        <color theme="1"/>
        <rFont val="宋体"/>
        <charset val="134"/>
        <scheme val="minor"/>
      </rPr>
      <t>框架到期，控制预算吧</t>
    </r>
  </si>
  <si>
    <t>百合佳缘网络集团股份有限公司</t>
  </si>
  <si>
    <t>百合佳缘下降9W，周环比下降87%；客户转走</t>
  </si>
  <si>
    <t>上海花千树信息科技有限公司</t>
  </si>
  <si>
    <t>上海花千树下降7W，周环比下降100%；客户转走</t>
  </si>
  <si>
    <t>洛阳网开电子商务有限公司</t>
  </si>
  <si>
    <t>洛阳网开下降6W，周环比下降85%；网赚类客户账户资质物料原因暂时调整</t>
  </si>
  <si>
    <t>个人-广州昱桐信息科技有限公司</t>
  </si>
  <si>
    <t>个人-广州昱桐信息下降6W，周环比下降100%；换新产品投放了，老产品停投</t>
  </si>
  <si>
    <r>
      <rPr>
        <sz val="11"/>
        <color theme="1"/>
        <rFont val="宋体"/>
        <charset val="134"/>
        <scheme val="minor"/>
      </rPr>
      <t>喜丈下降5W，周环比下降85%；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</si>
  <si>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广州酷狗计算机科技有限公司</t>
  </si>
  <si>
    <r>
      <rPr>
        <sz val="11"/>
        <color theme="1"/>
        <rFont val="宋体"/>
        <charset val="134"/>
        <scheme val="minor"/>
      </rPr>
      <t>酷狗上升10W，周环比上升13%；</t>
    </r>
    <r>
      <rPr>
        <sz val="11"/>
        <color theme="1"/>
        <rFont val="宋体"/>
        <charset val="134"/>
        <scheme val="minor"/>
      </rPr>
      <t>头条素材爆量 效果好</t>
    </r>
  </si>
  <si>
    <t>广州荣耀网络科技有限公司</t>
  </si>
  <si>
    <t>上海麦克风文化传媒有限公司</t>
  </si>
  <si>
    <t>上海麦克风上升11W，周环比上升156%；客户提高预算</t>
  </si>
  <si>
    <t>海南游路网络科技有限公司</t>
  </si>
  <si>
    <t>福州三六零网络小额贷款有限公司</t>
  </si>
  <si>
    <t>福州三六零上升12W，周环比上升7%；客户开始放量</t>
  </si>
  <si>
    <t>杭州信牛网络科技有限公司201902</t>
  </si>
  <si>
    <t>杭州信牛网络上升13W，周环比上升48%；客户预算上升</t>
  </si>
  <si>
    <t>上海基分上升13W，周环比上升14%；近期起量</t>
  </si>
  <si>
    <t>咪咕视讯科技有限公司-1807</t>
  </si>
  <si>
    <t>咪咕视讯上升13W，周环比增长16%；素材起量，加大消耗</t>
  </si>
  <si>
    <t>霍尔果斯多多网络科技有限公司</t>
  </si>
  <si>
    <t>霍尔果斯多多上升15W，周环比上升25%，成本尚在可接受范围内，配合客户提量需求，消耗量级增长较大</t>
  </si>
  <si>
    <t>深圳爱问科技股份有限公司海南分公司</t>
  </si>
  <si>
    <r>
      <rPr>
        <sz val="11"/>
        <color theme="1"/>
        <rFont val="宋体"/>
        <charset val="134"/>
        <scheme val="minor"/>
      </rPr>
      <t>爱问上升1</t>
    </r>
    <r>
      <rPr>
        <sz val="11"/>
        <color theme="1"/>
        <rFont val="宋体"/>
        <charset val="134"/>
        <scheme val="minor"/>
      </rPr>
      <t>9W，周环比上升18%；</t>
    </r>
    <r>
      <rPr>
        <sz val="11"/>
        <color theme="1"/>
        <rFont val="宋体"/>
        <charset val="134"/>
        <scheme val="minor"/>
      </rPr>
      <t>：客户加大预算获量</t>
    </r>
  </si>
  <si>
    <t>北京凯胜互动科技有限公司</t>
  </si>
  <si>
    <t>北京凯胜上升20W，</t>
  </si>
  <si>
    <t>广州北鱼网络科技有限公司01</t>
  </si>
  <si>
    <t>福州三六零上升22W，周环比上升100%；客户开始放量</t>
  </si>
  <si>
    <t>百手</t>
  </si>
  <si>
    <t>北京字跳网络技术有限公司</t>
  </si>
  <si>
    <r>
      <rPr>
        <sz val="11"/>
        <color theme="1"/>
        <rFont val="宋体"/>
        <charset val="134"/>
        <scheme val="minor"/>
      </rPr>
      <t>字跳上升2</t>
    </r>
    <r>
      <rPr>
        <sz val="11"/>
        <color theme="1"/>
        <rFont val="宋体"/>
        <charset val="134"/>
        <scheme val="minor"/>
      </rPr>
      <t>4W，周环比上升17%；</t>
    </r>
    <r>
      <rPr>
        <sz val="11"/>
        <color theme="1"/>
        <rFont val="宋体"/>
        <charset val="134"/>
        <scheme val="minor"/>
      </rPr>
      <t>消耗上涨</t>
    </r>
  </si>
  <si>
    <t>上海游湛网络科技有限公司-1</t>
  </si>
  <si>
    <t>游湛上升26W，周环比增长73%；拼框追进度</t>
  </si>
  <si>
    <r>
      <rPr>
        <sz val="11"/>
        <color theme="1"/>
        <rFont val="宋体"/>
        <charset val="134"/>
        <scheme val="minor"/>
      </rPr>
      <t>北京陌陌上升31W，周环比上升1044%；</t>
    </r>
    <r>
      <rPr>
        <sz val="11"/>
        <color theme="1"/>
        <rFont val="宋体"/>
        <charset val="134"/>
        <scheme val="minor"/>
      </rPr>
      <t>提升预算（</t>
    </r>
    <r>
      <rPr>
        <sz val="11"/>
        <color theme="1"/>
        <rFont val="宋体"/>
        <charset val="134"/>
        <scheme val="minor"/>
      </rPr>
      <t>不定期）</t>
    </r>
  </si>
  <si>
    <t>北京鹏泰互动广告有限公司-广州晨游信息科技有限公司</t>
  </si>
  <si>
    <t>新疆特易数科信息技术有限公司</t>
  </si>
  <si>
    <t>查收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</si>
</sst>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0" borderId="6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8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3" fontId="1" fillId="2" borderId="1" xfId="8" applyFont="1" applyFill="1" applyBorder="1" applyAlignment="1">
      <alignment horizontal="center" vertical="center" wrapText="1"/>
    </xf>
    <xf numFmtId="43" fontId="0" fillId="0" borderId="0" xfId="8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topLeftCell="B40" workbookViewId="0">
      <selection activeCell="D51" sqref="D51"/>
    </sheetView>
  </sheetViews>
  <sheetFormatPr defaultColWidth="9" defaultRowHeight="13.5"/>
  <cols>
    <col min="1" max="1" width="14.625" style="1" customWidth="1"/>
    <col min="2" max="2" width="9" style="1"/>
    <col min="3" max="3" width="9" style="1" customWidth="1"/>
    <col min="4" max="4" width="48.25" style="1" customWidth="1"/>
    <col min="5" max="5" width="16.875" style="2" customWidth="1"/>
    <col min="6" max="6" width="22.375" style="2" customWidth="1"/>
    <col min="7" max="7" width="17.25" style="2" customWidth="1"/>
    <col min="8" max="8" width="10.5" customWidth="1"/>
    <col min="9" max="9" width="25.625" customWidth="1"/>
  </cols>
  <sheetData>
    <row r="1" ht="40.5" customHeight="1" spans="1:9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</row>
    <row r="2" customHeight="1" spans="1:9">
      <c r="A2" s="1" t="s">
        <v>9</v>
      </c>
      <c r="B2" s="1" t="s">
        <v>10</v>
      </c>
      <c r="C2" s="1" t="s">
        <v>11</v>
      </c>
      <c r="D2" s="1" t="s">
        <v>12</v>
      </c>
      <c r="E2" s="2">
        <v>1915829.25</v>
      </c>
      <c r="F2" s="2">
        <v>3069401.28</v>
      </c>
      <c r="G2" s="6">
        <f t="shared" ref="G2:G45" si="0">E2-F2</f>
        <v>-1153572.03</v>
      </c>
      <c r="H2" s="7">
        <f t="shared" ref="H2:H45" si="1">G2/F2</f>
        <v>-0.375829656916022</v>
      </c>
      <c r="I2" s="9" t="s">
        <v>13</v>
      </c>
    </row>
    <row r="3" customHeight="1" spans="1:9">
      <c r="A3" s="1" t="s">
        <v>14</v>
      </c>
      <c r="B3" s="1" t="s">
        <v>10</v>
      </c>
      <c r="C3" s="1" t="s">
        <v>15</v>
      </c>
      <c r="D3" s="8" t="s">
        <v>16</v>
      </c>
      <c r="E3" s="2">
        <v>-4.91</v>
      </c>
      <c r="F3" s="2">
        <v>925967.48</v>
      </c>
      <c r="G3" s="6">
        <f t="shared" si="0"/>
        <v>-925972.39</v>
      </c>
      <c r="H3" s="7">
        <f t="shared" si="1"/>
        <v>-1.00000530256203</v>
      </c>
      <c r="I3" s="9" t="s">
        <v>17</v>
      </c>
    </row>
    <row r="4" customHeight="1" spans="1:9">
      <c r="A4" s="1" t="s">
        <v>14</v>
      </c>
      <c r="B4" s="1" t="s">
        <v>10</v>
      </c>
      <c r="C4" s="1" t="s">
        <v>15</v>
      </c>
      <c r="D4" s="8" t="s">
        <v>18</v>
      </c>
      <c r="E4" s="2">
        <v>-22.62</v>
      </c>
      <c r="F4" s="2">
        <v>661337.67</v>
      </c>
      <c r="G4" s="6">
        <f t="shared" si="0"/>
        <v>-661360.29</v>
      </c>
      <c r="H4" s="7">
        <f t="shared" si="1"/>
        <v>-1.00003420340474</v>
      </c>
      <c r="I4" s="9" t="s">
        <v>19</v>
      </c>
    </row>
    <row r="5" spans="1:9">
      <c r="A5" s="1" t="s">
        <v>20</v>
      </c>
      <c r="B5" s="1" t="s">
        <v>21</v>
      </c>
      <c r="C5" s="1" t="s">
        <v>22</v>
      </c>
      <c r="D5" s="8" t="s">
        <v>23</v>
      </c>
      <c r="E5" s="2">
        <v>2635794.79</v>
      </c>
      <c r="F5" s="2">
        <v>3267281.37</v>
      </c>
      <c r="G5" s="6">
        <f t="shared" si="0"/>
        <v>-631486.58</v>
      </c>
      <c r="H5" s="7">
        <f t="shared" si="1"/>
        <v>-0.193275848783112</v>
      </c>
      <c r="I5" s="9" t="s">
        <v>24</v>
      </c>
    </row>
    <row r="6" spans="1:9">
      <c r="A6" s="1" t="s">
        <v>20</v>
      </c>
      <c r="B6" s="1" t="s">
        <v>25</v>
      </c>
      <c r="C6" s="1" t="s">
        <v>26</v>
      </c>
      <c r="D6" s="1" t="s">
        <v>27</v>
      </c>
      <c r="E6" s="2">
        <v>3280888.38</v>
      </c>
      <c r="F6" s="2">
        <v>3882080.92</v>
      </c>
      <c r="G6" s="6">
        <f t="shared" si="0"/>
        <v>-601192.54</v>
      </c>
      <c r="H6" s="7">
        <f t="shared" si="1"/>
        <v>-0.154863474612992</v>
      </c>
      <c r="I6" s="9" t="s">
        <v>28</v>
      </c>
    </row>
    <row r="7" customHeight="1" spans="1:9">
      <c r="A7" s="1" t="s">
        <v>29</v>
      </c>
      <c r="B7" s="1" t="s">
        <v>25</v>
      </c>
      <c r="C7" s="1" t="s">
        <v>26</v>
      </c>
      <c r="D7" s="1" t="s">
        <v>30</v>
      </c>
      <c r="E7" s="2">
        <v>1216044.54</v>
      </c>
      <c r="F7" s="2">
        <v>1603081.48</v>
      </c>
      <c r="G7" s="6">
        <f t="shared" si="0"/>
        <v>-387036.94</v>
      </c>
      <c r="H7" s="7">
        <f t="shared" si="1"/>
        <v>-0.241433105446393</v>
      </c>
      <c r="I7" s="9" t="s">
        <v>31</v>
      </c>
    </row>
    <row r="8" customHeight="1" spans="1:8">
      <c r="A8" s="1" t="s">
        <v>9</v>
      </c>
      <c r="B8" s="1" t="s">
        <v>25</v>
      </c>
      <c r="C8" s="1" t="s">
        <v>26</v>
      </c>
      <c r="D8" s="1" t="s">
        <v>32</v>
      </c>
      <c r="E8" s="2">
        <v>989997.17</v>
      </c>
      <c r="F8" s="2">
        <v>1311908.12</v>
      </c>
      <c r="G8" s="6">
        <f t="shared" si="0"/>
        <v>-321910.95</v>
      </c>
      <c r="H8" s="7">
        <f t="shared" si="1"/>
        <v>-0.245376139603435</v>
      </c>
    </row>
    <row r="9" customHeight="1" spans="1:9">
      <c r="A9" s="1" t="s">
        <v>33</v>
      </c>
      <c r="B9" s="1" t="s">
        <v>25</v>
      </c>
      <c r="C9" s="1" t="s">
        <v>26</v>
      </c>
      <c r="D9" s="1" t="s">
        <v>34</v>
      </c>
      <c r="E9" s="2">
        <v>224950.39</v>
      </c>
      <c r="F9" s="2">
        <v>457668.3</v>
      </c>
      <c r="G9" s="6">
        <f t="shared" si="0"/>
        <v>-232717.91</v>
      </c>
      <c r="H9" s="7">
        <f t="shared" si="1"/>
        <v>-0.508485971171698</v>
      </c>
      <c r="I9" s="9" t="s">
        <v>35</v>
      </c>
    </row>
    <row r="10" spans="1:9">
      <c r="A10" s="1" t="s">
        <v>20</v>
      </c>
      <c r="B10" s="1" t="s">
        <v>21</v>
      </c>
      <c r="C10" s="1" t="s">
        <v>22</v>
      </c>
      <c r="D10" s="8" t="s">
        <v>36</v>
      </c>
      <c r="E10" s="2">
        <v>2056564.17</v>
      </c>
      <c r="F10" s="2">
        <v>2283101.36</v>
      </c>
      <c r="G10" s="6">
        <f t="shared" si="0"/>
        <v>-226537.19</v>
      </c>
      <c r="H10" s="7">
        <f t="shared" si="1"/>
        <v>-0.0992234484061626</v>
      </c>
      <c r="I10" s="9" t="s">
        <v>37</v>
      </c>
    </row>
    <row r="11" customHeight="1" spans="1:9">
      <c r="A11" s="1" t="s">
        <v>38</v>
      </c>
      <c r="B11" s="1" t="s">
        <v>10</v>
      </c>
      <c r="C11" s="1" t="s">
        <v>11</v>
      </c>
      <c r="D11" s="1" t="s">
        <v>39</v>
      </c>
      <c r="E11" s="2">
        <v>0</v>
      </c>
      <c r="F11" s="2">
        <v>225456.58</v>
      </c>
      <c r="G11" s="6">
        <f t="shared" si="0"/>
        <v>-225456.58</v>
      </c>
      <c r="H11" s="7">
        <f t="shared" si="1"/>
        <v>-1</v>
      </c>
      <c r="I11" s="9" t="s">
        <v>40</v>
      </c>
    </row>
    <row r="12" customHeight="1" spans="1:9">
      <c r="A12" s="1" t="s">
        <v>38</v>
      </c>
      <c r="B12" s="1" t="s">
        <v>25</v>
      </c>
      <c r="C12" s="1" t="s">
        <v>26</v>
      </c>
      <c r="D12" s="1" t="s">
        <v>41</v>
      </c>
      <c r="E12" s="2">
        <v>149914.42</v>
      </c>
      <c r="F12" s="2">
        <v>370895.31</v>
      </c>
      <c r="G12" s="6">
        <f t="shared" si="0"/>
        <v>-220980.89</v>
      </c>
      <c r="H12" s="7">
        <f t="shared" si="1"/>
        <v>-0.595803948019726</v>
      </c>
      <c r="I12" s="9" t="s">
        <v>42</v>
      </c>
    </row>
    <row r="13" customHeight="1" spans="1:9">
      <c r="A13" s="1" t="s">
        <v>29</v>
      </c>
      <c r="B13" s="1" t="s">
        <v>43</v>
      </c>
      <c r="C13" s="1" t="s">
        <v>44</v>
      </c>
      <c r="D13" s="8" t="s">
        <v>45</v>
      </c>
      <c r="E13" s="2">
        <v>66549.6</v>
      </c>
      <c r="F13" s="2">
        <v>269219.39</v>
      </c>
      <c r="G13" s="6">
        <f t="shared" si="0"/>
        <v>-202669.79</v>
      </c>
      <c r="H13" s="7">
        <f t="shared" si="1"/>
        <v>-0.752805323569004</v>
      </c>
      <c r="I13" s="9" t="s">
        <v>46</v>
      </c>
    </row>
    <row r="14" customHeight="1" spans="1:9">
      <c r="A14" s="1" t="s">
        <v>33</v>
      </c>
      <c r="B14" s="1" t="s">
        <v>21</v>
      </c>
      <c r="C14" s="1" t="s">
        <v>22</v>
      </c>
      <c r="D14" s="1" t="s">
        <v>47</v>
      </c>
      <c r="E14" s="2">
        <v>1847916.97</v>
      </c>
      <c r="F14" s="2">
        <v>2047790.09</v>
      </c>
      <c r="G14" s="6">
        <f t="shared" si="0"/>
        <v>-199873.12</v>
      </c>
      <c r="H14" s="7">
        <f t="shared" si="1"/>
        <v>-0.0976043008392525</v>
      </c>
      <c r="I14" s="9" t="s">
        <v>48</v>
      </c>
    </row>
    <row r="15" customHeight="1" spans="1:9">
      <c r="A15" s="1" t="s">
        <v>33</v>
      </c>
      <c r="B15" s="1" t="s">
        <v>49</v>
      </c>
      <c r="C15" s="1" t="s">
        <v>50</v>
      </c>
      <c r="D15" s="1" t="s">
        <v>51</v>
      </c>
      <c r="E15" s="2">
        <v>100150.27</v>
      </c>
      <c r="F15" s="2">
        <v>276799.87</v>
      </c>
      <c r="G15" s="6">
        <f t="shared" si="0"/>
        <v>-176649.6</v>
      </c>
      <c r="H15" s="7">
        <f t="shared" si="1"/>
        <v>-0.638185270824007</v>
      </c>
      <c r="I15" s="9" t="s">
        <v>52</v>
      </c>
    </row>
    <row r="16" customHeight="1" spans="1:9">
      <c r="A16" s="1" t="s">
        <v>38</v>
      </c>
      <c r="B16" s="1" t="s">
        <v>43</v>
      </c>
      <c r="C16" s="1" t="s">
        <v>50</v>
      </c>
      <c r="D16" s="8" t="s">
        <v>53</v>
      </c>
      <c r="E16" s="2">
        <v>0</v>
      </c>
      <c r="F16" s="2">
        <v>152634.9</v>
      </c>
      <c r="G16" s="6">
        <f t="shared" si="0"/>
        <v>-152634.9</v>
      </c>
      <c r="H16" s="7">
        <f t="shared" si="1"/>
        <v>-1</v>
      </c>
      <c r="I16" s="9" t="s">
        <v>54</v>
      </c>
    </row>
    <row r="17" customHeight="1" spans="1:8">
      <c r="A17" s="1" t="s">
        <v>9</v>
      </c>
      <c r="B17" s="1" t="s">
        <v>25</v>
      </c>
      <c r="C17" s="1" t="s">
        <v>26</v>
      </c>
      <c r="D17" s="1" t="s">
        <v>55</v>
      </c>
      <c r="E17" s="2">
        <v>413837.29</v>
      </c>
      <c r="F17" s="2">
        <v>562812.72</v>
      </c>
      <c r="G17" s="6">
        <f t="shared" si="0"/>
        <v>-148975.43</v>
      </c>
      <c r="H17" s="7">
        <f t="shared" si="1"/>
        <v>-0.264698050889824</v>
      </c>
    </row>
    <row r="18" customHeight="1" spans="1:9">
      <c r="A18" s="1" t="s">
        <v>33</v>
      </c>
      <c r="B18" s="1" t="s">
        <v>43</v>
      </c>
      <c r="C18" s="1" t="s">
        <v>50</v>
      </c>
      <c r="D18" s="1" t="s">
        <v>56</v>
      </c>
      <c r="E18" s="2">
        <v>21139.5</v>
      </c>
      <c r="F18" s="2">
        <v>148217</v>
      </c>
      <c r="G18" s="6">
        <f t="shared" si="0"/>
        <v>-127077.5</v>
      </c>
      <c r="H18" s="7">
        <f t="shared" si="1"/>
        <v>-0.857374660126706</v>
      </c>
      <c r="I18" s="9" t="s">
        <v>57</v>
      </c>
    </row>
    <row r="19" customHeight="1" spans="1:8">
      <c r="A19" s="1" t="s">
        <v>9</v>
      </c>
      <c r="B19" s="1" t="s">
        <v>25</v>
      </c>
      <c r="C19" s="1" t="s">
        <v>26</v>
      </c>
      <c r="D19" s="1" t="s">
        <v>58</v>
      </c>
      <c r="E19" s="2">
        <v>248275.76</v>
      </c>
      <c r="F19" s="2">
        <v>368971.93</v>
      </c>
      <c r="G19" s="6">
        <f t="shared" si="0"/>
        <v>-120696.17</v>
      </c>
      <c r="H19" s="7">
        <f t="shared" si="1"/>
        <v>-0.327114775370582</v>
      </c>
    </row>
    <row r="20" customHeight="1" spans="1:9">
      <c r="A20" s="1" t="s">
        <v>59</v>
      </c>
      <c r="B20" s="1" t="s">
        <v>21</v>
      </c>
      <c r="C20" s="1" t="s">
        <v>22</v>
      </c>
      <c r="D20" s="1" t="s">
        <v>60</v>
      </c>
      <c r="E20" s="2">
        <v>222886.2</v>
      </c>
      <c r="F20" s="2">
        <v>341968.72</v>
      </c>
      <c r="G20" s="6">
        <f t="shared" si="0"/>
        <v>-119082.52</v>
      </c>
      <c r="H20" s="7">
        <f t="shared" si="1"/>
        <v>-0.348226352398547</v>
      </c>
      <c r="I20" s="9" t="s">
        <v>61</v>
      </c>
    </row>
    <row r="21" spans="1:9">
      <c r="A21" s="1" t="s">
        <v>20</v>
      </c>
      <c r="B21" s="1" t="s">
        <v>25</v>
      </c>
      <c r="C21" s="1" t="s">
        <v>26</v>
      </c>
      <c r="D21" s="8" t="s">
        <v>62</v>
      </c>
      <c r="E21" s="2">
        <v>415938.57</v>
      </c>
      <c r="F21" s="2">
        <v>529539.97</v>
      </c>
      <c r="G21" s="6">
        <f t="shared" si="0"/>
        <v>-113601.4</v>
      </c>
      <c r="H21" s="7">
        <f t="shared" si="1"/>
        <v>-0.214528470815905</v>
      </c>
      <c r="I21" s="9" t="s">
        <v>63</v>
      </c>
    </row>
    <row r="22" spans="1:9">
      <c r="A22" s="1" t="s">
        <v>20</v>
      </c>
      <c r="B22" s="1" t="s">
        <v>10</v>
      </c>
      <c r="C22" s="1" t="s">
        <v>15</v>
      </c>
      <c r="D22" s="8" t="s">
        <v>64</v>
      </c>
      <c r="E22" s="2">
        <v>260127.22</v>
      </c>
      <c r="F22" s="2">
        <v>368415.5</v>
      </c>
      <c r="G22" s="6">
        <f t="shared" si="0"/>
        <v>-108288.28</v>
      </c>
      <c r="H22" s="7">
        <f t="shared" si="1"/>
        <v>-0.293929761369975</v>
      </c>
      <c r="I22" s="9" t="s">
        <v>65</v>
      </c>
    </row>
    <row r="23" customHeight="1" spans="1:9">
      <c r="A23" s="1" t="s">
        <v>38</v>
      </c>
      <c r="B23" s="1" t="s">
        <v>49</v>
      </c>
      <c r="C23" s="1" t="s">
        <v>50</v>
      </c>
      <c r="D23" s="8" t="s">
        <v>66</v>
      </c>
      <c r="E23" s="2">
        <v>14330.83</v>
      </c>
      <c r="F23" s="2">
        <v>113334.42</v>
      </c>
      <c r="G23" s="6">
        <f t="shared" si="0"/>
        <v>-99003.59</v>
      </c>
      <c r="H23" s="7">
        <f t="shared" si="1"/>
        <v>-0.873552712406346</v>
      </c>
      <c r="I23" s="10" t="s">
        <v>67</v>
      </c>
    </row>
    <row r="24" customHeight="1" spans="1:9">
      <c r="A24" s="1" t="s">
        <v>38</v>
      </c>
      <c r="B24" s="1" t="s">
        <v>49</v>
      </c>
      <c r="C24" s="1" t="s">
        <v>50</v>
      </c>
      <c r="D24" s="8" t="s">
        <v>68</v>
      </c>
      <c r="E24" s="2">
        <v>0</v>
      </c>
      <c r="F24" s="2">
        <v>68798.03</v>
      </c>
      <c r="G24" s="6">
        <f t="shared" si="0"/>
        <v>-68798.03</v>
      </c>
      <c r="H24" s="7">
        <f t="shared" si="1"/>
        <v>-1</v>
      </c>
      <c r="I24" s="10" t="s">
        <v>69</v>
      </c>
    </row>
    <row r="25" customHeight="1" spans="1:9">
      <c r="A25" s="1" t="s">
        <v>14</v>
      </c>
      <c r="B25" s="1" t="s">
        <v>21</v>
      </c>
      <c r="C25" s="1" t="s">
        <v>26</v>
      </c>
      <c r="D25" s="8" t="s">
        <v>70</v>
      </c>
      <c r="E25" s="2">
        <v>11052.3</v>
      </c>
      <c r="F25" s="2">
        <v>75021.4</v>
      </c>
      <c r="G25" s="6">
        <f t="shared" si="0"/>
        <v>-63969.1</v>
      </c>
      <c r="H25" s="7">
        <f t="shared" si="1"/>
        <v>-0.852678035867099</v>
      </c>
      <c r="I25" s="9" t="s">
        <v>71</v>
      </c>
    </row>
    <row r="26" customHeight="1" spans="1:9">
      <c r="A26" s="1" t="s">
        <v>29</v>
      </c>
      <c r="B26" s="1" t="s">
        <v>43</v>
      </c>
      <c r="C26" s="1" t="s">
        <v>44</v>
      </c>
      <c r="D26" s="8" t="s">
        <v>72</v>
      </c>
      <c r="E26" s="2">
        <v>0</v>
      </c>
      <c r="F26" s="2">
        <v>61762.76</v>
      </c>
      <c r="G26" s="6">
        <f t="shared" si="0"/>
        <v>-61762.76</v>
      </c>
      <c r="H26" s="7">
        <f t="shared" si="1"/>
        <v>-1</v>
      </c>
      <c r="I26" s="9" t="s">
        <v>73</v>
      </c>
    </row>
    <row r="27" customHeight="1" spans="1:9">
      <c r="A27" s="1" t="s">
        <v>33</v>
      </c>
      <c r="B27" s="1" t="s">
        <v>49</v>
      </c>
      <c r="C27" s="1" t="s">
        <v>50</v>
      </c>
      <c r="D27" s="1" t="s">
        <v>56</v>
      </c>
      <c r="E27" s="2">
        <v>10126</v>
      </c>
      <c r="F27" s="2">
        <v>65550.99</v>
      </c>
      <c r="G27" s="6">
        <f t="shared" si="0"/>
        <v>-55424.99</v>
      </c>
      <c r="H27" s="7">
        <f t="shared" si="1"/>
        <v>-0.845524834941471</v>
      </c>
      <c r="I27" s="9" t="s">
        <v>74</v>
      </c>
    </row>
    <row r="28" customHeight="1" spans="1:9">
      <c r="A28" s="1" t="s">
        <v>59</v>
      </c>
      <c r="B28" s="1" t="s">
        <v>25</v>
      </c>
      <c r="C28" s="1" t="s">
        <v>26</v>
      </c>
      <c r="D28" s="1" t="s">
        <v>75</v>
      </c>
      <c r="E28" s="2">
        <v>935608.43</v>
      </c>
      <c r="F28" s="2">
        <v>828287.55</v>
      </c>
      <c r="G28" s="6">
        <f t="shared" si="0"/>
        <v>107320.88</v>
      </c>
      <c r="H28" s="7">
        <f t="shared" si="1"/>
        <v>0.129569592106026</v>
      </c>
      <c r="I28" s="9" t="s">
        <v>76</v>
      </c>
    </row>
    <row r="29" customHeight="1" spans="1:8">
      <c r="A29" s="1" t="s">
        <v>9</v>
      </c>
      <c r="B29" s="1" t="s">
        <v>25</v>
      </c>
      <c r="C29" s="1" t="s">
        <v>26</v>
      </c>
      <c r="D29" s="1" t="s">
        <v>77</v>
      </c>
      <c r="E29" s="2">
        <v>231201.54</v>
      </c>
      <c r="F29" s="2">
        <v>120075.44</v>
      </c>
      <c r="G29" s="6">
        <f t="shared" si="0"/>
        <v>111126.1</v>
      </c>
      <c r="H29" s="7">
        <f t="shared" si="1"/>
        <v>0.92546902180829</v>
      </c>
    </row>
    <row r="30" spans="1:9">
      <c r="A30" s="1" t="s">
        <v>20</v>
      </c>
      <c r="B30" s="1" t="s">
        <v>49</v>
      </c>
      <c r="C30" s="1" t="s">
        <v>50</v>
      </c>
      <c r="D30" s="1" t="s">
        <v>78</v>
      </c>
      <c r="E30" s="2">
        <v>191501.6</v>
      </c>
      <c r="F30" s="2">
        <v>74608.07</v>
      </c>
      <c r="G30" s="6">
        <f t="shared" si="0"/>
        <v>116893.53</v>
      </c>
      <c r="H30" s="7">
        <f t="shared" si="1"/>
        <v>1.56676791129968</v>
      </c>
      <c r="I30" s="9" t="s">
        <v>79</v>
      </c>
    </row>
    <row r="31" customHeight="1" spans="1:8">
      <c r="A31" s="1" t="s">
        <v>9</v>
      </c>
      <c r="B31" s="1" t="s">
        <v>25</v>
      </c>
      <c r="C31" s="1" t="s">
        <v>26</v>
      </c>
      <c r="D31" s="1" t="s">
        <v>80</v>
      </c>
      <c r="E31" s="2">
        <v>603575.59</v>
      </c>
      <c r="F31" s="2">
        <v>478359.37</v>
      </c>
      <c r="G31" s="6">
        <f t="shared" si="0"/>
        <v>125216.22</v>
      </c>
      <c r="H31" s="7">
        <f t="shared" si="1"/>
        <v>0.261761821452353</v>
      </c>
    </row>
    <row r="32" spans="1:9">
      <c r="A32" s="1" t="s">
        <v>20</v>
      </c>
      <c r="B32" s="1" t="s">
        <v>21</v>
      </c>
      <c r="C32" s="1" t="s">
        <v>22</v>
      </c>
      <c r="D32" s="1" t="s">
        <v>81</v>
      </c>
      <c r="E32" s="2">
        <v>1806432.09</v>
      </c>
      <c r="F32" s="2">
        <v>1680824.89</v>
      </c>
      <c r="G32" s="6">
        <f t="shared" si="0"/>
        <v>125607.2</v>
      </c>
      <c r="H32" s="7">
        <f t="shared" si="1"/>
        <v>0.074729497847929</v>
      </c>
      <c r="I32" s="9" t="s">
        <v>82</v>
      </c>
    </row>
    <row r="33" customHeight="1" spans="1:9">
      <c r="A33" s="1" t="s">
        <v>29</v>
      </c>
      <c r="B33" s="1" t="s">
        <v>21</v>
      </c>
      <c r="C33" s="1" t="s">
        <v>22</v>
      </c>
      <c r="D33" s="8" t="s">
        <v>83</v>
      </c>
      <c r="E33" s="2">
        <v>398536.95</v>
      </c>
      <c r="F33" s="2">
        <v>269283.35</v>
      </c>
      <c r="G33" s="6">
        <f t="shared" si="0"/>
        <v>129253.6</v>
      </c>
      <c r="H33" s="7">
        <f t="shared" si="1"/>
        <v>0.479991057746422</v>
      </c>
      <c r="I33" s="10" t="s">
        <v>84</v>
      </c>
    </row>
    <row r="34" customHeight="1" spans="1:9">
      <c r="A34" s="1" t="s">
        <v>29</v>
      </c>
      <c r="B34" s="1" t="s">
        <v>43</v>
      </c>
      <c r="C34" s="1" t="s">
        <v>50</v>
      </c>
      <c r="D34" s="8" t="s">
        <v>30</v>
      </c>
      <c r="E34" s="2">
        <v>1079534.2</v>
      </c>
      <c r="F34" s="2">
        <v>947542.9</v>
      </c>
      <c r="G34" s="6">
        <f t="shared" si="0"/>
        <v>131991.3</v>
      </c>
      <c r="H34" s="7">
        <f t="shared" si="1"/>
        <v>0.139298495086608</v>
      </c>
      <c r="I34" s="10" t="s">
        <v>85</v>
      </c>
    </row>
    <row r="35" customHeight="1" spans="1:9">
      <c r="A35" s="1" t="s">
        <v>38</v>
      </c>
      <c r="B35" s="1" t="s">
        <v>25</v>
      </c>
      <c r="C35" s="1" t="s">
        <v>26</v>
      </c>
      <c r="D35" s="8" t="s">
        <v>86</v>
      </c>
      <c r="E35" s="2">
        <v>956478</v>
      </c>
      <c r="F35" s="2">
        <v>821474.71</v>
      </c>
      <c r="G35" s="6">
        <f t="shared" si="0"/>
        <v>135003.29</v>
      </c>
      <c r="H35" s="7">
        <f t="shared" si="1"/>
        <v>0.164342600394843</v>
      </c>
      <c r="I35" s="9" t="s">
        <v>87</v>
      </c>
    </row>
    <row r="36" customHeight="1" spans="1:9">
      <c r="A36" s="1" t="s">
        <v>38</v>
      </c>
      <c r="B36" s="1" t="s">
        <v>25</v>
      </c>
      <c r="C36" s="1" t="s">
        <v>26</v>
      </c>
      <c r="D36" s="8" t="s">
        <v>88</v>
      </c>
      <c r="E36" s="2">
        <v>779899.65</v>
      </c>
      <c r="F36" s="2">
        <v>621383.59</v>
      </c>
      <c r="G36" s="6">
        <f t="shared" si="0"/>
        <v>158516.06</v>
      </c>
      <c r="H36" s="7">
        <f t="shared" si="1"/>
        <v>0.255101780206329</v>
      </c>
      <c r="I36" s="9" t="s">
        <v>89</v>
      </c>
    </row>
    <row r="37" customHeight="1" spans="1:9">
      <c r="A37" s="1" t="s">
        <v>59</v>
      </c>
      <c r="B37" s="1" t="s">
        <v>21</v>
      </c>
      <c r="C37" s="1" t="s">
        <v>22</v>
      </c>
      <c r="D37" s="1" t="s">
        <v>90</v>
      </c>
      <c r="E37" s="2">
        <v>1247407.7</v>
      </c>
      <c r="F37" s="2">
        <v>1051255</v>
      </c>
      <c r="G37" s="6">
        <f t="shared" si="0"/>
        <v>196152.7</v>
      </c>
      <c r="H37" s="7">
        <f t="shared" si="1"/>
        <v>0.186589076865271</v>
      </c>
      <c r="I37" s="9" t="s">
        <v>91</v>
      </c>
    </row>
    <row r="38" spans="1:9">
      <c r="A38" s="1" t="s">
        <v>20</v>
      </c>
      <c r="B38" s="1" t="s">
        <v>21</v>
      </c>
      <c r="C38" s="1" t="s">
        <v>26</v>
      </c>
      <c r="D38" s="1" t="s">
        <v>92</v>
      </c>
      <c r="E38" s="2">
        <v>202284.42</v>
      </c>
      <c r="F38" s="2">
        <v>1675.04</v>
      </c>
      <c r="G38" s="6">
        <f t="shared" si="0"/>
        <v>200609.38</v>
      </c>
      <c r="H38" s="7">
        <f t="shared" si="1"/>
        <v>119.763933995606</v>
      </c>
      <c r="I38" s="9" t="s">
        <v>93</v>
      </c>
    </row>
    <row r="39" customHeight="1" spans="1:8">
      <c r="A39" s="1" t="s">
        <v>9</v>
      </c>
      <c r="B39" s="1" t="s">
        <v>25</v>
      </c>
      <c r="C39" s="1" t="s">
        <v>26</v>
      </c>
      <c r="D39" s="1" t="s">
        <v>94</v>
      </c>
      <c r="E39" s="2">
        <v>458988.12</v>
      </c>
      <c r="F39" s="2">
        <v>234590.76</v>
      </c>
      <c r="G39" s="6">
        <f t="shared" si="0"/>
        <v>224397.36</v>
      </c>
      <c r="H39" s="7">
        <f t="shared" si="1"/>
        <v>0.956548160720397</v>
      </c>
    </row>
    <row r="40" spans="1:9">
      <c r="A40" s="1" t="s">
        <v>20</v>
      </c>
      <c r="B40" s="1" t="s">
        <v>10</v>
      </c>
      <c r="C40" s="1" t="s">
        <v>15</v>
      </c>
      <c r="D40" s="8" t="s">
        <v>81</v>
      </c>
      <c r="E40" s="2">
        <v>455151.7</v>
      </c>
      <c r="F40" s="2">
        <v>227590.15</v>
      </c>
      <c r="G40" s="6">
        <f t="shared" si="0"/>
        <v>227561.55</v>
      </c>
      <c r="H40" s="7">
        <f t="shared" si="1"/>
        <v>0.999874335510566</v>
      </c>
      <c r="I40" s="9" t="s">
        <v>95</v>
      </c>
    </row>
    <row r="41" spans="1:9">
      <c r="A41" s="1" t="s">
        <v>20</v>
      </c>
      <c r="B41" s="1" t="s">
        <v>10</v>
      </c>
      <c r="C41" s="1" t="s">
        <v>96</v>
      </c>
      <c r="D41" s="1" t="s">
        <v>97</v>
      </c>
      <c r="E41" s="2">
        <v>1678641.37</v>
      </c>
      <c r="F41" s="2">
        <v>1430686.35</v>
      </c>
      <c r="G41" s="6">
        <f t="shared" si="0"/>
        <v>247955.02</v>
      </c>
      <c r="H41" s="7">
        <f t="shared" si="1"/>
        <v>0.173311935212075</v>
      </c>
      <c r="I41" s="9" t="s">
        <v>98</v>
      </c>
    </row>
    <row r="42" customHeight="1" spans="1:9">
      <c r="A42" s="1" t="s">
        <v>9</v>
      </c>
      <c r="B42" s="1" t="s">
        <v>10</v>
      </c>
      <c r="C42" s="1" t="s">
        <v>11</v>
      </c>
      <c r="D42" s="1" t="s">
        <v>99</v>
      </c>
      <c r="E42" s="2">
        <v>617064.32</v>
      </c>
      <c r="F42" s="2">
        <v>356424.04</v>
      </c>
      <c r="G42" s="6">
        <f t="shared" si="0"/>
        <v>260640.28</v>
      </c>
      <c r="H42" s="7">
        <f t="shared" si="1"/>
        <v>0.731264591468073</v>
      </c>
      <c r="I42" s="9" t="s">
        <v>100</v>
      </c>
    </row>
    <row r="43" customHeight="1" spans="1:9">
      <c r="A43" s="1" t="s">
        <v>38</v>
      </c>
      <c r="B43" s="1" t="s">
        <v>10</v>
      </c>
      <c r="C43" s="1" t="s">
        <v>11</v>
      </c>
      <c r="D43" s="8" t="s">
        <v>41</v>
      </c>
      <c r="E43" s="2">
        <v>342504.54</v>
      </c>
      <c r="F43" s="2">
        <v>29922.14</v>
      </c>
      <c r="G43" s="6">
        <f t="shared" si="0"/>
        <v>312582.4</v>
      </c>
      <c r="H43" s="7">
        <f t="shared" si="1"/>
        <v>10.446525549309</v>
      </c>
      <c r="I43" s="9" t="s">
        <v>101</v>
      </c>
    </row>
    <row r="44" customHeight="1" spans="1:8">
      <c r="A44" s="1" t="s">
        <v>9</v>
      </c>
      <c r="B44" s="1" t="s">
        <v>25</v>
      </c>
      <c r="C44" s="1" t="s">
        <v>26</v>
      </c>
      <c r="D44" s="1" t="s">
        <v>102</v>
      </c>
      <c r="E44" s="2">
        <v>569715.78</v>
      </c>
      <c r="F44" s="2">
        <v>26415.76</v>
      </c>
      <c r="G44" s="6">
        <f t="shared" si="0"/>
        <v>543300.02</v>
      </c>
      <c r="H44" s="7">
        <f t="shared" si="1"/>
        <v>20.5672681762705</v>
      </c>
    </row>
    <row r="45" spans="1:8">
      <c r="A45" s="1" t="s">
        <v>20</v>
      </c>
      <c r="B45" s="1" t="s">
        <v>25</v>
      </c>
      <c r="C45" s="1" t="s">
        <v>26</v>
      </c>
      <c r="D45" s="1" t="s">
        <v>103</v>
      </c>
      <c r="E45" s="2">
        <v>1763743.26</v>
      </c>
      <c r="F45" s="2">
        <v>519937.8</v>
      </c>
      <c r="G45" s="6">
        <f t="shared" si="0"/>
        <v>1243805.46</v>
      </c>
      <c r="H45" s="7">
        <f t="shared" si="1"/>
        <v>2.39221972320535</v>
      </c>
    </row>
    <row r="46" spans="3:5">
      <c r="C46" s="1" t="s">
        <v>104</v>
      </c>
      <c r="D46" s="1">
        <v>21</v>
      </c>
      <c r="E46" s="2">
        <v>12</v>
      </c>
    </row>
    <row r="47" spans="4:4">
      <c r="D47" s="1">
        <v>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Sinopec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can</cp:lastModifiedBy>
  <dcterms:created xsi:type="dcterms:W3CDTF">2019-07-12T11:57:00Z</dcterms:created>
  <dcterms:modified xsi:type="dcterms:W3CDTF">2019-07-30T10:10:24Z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