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 defaultThemeVersion="166925"/>
  <xr:revisionPtr revIDLastSave="10" documentId="8_{9142960C-FF22-4FEC-BB13-B04E14D34BE1}" xr6:coauthVersionLast="46" xr6:coauthVersionMax="46" xr10:uidLastSave="{FC7BF7F9-5C09-4907-AAA8-6FEE5F10A3E2}"/>
  <bookViews>
    <workbookView xWindow="-135" yWindow="-135" windowWidth="29070" windowHeight="16020" activeTab="2" xr2:uid="{0A5970B3-BF34-4C5A-B9DA-546B632CCB53}"/>
  </bookViews>
  <sheets>
    <sheet name="Inputs" sheetId="1" r:id="rId1"/>
    <sheet name="Calculations" sheetId="3" r:id="rId2"/>
    <sheet name="Display" sheetId="5" r:id="rId3"/>
  </sheets>
  <definedNames>
    <definedName name="ChartPeriodicity">Inputs!$F$10</definedName>
    <definedName name="ChartPeriodicityType">Inputs!$F$11</definedName>
    <definedName name="DateTimeStart">Inputs!$F$8</definedName>
    <definedName name="MinsInDay">1440</definedName>
    <definedName name="Tasks">Inputs!$F$14:$F$27</definedName>
    <definedName name="TasksMap">Inputs!$H$14:$I$27</definedName>
    <definedName name="TimeEnd">Calculations!$H$12:$H$25</definedName>
    <definedName name="Timeline">Calculations!$F$29:$ZY$29</definedName>
    <definedName name="TimeStart">Calculations!$G$12:$G$25</definedName>
    <definedName name="TimeTaken_Amount">Inputs!$G$33:$G$46</definedName>
    <definedName name="TimeTaken_Type">Inputs!$F$33:$F$46</definedName>
    <definedName name="TimeTypes">Inputs!$F$29:$J$29</definedName>
    <definedName name="TimeTypes_Converter">Inputs!$F$30:$J$30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5" l="1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ED9" i="5"/>
  <c r="EE9" i="5"/>
  <c r="EF9" i="5"/>
  <c r="EG9" i="5"/>
  <c r="EH9" i="5"/>
  <c r="EI9" i="5"/>
  <c r="EJ9" i="5"/>
  <c r="EK9" i="5"/>
  <c r="EL9" i="5"/>
  <c r="EM9" i="5"/>
  <c r="EN9" i="5"/>
  <c r="EO9" i="5"/>
  <c r="EP9" i="5"/>
  <c r="EQ9" i="5"/>
  <c r="ER9" i="5"/>
  <c r="ES9" i="5"/>
  <c r="ET9" i="5"/>
  <c r="EU9" i="5"/>
  <c r="EV9" i="5"/>
  <c r="EW9" i="5"/>
  <c r="EX9" i="5"/>
  <c r="EY9" i="5"/>
  <c r="EZ9" i="5"/>
  <c r="FA9" i="5"/>
  <c r="FB9" i="5"/>
  <c r="FC9" i="5"/>
  <c r="FD9" i="5"/>
  <c r="FE9" i="5"/>
  <c r="FF9" i="5"/>
  <c r="FG9" i="5"/>
  <c r="FH9" i="5"/>
  <c r="FI9" i="5"/>
  <c r="FJ9" i="5"/>
  <c r="FK9" i="5"/>
  <c r="FL9" i="5"/>
  <c r="FM9" i="5"/>
  <c r="FN9" i="5"/>
  <c r="FO9" i="5"/>
  <c r="FP9" i="5"/>
  <c r="FQ9" i="5"/>
  <c r="FR9" i="5"/>
  <c r="FS9" i="5"/>
  <c r="FT9" i="5"/>
  <c r="FU9" i="5"/>
  <c r="FV9" i="5"/>
  <c r="FW9" i="5"/>
  <c r="FX9" i="5"/>
  <c r="FY9" i="5"/>
  <c r="FZ9" i="5"/>
  <c r="GA9" i="5"/>
  <c r="GB9" i="5"/>
  <c r="GC9" i="5"/>
  <c r="GD9" i="5"/>
  <c r="GE9" i="5"/>
  <c r="GF9" i="5"/>
  <c r="GG9" i="5"/>
  <c r="GH9" i="5"/>
  <c r="GI9" i="5"/>
  <c r="GJ9" i="5"/>
  <c r="GK9" i="5"/>
  <c r="GL9" i="5"/>
  <c r="GM9" i="5"/>
  <c r="GN9" i="5"/>
  <c r="GO9" i="5"/>
  <c r="GP9" i="5"/>
  <c r="GQ9" i="5"/>
  <c r="GR9" i="5"/>
  <c r="GS9" i="5"/>
  <c r="GT9" i="5"/>
  <c r="GU9" i="5"/>
  <c r="GV9" i="5"/>
  <c r="GW9" i="5"/>
  <c r="GX9" i="5"/>
  <c r="GY9" i="5"/>
  <c r="GZ9" i="5"/>
  <c r="HA9" i="5"/>
  <c r="HB9" i="5"/>
  <c r="HC9" i="5"/>
  <c r="HD9" i="5"/>
  <c r="HE9" i="5"/>
  <c r="HF9" i="5"/>
  <c r="HG9" i="5"/>
  <c r="HH9" i="5"/>
  <c r="HI9" i="5"/>
  <c r="HJ9" i="5"/>
  <c r="HK9" i="5"/>
  <c r="HL9" i="5"/>
  <c r="HM9" i="5"/>
  <c r="HN9" i="5"/>
  <c r="HO9" i="5"/>
  <c r="HP9" i="5"/>
  <c r="HQ9" i="5"/>
  <c r="HR9" i="5"/>
  <c r="HS9" i="5"/>
  <c r="HT9" i="5"/>
  <c r="HU9" i="5"/>
  <c r="HV9" i="5"/>
  <c r="HW9" i="5"/>
  <c r="HX9" i="5"/>
  <c r="HY9" i="5"/>
  <c r="HZ9" i="5"/>
  <c r="IA9" i="5"/>
  <c r="IB9" i="5"/>
  <c r="IC9" i="5"/>
  <c r="ID9" i="5"/>
  <c r="IE9" i="5"/>
  <c r="IF9" i="5"/>
  <c r="IG9" i="5"/>
  <c r="IH9" i="5"/>
  <c r="II9" i="5"/>
  <c r="IJ9" i="5"/>
  <c r="IK9" i="5"/>
  <c r="IL9" i="5"/>
  <c r="IM9" i="5"/>
  <c r="IN9" i="5"/>
  <c r="IO9" i="5"/>
  <c r="IP9" i="5"/>
  <c r="IQ9" i="5"/>
  <c r="IR9" i="5"/>
  <c r="IS9" i="5"/>
  <c r="IT9" i="5"/>
  <c r="IU9" i="5"/>
  <c r="IV9" i="5"/>
  <c r="IW9" i="5"/>
  <c r="IX9" i="5"/>
  <c r="IY9" i="5"/>
  <c r="IZ9" i="5"/>
  <c r="JA9" i="5"/>
  <c r="JB9" i="5"/>
  <c r="JC9" i="5"/>
  <c r="JD9" i="5"/>
  <c r="JE9" i="5"/>
  <c r="JF9" i="5"/>
  <c r="JG9" i="5"/>
  <c r="JH9" i="5"/>
  <c r="JI9" i="5"/>
  <c r="JJ9" i="5"/>
  <c r="JK9" i="5"/>
  <c r="JL9" i="5"/>
  <c r="JM9" i="5"/>
  <c r="JN9" i="5"/>
  <c r="JO9" i="5"/>
  <c r="JP9" i="5"/>
  <c r="JQ9" i="5"/>
  <c r="JR9" i="5"/>
  <c r="JS9" i="5"/>
  <c r="JT9" i="5"/>
  <c r="JU9" i="5"/>
  <c r="JV9" i="5"/>
  <c r="JW9" i="5"/>
  <c r="JX9" i="5"/>
  <c r="JY9" i="5"/>
  <c r="JZ9" i="5"/>
  <c r="KA9" i="5"/>
  <c r="KB9" i="5"/>
  <c r="KC9" i="5"/>
  <c r="KD9" i="5"/>
  <c r="KE9" i="5"/>
  <c r="KF9" i="5"/>
  <c r="KG9" i="5"/>
  <c r="KH9" i="5"/>
  <c r="KI9" i="5"/>
  <c r="KJ9" i="5"/>
  <c r="KK9" i="5"/>
  <c r="KL9" i="5"/>
  <c r="KM9" i="5"/>
  <c r="KN9" i="5"/>
  <c r="KO9" i="5"/>
  <c r="KP9" i="5"/>
  <c r="KQ9" i="5"/>
  <c r="KR9" i="5"/>
  <c r="KS9" i="5"/>
  <c r="KT9" i="5"/>
  <c r="KU9" i="5"/>
  <c r="KV9" i="5"/>
  <c r="KW9" i="5"/>
  <c r="KX9" i="5"/>
  <c r="KY9" i="5"/>
  <c r="KZ9" i="5"/>
  <c r="LA9" i="5"/>
  <c r="LB9" i="5"/>
  <c r="LC9" i="5"/>
  <c r="LD9" i="5"/>
  <c r="LE9" i="5"/>
  <c r="LF9" i="5"/>
  <c r="LG9" i="5"/>
  <c r="LH9" i="5"/>
  <c r="LI9" i="5"/>
  <c r="LJ9" i="5"/>
  <c r="LK9" i="5"/>
  <c r="LL9" i="5"/>
  <c r="LM9" i="5"/>
  <c r="LN9" i="5"/>
  <c r="LO9" i="5"/>
  <c r="LP9" i="5"/>
  <c r="LQ9" i="5"/>
  <c r="LR9" i="5"/>
  <c r="LS9" i="5"/>
  <c r="LT9" i="5"/>
  <c r="LU9" i="5"/>
  <c r="LV9" i="5"/>
  <c r="LW9" i="5"/>
  <c r="LX9" i="5"/>
  <c r="LY9" i="5"/>
  <c r="LZ9" i="5"/>
  <c r="MA9" i="5"/>
  <c r="MB9" i="5"/>
  <c r="MC9" i="5"/>
  <c r="MD9" i="5"/>
  <c r="ME9" i="5"/>
  <c r="MF9" i="5"/>
  <c r="MG9" i="5"/>
  <c r="MH9" i="5"/>
  <c r="MI9" i="5"/>
  <c r="MJ9" i="5"/>
  <c r="MK9" i="5"/>
  <c r="ML9" i="5"/>
  <c r="MM9" i="5"/>
  <c r="MN9" i="5"/>
  <c r="MO9" i="5"/>
  <c r="MP9" i="5"/>
  <c r="MQ9" i="5"/>
  <c r="MR9" i="5"/>
  <c r="MS9" i="5"/>
  <c r="MT9" i="5"/>
  <c r="MU9" i="5"/>
  <c r="MV9" i="5"/>
  <c r="MW9" i="5"/>
  <c r="MX9" i="5"/>
  <c r="MY9" i="5"/>
  <c r="MZ9" i="5"/>
  <c r="NA9" i="5"/>
  <c r="NB9" i="5"/>
  <c r="NC9" i="5"/>
  <c r="ND9" i="5"/>
  <c r="NE9" i="5"/>
  <c r="NF9" i="5"/>
  <c r="NG9" i="5"/>
  <c r="NH9" i="5"/>
  <c r="NI9" i="5"/>
  <c r="NJ9" i="5"/>
  <c r="NK9" i="5"/>
  <c r="NL9" i="5"/>
  <c r="NM9" i="5"/>
  <c r="NN9" i="5"/>
  <c r="NO9" i="5"/>
  <c r="NP9" i="5"/>
  <c r="NQ9" i="5"/>
  <c r="NR9" i="5"/>
  <c r="NS9" i="5"/>
  <c r="NT9" i="5"/>
  <c r="NU9" i="5"/>
  <c r="NV9" i="5"/>
  <c r="NW9" i="5"/>
  <c r="NX9" i="5"/>
  <c r="NY9" i="5"/>
  <c r="NZ9" i="5"/>
  <c r="OA9" i="5"/>
  <c r="OB9" i="5"/>
  <c r="OC9" i="5"/>
  <c r="OD9" i="5"/>
  <c r="OE9" i="5"/>
  <c r="OF9" i="5"/>
  <c r="OG9" i="5"/>
  <c r="OH9" i="5"/>
  <c r="OI9" i="5"/>
  <c r="OJ9" i="5"/>
  <c r="OK9" i="5"/>
  <c r="OL9" i="5"/>
  <c r="OM9" i="5"/>
  <c r="ON9" i="5"/>
  <c r="OO9" i="5"/>
  <c r="OP9" i="5"/>
  <c r="OQ9" i="5"/>
  <c r="OR9" i="5"/>
  <c r="OS9" i="5"/>
  <c r="OT9" i="5"/>
  <c r="OU9" i="5"/>
  <c r="OV9" i="5"/>
  <c r="OW9" i="5"/>
  <c r="OX9" i="5"/>
  <c r="OY9" i="5"/>
  <c r="OZ9" i="5"/>
  <c r="PA9" i="5"/>
  <c r="PB9" i="5"/>
  <c r="PC9" i="5"/>
  <c r="PD9" i="5"/>
  <c r="PE9" i="5"/>
  <c r="PF9" i="5"/>
  <c r="PG9" i="5"/>
  <c r="PH9" i="5"/>
  <c r="PI9" i="5"/>
  <c r="PJ9" i="5"/>
  <c r="PK9" i="5"/>
  <c r="PL9" i="5"/>
  <c r="PM9" i="5"/>
  <c r="PN9" i="5"/>
  <c r="PO9" i="5"/>
  <c r="PP9" i="5"/>
  <c r="PQ9" i="5"/>
  <c r="PR9" i="5"/>
  <c r="PS9" i="5"/>
  <c r="PT9" i="5"/>
  <c r="PU9" i="5"/>
  <c r="PV9" i="5"/>
  <c r="PW9" i="5"/>
  <c r="PX9" i="5"/>
  <c r="PY9" i="5"/>
  <c r="PZ9" i="5"/>
  <c r="QA9" i="5"/>
  <c r="QB9" i="5"/>
  <c r="QC9" i="5"/>
  <c r="QD9" i="5"/>
  <c r="QE9" i="5"/>
  <c r="QF9" i="5"/>
  <c r="QG9" i="5"/>
  <c r="QH9" i="5"/>
  <c r="QI9" i="5"/>
  <c r="QJ9" i="5"/>
  <c r="QK9" i="5"/>
  <c r="QL9" i="5"/>
  <c r="QM9" i="5"/>
  <c r="QN9" i="5"/>
  <c r="QO9" i="5"/>
  <c r="QP9" i="5"/>
  <c r="QQ9" i="5"/>
  <c r="QR9" i="5"/>
  <c r="QS9" i="5"/>
  <c r="QT9" i="5"/>
  <c r="QU9" i="5"/>
  <c r="QV9" i="5"/>
  <c r="QW9" i="5"/>
  <c r="QX9" i="5"/>
  <c r="QY9" i="5"/>
  <c r="QZ9" i="5"/>
  <c r="RA9" i="5"/>
  <c r="RB9" i="5"/>
  <c r="RC9" i="5"/>
  <c r="RD9" i="5"/>
  <c r="RE9" i="5"/>
  <c r="RF9" i="5"/>
  <c r="RG9" i="5"/>
  <c r="RH9" i="5"/>
  <c r="RI9" i="5"/>
  <c r="RJ9" i="5"/>
  <c r="RK9" i="5"/>
  <c r="RL9" i="5"/>
  <c r="RM9" i="5"/>
  <c r="RN9" i="5"/>
  <c r="RO9" i="5"/>
  <c r="RP9" i="5"/>
  <c r="RQ9" i="5"/>
  <c r="RR9" i="5"/>
  <c r="RS9" i="5"/>
  <c r="RT9" i="5"/>
  <c r="RU9" i="5"/>
  <c r="RV9" i="5"/>
  <c r="RW9" i="5"/>
  <c r="RX9" i="5"/>
  <c r="RY9" i="5"/>
  <c r="RZ9" i="5"/>
  <c r="SA9" i="5"/>
  <c r="SB9" i="5"/>
  <c r="SC9" i="5"/>
  <c r="SD9" i="5"/>
  <c r="SE9" i="5"/>
  <c r="SF9" i="5"/>
  <c r="SG9" i="5"/>
  <c r="SH9" i="5"/>
  <c r="SI9" i="5"/>
  <c r="SJ9" i="5"/>
  <c r="SK9" i="5"/>
  <c r="SL9" i="5"/>
  <c r="SM9" i="5"/>
  <c r="SN9" i="5"/>
  <c r="SO9" i="5"/>
  <c r="SP9" i="5"/>
  <c r="SQ9" i="5"/>
  <c r="SR9" i="5"/>
  <c r="SS9" i="5"/>
  <c r="ST9" i="5"/>
  <c r="SU9" i="5"/>
  <c r="SV9" i="5"/>
  <c r="SW9" i="5"/>
  <c r="SX9" i="5"/>
  <c r="SY9" i="5"/>
  <c r="SZ9" i="5"/>
  <c r="TA9" i="5"/>
  <c r="TB9" i="5"/>
  <c r="TC9" i="5"/>
  <c r="TD9" i="5"/>
  <c r="TE9" i="5"/>
  <c r="TF9" i="5"/>
  <c r="TG9" i="5"/>
  <c r="TH9" i="5"/>
  <c r="TI9" i="5"/>
  <c r="TJ9" i="5"/>
  <c r="TK9" i="5"/>
  <c r="TL9" i="5"/>
  <c r="TM9" i="5"/>
  <c r="TN9" i="5"/>
  <c r="TO9" i="5"/>
  <c r="TP9" i="5"/>
  <c r="TQ9" i="5"/>
  <c r="TR9" i="5"/>
  <c r="TS9" i="5"/>
  <c r="TT9" i="5"/>
  <c r="TU9" i="5"/>
  <c r="TV9" i="5"/>
  <c r="TW9" i="5"/>
  <c r="TX9" i="5"/>
  <c r="TY9" i="5"/>
  <c r="TZ9" i="5"/>
  <c r="UA9" i="5"/>
  <c r="UB9" i="5"/>
  <c r="UC9" i="5"/>
  <c r="UD9" i="5"/>
  <c r="UE9" i="5"/>
  <c r="UF9" i="5"/>
  <c r="UG9" i="5"/>
  <c r="UH9" i="5"/>
  <c r="UI9" i="5"/>
  <c r="UJ9" i="5"/>
  <c r="UK9" i="5"/>
  <c r="UL9" i="5"/>
  <c r="UM9" i="5"/>
  <c r="UN9" i="5"/>
  <c r="UO9" i="5"/>
  <c r="UP9" i="5"/>
  <c r="UQ9" i="5"/>
  <c r="UR9" i="5"/>
  <c r="US9" i="5"/>
  <c r="UT9" i="5"/>
  <c r="UU9" i="5"/>
  <c r="UV9" i="5"/>
  <c r="UW9" i="5"/>
  <c r="UX9" i="5"/>
  <c r="UY9" i="5"/>
  <c r="UZ9" i="5"/>
  <c r="VA9" i="5"/>
  <c r="VB9" i="5"/>
  <c r="VC9" i="5"/>
  <c r="VD9" i="5"/>
  <c r="VE9" i="5"/>
  <c r="VF9" i="5"/>
  <c r="VG9" i="5"/>
  <c r="VH9" i="5"/>
  <c r="VI9" i="5"/>
  <c r="VJ9" i="5"/>
  <c r="VK9" i="5"/>
  <c r="VL9" i="5"/>
  <c r="VM9" i="5"/>
  <c r="VN9" i="5"/>
  <c r="VO9" i="5"/>
  <c r="VP9" i="5"/>
  <c r="VQ9" i="5"/>
  <c r="VR9" i="5"/>
  <c r="VS9" i="5"/>
  <c r="VT9" i="5"/>
  <c r="VU9" i="5"/>
  <c r="VV9" i="5"/>
  <c r="VW9" i="5"/>
  <c r="VX9" i="5"/>
  <c r="VY9" i="5"/>
  <c r="VZ9" i="5"/>
  <c r="WA9" i="5"/>
  <c r="WB9" i="5"/>
  <c r="WC9" i="5"/>
  <c r="WD9" i="5"/>
  <c r="WE9" i="5"/>
  <c r="WF9" i="5"/>
  <c r="WG9" i="5"/>
  <c r="WH9" i="5"/>
  <c r="WI9" i="5"/>
  <c r="WJ9" i="5"/>
  <c r="WK9" i="5"/>
  <c r="WL9" i="5"/>
  <c r="WM9" i="5"/>
  <c r="WN9" i="5"/>
  <c r="WO9" i="5"/>
  <c r="WP9" i="5"/>
  <c r="WQ9" i="5"/>
  <c r="WR9" i="5"/>
  <c r="WS9" i="5"/>
  <c r="WT9" i="5"/>
  <c r="WU9" i="5"/>
  <c r="WV9" i="5"/>
  <c r="WW9" i="5"/>
  <c r="WX9" i="5"/>
  <c r="WY9" i="5"/>
  <c r="WZ9" i="5"/>
  <c r="XA9" i="5"/>
  <c r="XB9" i="5"/>
  <c r="XC9" i="5"/>
  <c r="XD9" i="5"/>
  <c r="XE9" i="5"/>
  <c r="XF9" i="5"/>
  <c r="XG9" i="5"/>
  <c r="XH9" i="5"/>
  <c r="XI9" i="5"/>
  <c r="XJ9" i="5"/>
  <c r="XK9" i="5"/>
  <c r="XL9" i="5"/>
  <c r="XM9" i="5"/>
  <c r="XN9" i="5"/>
  <c r="XO9" i="5"/>
  <c r="XP9" i="5"/>
  <c r="XQ9" i="5"/>
  <c r="XR9" i="5"/>
  <c r="XS9" i="5"/>
  <c r="XT9" i="5"/>
  <c r="XU9" i="5"/>
  <c r="XV9" i="5"/>
  <c r="XW9" i="5"/>
  <c r="XX9" i="5"/>
  <c r="XY9" i="5"/>
  <c r="XZ9" i="5"/>
  <c r="YA9" i="5"/>
  <c r="YB9" i="5"/>
  <c r="YC9" i="5"/>
  <c r="YD9" i="5"/>
  <c r="YE9" i="5"/>
  <c r="YF9" i="5"/>
  <c r="YG9" i="5"/>
  <c r="YH9" i="5"/>
  <c r="YI9" i="5"/>
  <c r="YJ9" i="5"/>
  <c r="YK9" i="5"/>
  <c r="YL9" i="5"/>
  <c r="YM9" i="5"/>
  <c r="YN9" i="5"/>
  <c r="YO9" i="5"/>
  <c r="YP9" i="5"/>
  <c r="YQ9" i="5"/>
  <c r="YR9" i="5"/>
  <c r="YS9" i="5"/>
  <c r="YT9" i="5"/>
  <c r="YU9" i="5"/>
  <c r="YV9" i="5"/>
  <c r="YW9" i="5"/>
  <c r="YX9" i="5"/>
  <c r="YY9" i="5"/>
  <c r="YZ9" i="5"/>
  <c r="ZA9" i="5"/>
  <c r="ZB9" i="5"/>
  <c r="ZC9" i="5"/>
  <c r="ZD9" i="5"/>
  <c r="ZE9" i="5"/>
  <c r="ZF9" i="5"/>
  <c r="ZG9" i="5"/>
  <c r="ZH9" i="5"/>
  <c r="ZI9" i="5"/>
  <c r="ZJ9" i="5"/>
  <c r="ZK9" i="5"/>
  <c r="ZL9" i="5"/>
  <c r="ZM9" i="5"/>
  <c r="ZN9" i="5"/>
  <c r="ZO9" i="5"/>
  <c r="ZP9" i="5"/>
  <c r="ZQ9" i="5"/>
  <c r="ZR9" i="5"/>
  <c r="ZS9" i="5"/>
  <c r="ZT9" i="5"/>
  <c r="ZU9" i="5"/>
  <c r="ZV9" i="5"/>
  <c r="ZW9" i="5"/>
  <c r="ZX9" i="5"/>
  <c r="ZY9" i="5"/>
  <c r="D10" i="5" a="1"/>
  <c r="D10" i="5" s="1"/>
  <c r="E10" i="5" a="1"/>
  <c r="E11" i="5" s="1"/>
  <c r="AZ29" i="3"/>
  <c r="BA29" i="3"/>
  <c r="BB29" i="3" s="1"/>
  <c r="BC29" i="3" s="1"/>
  <c r="BD29" i="3" s="1"/>
  <c r="BE29" i="3" s="1"/>
  <c r="BF29" i="3" s="1"/>
  <c r="BG29" i="3" s="1"/>
  <c r="BH29" i="3" s="1"/>
  <c r="BI29" i="3" s="1"/>
  <c r="BJ29" i="3" s="1"/>
  <c r="BK29" i="3" s="1"/>
  <c r="BL29" i="3" s="1"/>
  <c r="BM29" i="3" s="1"/>
  <c r="BN29" i="3" s="1"/>
  <c r="BO29" i="3" s="1"/>
  <c r="BP29" i="3" s="1"/>
  <c r="BQ29" i="3" s="1"/>
  <c r="BR29" i="3" s="1"/>
  <c r="BS29" i="3" s="1"/>
  <c r="BT29" i="3" s="1"/>
  <c r="BU29" i="3" s="1"/>
  <c r="BV29" i="3" s="1"/>
  <c r="BW29" i="3" s="1"/>
  <c r="BX29" i="3" s="1"/>
  <c r="BY29" i="3" s="1"/>
  <c r="BZ29" i="3" s="1"/>
  <c r="CA29" i="3" s="1"/>
  <c r="CB29" i="3" s="1"/>
  <c r="CC29" i="3" s="1"/>
  <c r="CD29" i="3" s="1"/>
  <c r="CE29" i="3" s="1"/>
  <c r="CF29" i="3" s="1"/>
  <c r="CG29" i="3" s="1"/>
  <c r="CH29" i="3" s="1"/>
  <c r="CI29" i="3" s="1"/>
  <c r="CJ29" i="3" s="1"/>
  <c r="CK29" i="3" s="1"/>
  <c r="CL29" i="3" s="1"/>
  <c r="CM29" i="3" s="1"/>
  <c r="CN29" i="3" s="1"/>
  <c r="CO29" i="3" s="1"/>
  <c r="CP29" i="3" s="1"/>
  <c r="CQ29" i="3" s="1"/>
  <c r="CR29" i="3" s="1"/>
  <c r="CS29" i="3" s="1"/>
  <c r="CT29" i="3" s="1"/>
  <c r="CU29" i="3" s="1"/>
  <c r="CV29" i="3" s="1"/>
  <c r="CW29" i="3" s="1"/>
  <c r="CX29" i="3" s="1"/>
  <c r="CY29" i="3" s="1"/>
  <c r="CZ29" i="3" s="1"/>
  <c r="DA29" i="3" s="1"/>
  <c r="DB29" i="3" s="1"/>
  <c r="DC29" i="3" s="1"/>
  <c r="DD29" i="3" s="1"/>
  <c r="DE29" i="3" s="1"/>
  <c r="DF29" i="3" s="1"/>
  <c r="DG29" i="3" s="1"/>
  <c r="DH29" i="3" s="1"/>
  <c r="DI29" i="3" s="1"/>
  <c r="DJ29" i="3" s="1"/>
  <c r="DK29" i="3" s="1"/>
  <c r="DL29" i="3" s="1"/>
  <c r="DM29" i="3" s="1"/>
  <c r="DN29" i="3" s="1"/>
  <c r="DO29" i="3" s="1"/>
  <c r="DP29" i="3" s="1"/>
  <c r="DQ29" i="3" s="1"/>
  <c r="DR29" i="3" s="1"/>
  <c r="DS29" i="3" s="1"/>
  <c r="DT29" i="3" s="1"/>
  <c r="DU29" i="3" s="1"/>
  <c r="DV29" i="3" s="1"/>
  <c r="DW29" i="3" s="1"/>
  <c r="DX29" i="3" s="1"/>
  <c r="DY29" i="3" s="1"/>
  <c r="DZ29" i="3" s="1"/>
  <c r="EA29" i="3" s="1"/>
  <c r="EB29" i="3" s="1"/>
  <c r="EC29" i="3" s="1"/>
  <c r="ED29" i="3" s="1"/>
  <c r="EE29" i="3" s="1"/>
  <c r="EF29" i="3" s="1"/>
  <c r="EG29" i="3" s="1"/>
  <c r="EH29" i="3" s="1"/>
  <c r="EI29" i="3" s="1"/>
  <c r="EJ29" i="3" s="1"/>
  <c r="EK29" i="3" s="1"/>
  <c r="EL29" i="3" s="1"/>
  <c r="EM29" i="3" s="1"/>
  <c r="EN29" i="3" s="1"/>
  <c r="EO29" i="3" s="1"/>
  <c r="EP29" i="3" s="1"/>
  <c r="EQ29" i="3" s="1"/>
  <c r="ER29" i="3" s="1"/>
  <c r="ES29" i="3" s="1"/>
  <c r="ET29" i="3" s="1"/>
  <c r="EU29" i="3" s="1"/>
  <c r="EV29" i="3" s="1"/>
  <c r="EW29" i="3" s="1"/>
  <c r="EX29" i="3" s="1"/>
  <c r="EY29" i="3" s="1"/>
  <c r="EZ29" i="3" s="1"/>
  <c r="FA29" i="3" s="1"/>
  <c r="FB29" i="3" s="1"/>
  <c r="FC29" i="3" s="1"/>
  <c r="FD29" i="3" s="1"/>
  <c r="FE29" i="3" s="1"/>
  <c r="FF29" i="3" s="1"/>
  <c r="FG29" i="3" s="1"/>
  <c r="FH29" i="3" s="1"/>
  <c r="FI29" i="3" s="1"/>
  <c r="FJ29" i="3" s="1"/>
  <c r="FK29" i="3" s="1"/>
  <c r="FL29" i="3" s="1"/>
  <c r="FM29" i="3" s="1"/>
  <c r="FN29" i="3" s="1"/>
  <c r="FO29" i="3" s="1"/>
  <c r="FP29" i="3" s="1"/>
  <c r="FQ29" i="3" s="1"/>
  <c r="FR29" i="3" s="1"/>
  <c r="FS29" i="3" s="1"/>
  <c r="FT29" i="3" s="1"/>
  <c r="FU29" i="3" s="1"/>
  <c r="FV29" i="3" s="1"/>
  <c r="FW29" i="3" s="1"/>
  <c r="FX29" i="3" s="1"/>
  <c r="FY29" i="3" s="1"/>
  <c r="FZ29" i="3" s="1"/>
  <c r="GA29" i="3" s="1"/>
  <c r="GB29" i="3" s="1"/>
  <c r="GC29" i="3" s="1"/>
  <c r="GD29" i="3" s="1"/>
  <c r="GE29" i="3" s="1"/>
  <c r="GF29" i="3" s="1"/>
  <c r="GG29" i="3" s="1"/>
  <c r="GH29" i="3" s="1"/>
  <c r="GI29" i="3" s="1"/>
  <c r="GJ29" i="3" s="1"/>
  <c r="GK29" i="3" s="1"/>
  <c r="GL29" i="3" s="1"/>
  <c r="GM29" i="3" s="1"/>
  <c r="GN29" i="3" s="1"/>
  <c r="GO29" i="3" s="1"/>
  <c r="GP29" i="3" s="1"/>
  <c r="GQ29" i="3" s="1"/>
  <c r="GR29" i="3" s="1"/>
  <c r="GS29" i="3" s="1"/>
  <c r="GT29" i="3" s="1"/>
  <c r="GU29" i="3" s="1"/>
  <c r="GV29" i="3" s="1"/>
  <c r="GW29" i="3" s="1"/>
  <c r="GX29" i="3" s="1"/>
  <c r="GY29" i="3" s="1"/>
  <c r="GZ29" i="3" s="1"/>
  <c r="HA29" i="3" s="1"/>
  <c r="HB29" i="3" s="1"/>
  <c r="HC29" i="3" s="1"/>
  <c r="HD29" i="3" s="1"/>
  <c r="HE29" i="3" s="1"/>
  <c r="HF29" i="3" s="1"/>
  <c r="HG29" i="3" s="1"/>
  <c r="HH29" i="3" s="1"/>
  <c r="HI29" i="3" s="1"/>
  <c r="HJ29" i="3" s="1"/>
  <c r="HK29" i="3" s="1"/>
  <c r="HL29" i="3" s="1"/>
  <c r="HM29" i="3" s="1"/>
  <c r="HN29" i="3" s="1"/>
  <c r="HO29" i="3" s="1"/>
  <c r="HP29" i="3" s="1"/>
  <c r="HQ29" i="3" s="1"/>
  <c r="HR29" i="3" s="1"/>
  <c r="HS29" i="3" s="1"/>
  <c r="HT29" i="3" s="1"/>
  <c r="HU29" i="3" s="1"/>
  <c r="HV29" i="3" s="1"/>
  <c r="HW29" i="3" s="1"/>
  <c r="HX29" i="3" s="1"/>
  <c r="HY29" i="3" s="1"/>
  <c r="HZ29" i="3" s="1"/>
  <c r="IA29" i="3" s="1"/>
  <c r="IB29" i="3" s="1"/>
  <c r="IC29" i="3" s="1"/>
  <c r="ID29" i="3" s="1"/>
  <c r="IE29" i="3" s="1"/>
  <c r="IF29" i="3" s="1"/>
  <c r="IG29" i="3" s="1"/>
  <c r="IH29" i="3" s="1"/>
  <c r="II29" i="3" s="1"/>
  <c r="IJ29" i="3" s="1"/>
  <c r="IK29" i="3" s="1"/>
  <c r="IL29" i="3" s="1"/>
  <c r="IM29" i="3" s="1"/>
  <c r="IN29" i="3" s="1"/>
  <c r="IO29" i="3" s="1"/>
  <c r="IP29" i="3" s="1"/>
  <c r="IQ29" i="3" s="1"/>
  <c r="IR29" i="3" s="1"/>
  <c r="IS29" i="3" s="1"/>
  <c r="IT29" i="3" s="1"/>
  <c r="IU29" i="3" s="1"/>
  <c r="IV29" i="3" s="1"/>
  <c r="IW29" i="3" s="1"/>
  <c r="IX29" i="3" s="1"/>
  <c r="IY29" i="3" s="1"/>
  <c r="IZ29" i="3" s="1"/>
  <c r="JA29" i="3" s="1"/>
  <c r="JB29" i="3" s="1"/>
  <c r="JC29" i="3" s="1"/>
  <c r="JD29" i="3" s="1"/>
  <c r="JE29" i="3" s="1"/>
  <c r="JF29" i="3" s="1"/>
  <c r="JG29" i="3" s="1"/>
  <c r="JH29" i="3" s="1"/>
  <c r="JI29" i="3" s="1"/>
  <c r="JJ29" i="3" s="1"/>
  <c r="JK29" i="3" s="1"/>
  <c r="JL29" i="3" s="1"/>
  <c r="JM29" i="3" s="1"/>
  <c r="JN29" i="3" s="1"/>
  <c r="JO29" i="3" s="1"/>
  <c r="JP29" i="3" s="1"/>
  <c r="JQ29" i="3" s="1"/>
  <c r="JR29" i="3" s="1"/>
  <c r="JS29" i="3" s="1"/>
  <c r="JT29" i="3" s="1"/>
  <c r="JU29" i="3" s="1"/>
  <c r="JV29" i="3" s="1"/>
  <c r="JW29" i="3" s="1"/>
  <c r="JX29" i="3" s="1"/>
  <c r="JY29" i="3" s="1"/>
  <c r="JZ29" i="3" s="1"/>
  <c r="KA29" i="3" s="1"/>
  <c r="KB29" i="3" s="1"/>
  <c r="KC29" i="3" s="1"/>
  <c r="KD29" i="3" s="1"/>
  <c r="KE29" i="3" s="1"/>
  <c r="KF29" i="3" s="1"/>
  <c r="KG29" i="3" s="1"/>
  <c r="KH29" i="3" s="1"/>
  <c r="KI29" i="3" s="1"/>
  <c r="KJ29" i="3" s="1"/>
  <c r="KK29" i="3" s="1"/>
  <c r="KL29" i="3" s="1"/>
  <c r="KM29" i="3" s="1"/>
  <c r="KN29" i="3" s="1"/>
  <c r="KO29" i="3" s="1"/>
  <c r="KP29" i="3" s="1"/>
  <c r="KQ29" i="3" s="1"/>
  <c r="KR29" i="3" s="1"/>
  <c r="KS29" i="3" s="1"/>
  <c r="KT29" i="3" s="1"/>
  <c r="KU29" i="3" s="1"/>
  <c r="KV29" i="3" s="1"/>
  <c r="KW29" i="3" s="1"/>
  <c r="KX29" i="3" s="1"/>
  <c r="KY29" i="3" s="1"/>
  <c r="KZ29" i="3" s="1"/>
  <c r="LA29" i="3" s="1"/>
  <c r="LB29" i="3" s="1"/>
  <c r="LC29" i="3" s="1"/>
  <c r="LD29" i="3" s="1"/>
  <c r="LE29" i="3" s="1"/>
  <c r="LF29" i="3" s="1"/>
  <c r="LG29" i="3" s="1"/>
  <c r="LH29" i="3" s="1"/>
  <c r="LI29" i="3" s="1"/>
  <c r="LJ29" i="3" s="1"/>
  <c r="LK29" i="3" s="1"/>
  <c r="LL29" i="3" s="1"/>
  <c r="LM29" i="3" s="1"/>
  <c r="LN29" i="3" s="1"/>
  <c r="LO29" i="3" s="1"/>
  <c r="LP29" i="3" s="1"/>
  <c r="LQ29" i="3" s="1"/>
  <c r="LR29" i="3" s="1"/>
  <c r="LS29" i="3" s="1"/>
  <c r="LT29" i="3" s="1"/>
  <c r="LU29" i="3" s="1"/>
  <c r="LV29" i="3" s="1"/>
  <c r="LW29" i="3" s="1"/>
  <c r="LX29" i="3" s="1"/>
  <c r="LY29" i="3" s="1"/>
  <c r="LZ29" i="3" s="1"/>
  <c r="MA29" i="3" s="1"/>
  <c r="MB29" i="3" s="1"/>
  <c r="MC29" i="3" s="1"/>
  <c r="MD29" i="3" s="1"/>
  <c r="ME29" i="3" s="1"/>
  <c r="MF29" i="3" s="1"/>
  <c r="MG29" i="3" s="1"/>
  <c r="MH29" i="3" s="1"/>
  <c r="MI29" i="3" s="1"/>
  <c r="MJ29" i="3" s="1"/>
  <c r="MK29" i="3" s="1"/>
  <c r="ML29" i="3" s="1"/>
  <c r="MM29" i="3" s="1"/>
  <c r="MN29" i="3" s="1"/>
  <c r="MO29" i="3" s="1"/>
  <c r="MP29" i="3" s="1"/>
  <c r="MQ29" i="3" s="1"/>
  <c r="MR29" i="3" s="1"/>
  <c r="MS29" i="3" s="1"/>
  <c r="MT29" i="3" s="1"/>
  <c r="MU29" i="3" s="1"/>
  <c r="MV29" i="3" s="1"/>
  <c r="MW29" i="3" s="1"/>
  <c r="MX29" i="3" s="1"/>
  <c r="MY29" i="3" s="1"/>
  <c r="MZ29" i="3" s="1"/>
  <c r="NA29" i="3" s="1"/>
  <c r="NB29" i="3" s="1"/>
  <c r="NC29" i="3" s="1"/>
  <c r="ND29" i="3" s="1"/>
  <c r="NE29" i="3" s="1"/>
  <c r="NF29" i="3" s="1"/>
  <c r="NG29" i="3" s="1"/>
  <c r="NH29" i="3" s="1"/>
  <c r="NI29" i="3" s="1"/>
  <c r="NJ29" i="3" s="1"/>
  <c r="NK29" i="3" s="1"/>
  <c r="NL29" i="3" s="1"/>
  <c r="NM29" i="3" s="1"/>
  <c r="NN29" i="3" s="1"/>
  <c r="NO29" i="3" s="1"/>
  <c r="NP29" i="3" s="1"/>
  <c r="NQ29" i="3" s="1"/>
  <c r="NR29" i="3" s="1"/>
  <c r="NS29" i="3" s="1"/>
  <c r="NT29" i="3" s="1"/>
  <c r="NU29" i="3" s="1"/>
  <c r="NV29" i="3" s="1"/>
  <c r="NW29" i="3" s="1"/>
  <c r="NX29" i="3" s="1"/>
  <c r="NY29" i="3" s="1"/>
  <c r="NZ29" i="3" s="1"/>
  <c r="OA29" i="3" s="1"/>
  <c r="OB29" i="3" s="1"/>
  <c r="OC29" i="3" s="1"/>
  <c r="OD29" i="3" s="1"/>
  <c r="OE29" i="3" s="1"/>
  <c r="OF29" i="3" s="1"/>
  <c r="OG29" i="3" s="1"/>
  <c r="OH29" i="3" s="1"/>
  <c r="OI29" i="3" s="1"/>
  <c r="OJ29" i="3" s="1"/>
  <c r="OK29" i="3" s="1"/>
  <c r="OL29" i="3" s="1"/>
  <c r="OM29" i="3" s="1"/>
  <c r="ON29" i="3" s="1"/>
  <c r="OO29" i="3" s="1"/>
  <c r="OP29" i="3" s="1"/>
  <c r="OQ29" i="3" s="1"/>
  <c r="OR29" i="3" s="1"/>
  <c r="OS29" i="3" s="1"/>
  <c r="OT29" i="3" s="1"/>
  <c r="OU29" i="3" s="1"/>
  <c r="OV29" i="3" s="1"/>
  <c r="OW29" i="3" s="1"/>
  <c r="OX29" i="3" s="1"/>
  <c r="OY29" i="3" s="1"/>
  <c r="OZ29" i="3" s="1"/>
  <c r="PA29" i="3" s="1"/>
  <c r="PB29" i="3" s="1"/>
  <c r="PC29" i="3" s="1"/>
  <c r="PD29" i="3" s="1"/>
  <c r="PE29" i="3" s="1"/>
  <c r="PF29" i="3" s="1"/>
  <c r="PG29" i="3" s="1"/>
  <c r="PH29" i="3" s="1"/>
  <c r="PI29" i="3" s="1"/>
  <c r="PJ29" i="3" s="1"/>
  <c r="PK29" i="3" s="1"/>
  <c r="PL29" i="3" s="1"/>
  <c r="PM29" i="3" s="1"/>
  <c r="PN29" i="3" s="1"/>
  <c r="PO29" i="3" s="1"/>
  <c r="PP29" i="3" s="1"/>
  <c r="PQ29" i="3" s="1"/>
  <c r="PR29" i="3" s="1"/>
  <c r="PS29" i="3" s="1"/>
  <c r="PT29" i="3" s="1"/>
  <c r="PU29" i="3" s="1"/>
  <c r="PV29" i="3" s="1"/>
  <c r="PW29" i="3" s="1"/>
  <c r="PX29" i="3" s="1"/>
  <c r="PY29" i="3" s="1"/>
  <c r="PZ29" i="3" s="1"/>
  <c r="QA29" i="3" s="1"/>
  <c r="QB29" i="3" s="1"/>
  <c r="QC29" i="3" s="1"/>
  <c r="QD29" i="3" s="1"/>
  <c r="QE29" i="3" s="1"/>
  <c r="QF29" i="3" s="1"/>
  <c r="QG29" i="3" s="1"/>
  <c r="QH29" i="3" s="1"/>
  <c r="QI29" i="3" s="1"/>
  <c r="QJ29" i="3" s="1"/>
  <c r="QK29" i="3" s="1"/>
  <c r="QL29" i="3" s="1"/>
  <c r="QM29" i="3" s="1"/>
  <c r="QN29" i="3" s="1"/>
  <c r="QO29" i="3" s="1"/>
  <c r="QP29" i="3" s="1"/>
  <c r="QQ29" i="3" s="1"/>
  <c r="QR29" i="3" s="1"/>
  <c r="QS29" i="3" s="1"/>
  <c r="QT29" i="3" s="1"/>
  <c r="QU29" i="3" s="1"/>
  <c r="QV29" i="3" s="1"/>
  <c r="QW29" i="3" s="1"/>
  <c r="QX29" i="3" s="1"/>
  <c r="QY29" i="3" s="1"/>
  <c r="QZ29" i="3" s="1"/>
  <c r="RA29" i="3" s="1"/>
  <c r="RB29" i="3" s="1"/>
  <c r="RC29" i="3" s="1"/>
  <c r="RD29" i="3" s="1"/>
  <c r="RE29" i="3" s="1"/>
  <c r="RF29" i="3" s="1"/>
  <c r="RG29" i="3" s="1"/>
  <c r="RH29" i="3" s="1"/>
  <c r="RI29" i="3" s="1"/>
  <c r="RJ29" i="3" s="1"/>
  <c r="RK29" i="3" s="1"/>
  <c r="RL29" i="3" s="1"/>
  <c r="RM29" i="3" s="1"/>
  <c r="RN29" i="3" s="1"/>
  <c r="RO29" i="3" s="1"/>
  <c r="RP29" i="3" s="1"/>
  <c r="RQ29" i="3" s="1"/>
  <c r="RR29" i="3" s="1"/>
  <c r="RS29" i="3" s="1"/>
  <c r="RT29" i="3" s="1"/>
  <c r="RU29" i="3" s="1"/>
  <c r="RV29" i="3" s="1"/>
  <c r="RW29" i="3" s="1"/>
  <c r="RX29" i="3" s="1"/>
  <c r="RY29" i="3" s="1"/>
  <c r="RZ29" i="3" s="1"/>
  <c r="SA29" i="3" s="1"/>
  <c r="SB29" i="3" s="1"/>
  <c r="SC29" i="3" s="1"/>
  <c r="SD29" i="3" s="1"/>
  <c r="SE29" i="3" s="1"/>
  <c r="SF29" i="3" s="1"/>
  <c r="SG29" i="3" s="1"/>
  <c r="SH29" i="3" s="1"/>
  <c r="SI29" i="3" s="1"/>
  <c r="SJ29" i="3" s="1"/>
  <c r="SK29" i="3" s="1"/>
  <c r="SL29" i="3" s="1"/>
  <c r="SM29" i="3" s="1"/>
  <c r="SN29" i="3" s="1"/>
  <c r="SO29" i="3" s="1"/>
  <c r="SP29" i="3" s="1"/>
  <c r="SQ29" i="3" s="1"/>
  <c r="SR29" i="3" s="1"/>
  <c r="SS29" i="3" s="1"/>
  <c r="ST29" i="3" s="1"/>
  <c r="SU29" i="3" s="1"/>
  <c r="SV29" i="3" s="1"/>
  <c r="SW29" i="3" s="1"/>
  <c r="SX29" i="3" s="1"/>
  <c r="SY29" i="3" s="1"/>
  <c r="SZ29" i="3" s="1"/>
  <c r="TA29" i="3" s="1"/>
  <c r="TB29" i="3" s="1"/>
  <c r="TC29" i="3" s="1"/>
  <c r="TD29" i="3" s="1"/>
  <c r="TE29" i="3" s="1"/>
  <c r="TF29" i="3" s="1"/>
  <c r="TG29" i="3" s="1"/>
  <c r="TH29" i="3" s="1"/>
  <c r="TI29" i="3" s="1"/>
  <c r="TJ29" i="3" s="1"/>
  <c r="TK29" i="3" s="1"/>
  <c r="TL29" i="3" s="1"/>
  <c r="TM29" i="3" s="1"/>
  <c r="TN29" i="3" s="1"/>
  <c r="TO29" i="3" s="1"/>
  <c r="TP29" i="3" s="1"/>
  <c r="TQ29" i="3" s="1"/>
  <c r="TR29" i="3" s="1"/>
  <c r="TS29" i="3" s="1"/>
  <c r="TT29" i="3" s="1"/>
  <c r="TU29" i="3" s="1"/>
  <c r="TV29" i="3" s="1"/>
  <c r="TW29" i="3" s="1"/>
  <c r="TX29" i="3" s="1"/>
  <c r="TY29" i="3" s="1"/>
  <c r="TZ29" i="3" s="1"/>
  <c r="UA29" i="3" s="1"/>
  <c r="UB29" i="3" s="1"/>
  <c r="UC29" i="3" s="1"/>
  <c r="UD29" i="3" s="1"/>
  <c r="UE29" i="3" s="1"/>
  <c r="UF29" i="3" s="1"/>
  <c r="UG29" i="3" s="1"/>
  <c r="UH29" i="3" s="1"/>
  <c r="UI29" i="3" s="1"/>
  <c r="UJ29" i="3" s="1"/>
  <c r="UK29" i="3" s="1"/>
  <c r="UL29" i="3" s="1"/>
  <c r="UM29" i="3" s="1"/>
  <c r="UN29" i="3" s="1"/>
  <c r="UO29" i="3" s="1"/>
  <c r="UP29" i="3" s="1"/>
  <c r="UQ29" i="3" s="1"/>
  <c r="UR29" i="3" s="1"/>
  <c r="US29" i="3" s="1"/>
  <c r="UT29" i="3" s="1"/>
  <c r="UU29" i="3" s="1"/>
  <c r="UV29" i="3" s="1"/>
  <c r="UW29" i="3" s="1"/>
  <c r="UX29" i="3" s="1"/>
  <c r="UY29" i="3" s="1"/>
  <c r="UZ29" i="3" s="1"/>
  <c r="VA29" i="3" s="1"/>
  <c r="VB29" i="3" s="1"/>
  <c r="VC29" i="3" s="1"/>
  <c r="VD29" i="3" s="1"/>
  <c r="VE29" i="3" s="1"/>
  <c r="VF29" i="3" s="1"/>
  <c r="VG29" i="3" s="1"/>
  <c r="VH29" i="3" s="1"/>
  <c r="VI29" i="3" s="1"/>
  <c r="VJ29" i="3" s="1"/>
  <c r="VK29" i="3" s="1"/>
  <c r="VL29" i="3" s="1"/>
  <c r="VM29" i="3" s="1"/>
  <c r="VN29" i="3" s="1"/>
  <c r="VO29" i="3" s="1"/>
  <c r="VP29" i="3" s="1"/>
  <c r="VQ29" i="3" s="1"/>
  <c r="VR29" i="3" s="1"/>
  <c r="VS29" i="3" s="1"/>
  <c r="VT29" i="3" s="1"/>
  <c r="VU29" i="3" s="1"/>
  <c r="VV29" i="3" s="1"/>
  <c r="VW29" i="3" s="1"/>
  <c r="VX29" i="3" s="1"/>
  <c r="VY29" i="3" s="1"/>
  <c r="VZ29" i="3" s="1"/>
  <c r="WA29" i="3" s="1"/>
  <c r="WB29" i="3" s="1"/>
  <c r="WC29" i="3" s="1"/>
  <c r="WD29" i="3" s="1"/>
  <c r="WE29" i="3" s="1"/>
  <c r="WF29" i="3" s="1"/>
  <c r="WG29" i="3" s="1"/>
  <c r="WH29" i="3" s="1"/>
  <c r="WI29" i="3" s="1"/>
  <c r="WJ29" i="3" s="1"/>
  <c r="WK29" i="3" s="1"/>
  <c r="WL29" i="3" s="1"/>
  <c r="WM29" i="3" s="1"/>
  <c r="WN29" i="3" s="1"/>
  <c r="WO29" i="3" s="1"/>
  <c r="WP29" i="3" s="1"/>
  <c r="WQ29" i="3" s="1"/>
  <c r="WR29" i="3" s="1"/>
  <c r="WS29" i="3" s="1"/>
  <c r="WT29" i="3" s="1"/>
  <c r="WU29" i="3" s="1"/>
  <c r="WV29" i="3" s="1"/>
  <c r="WW29" i="3" s="1"/>
  <c r="WX29" i="3" s="1"/>
  <c r="WY29" i="3" s="1"/>
  <c r="WZ29" i="3" s="1"/>
  <c r="XA29" i="3" s="1"/>
  <c r="XB29" i="3" s="1"/>
  <c r="XC29" i="3" s="1"/>
  <c r="XD29" i="3" s="1"/>
  <c r="XE29" i="3" s="1"/>
  <c r="XF29" i="3" s="1"/>
  <c r="XG29" i="3" s="1"/>
  <c r="XH29" i="3" s="1"/>
  <c r="XI29" i="3" s="1"/>
  <c r="XJ29" i="3" s="1"/>
  <c r="XK29" i="3" s="1"/>
  <c r="XL29" i="3" s="1"/>
  <c r="XM29" i="3" s="1"/>
  <c r="XN29" i="3" s="1"/>
  <c r="XO29" i="3" s="1"/>
  <c r="XP29" i="3" s="1"/>
  <c r="XQ29" i="3" s="1"/>
  <c r="XR29" i="3" s="1"/>
  <c r="XS29" i="3" s="1"/>
  <c r="XT29" i="3" s="1"/>
  <c r="XU29" i="3" s="1"/>
  <c r="XV29" i="3" s="1"/>
  <c r="XW29" i="3" s="1"/>
  <c r="XX29" i="3" s="1"/>
  <c r="XY29" i="3" s="1"/>
  <c r="XZ29" i="3" s="1"/>
  <c r="YA29" i="3" s="1"/>
  <c r="YB29" i="3" s="1"/>
  <c r="YC29" i="3" s="1"/>
  <c r="YD29" i="3" s="1"/>
  <c r="YE29" i="3" s="1"/>
  <c r="YF29" i="3" s="1"/>
  <c r="YG29" i="3" s="1"/>
  <c r="YH29" i="3" s="1"/>
  <c r="YI29" i="3" s="1"/>
  <c r="YJ29" i="3" s="1"/>
  <c r="YK29" i="3" s="1"/>
  <c r="YL29" i="3" s="1"/>
  <c r="YM29" i="3" s="1"/>
  <c r="YN29" i="3" s="1"/>
  <c r="YO29" i="3" s="1"/>
  <c r="YP29" i="3" s="1"/>
  <c r="YQ29" i="3" s="1"/>
  <c r="YR29" i="3" s="1"/>
  <c r="YS29" i="3" s="1"/>
  <c r="YT29" i="3" s="1"/>
  <c r="YU29" i="3" s="1"/>
  <c r="YV29" i="3" s="1"/>
  <c r="YW29" i="3" s="1"/>
  <c r="YX29" i="3" s="1"/>
  <c r="YY29" i="3" s="1"/>
  <c r="YZ29" i="3" s="1"/>
  <c r="ZA29" i="3" s="1"/>
  <c r="ZB29" i="3" s="1"/>
  <c r="ZC29" i="3" s="1"/>
  <c r="ZD29" i="3" s="1"/>
  <c r="ZE29" i="3" s="1"/>
  <c r="ZF29" i="3" s="1"/>
  <c r="ZG29" i="3" s="1"/>
  <c r="ZH29" i="3" s="1"/>
  <c r="ZI29" i="3" s="1"/>
  <c r="ZJ29" i="3" s="1"/>
  <c r="ZK29" i="3" s="1"/>
  <c r="ZL29" i="3" s="1"/>
  <c r="ZM29" i="3" s="1"/>
  <c r="ZN29" i="3" s="1"/>
  <c r="ZO29" i="3" s="1"/>
  <c r="ZP29" i="3" s="1"/>
  <c r="ZQ29" i="3" s="1"/>
  <c r="ZR29" i="3" s="1"/>
  <c r="ZS29" i="3" s="1"/>
  <c r="ZT29" i="3" s="1"/>
  <c r="ZU29" i="3" s="1"/>
  <c r="ZV29" i="3" s="1"/>
  <c r="ZW29" i="3" s="1"/>
  <c r="ZX29" i="3" s="1"/>
  <c r="ZY29" i="3" s="1"/>
  <c r="B10" i="5" a="1"/>
  <c r="B10" i="5" s="1"/>
  <c r="G29" i="3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AG29" i="3" s="1"/>
  <c r="AH29" i="3" s="1"/>
  <c r="AI29" i="3" s="1"/>
  <c r="AJ29" i="3" s="1"/>
  <c r="AK29" i="3" s="1"/>
  <c r="AL29" i="3" s="1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F29" i="3"/>
  <c r="G12" i="3"/>
  <c r="B12" i="3" a="1"/>
  <c r="B21" i="3" s="1"/>
  <c r="F21" i="3" s="1" a="1"/>
  <c r="F21" i="3" s="1"/>
  <c r="B33" i="1" a="1"/>
  <c r="B45" i="1" s="1"/>
  <c r="B14" i="1" a="1"/>
  <c r="B14" i="1" s="1"/>
  <c r="D16" i="5" l="1"/>
  <c r="D15" i="5"/>
  <c r="D13" i="5"/>
  <c r="D20" i="5"/>
  <c r="D12" i="5"/>
  <c r="D17" i="5"/>
  <c r="D23" i="5"/>
  <c r="D22" i="5"/>
  <c r="D14" i="5"/>
  <c r="D21" i="5"/>
  <c r="D19" i="5"/>
  <c r="D11" i="5"/>
  <c r="D18" i="5"/>
  <c r="E16" i="5"/>
  <c r="E10" i="5"/>
  <c r="E23" i="5"/>
  <c r="E15" i="5"/>
  <c r="E18" i="5"/>
  <c r="E14" i="5"/>
  <c r="E17" i="5"/>
  <c r="E22" i="5"/>
  <c r="E21" i="5"/>
  <c r="E13" i="5"/>
  <c r="E20" i="5"/>
  <c r="E12" i="5"/>
  <c r="E19" i="5"/>
  <c r="B16" i="5"/>
  <c r="B17" i="5"/>
  <c r="B23" i="5"/>
  <c r="B15" i="5"/>
  <c r="B22" i="5"/>
  <c r="B14" i="5"/>
  <c r="B21" i="5"/>
  <c r="B19" i="5"/>
  <c r="B11" i="5"/>
  <c r="B13" i="5"/>
  <c r="B20" i="5"/>
  <c r="B12" i="5"/>
  <c r="B18" i="5"/>
  <c r="B23" i="3"/>
  <c r="F23" i="3" s="1" a="1"/>
  <c r="F23" i="3" s="1"/>
  <c r="B24" i="3"/>
  <c r="F24" i="3" s="1" a="1"/>
  <c r="F24" i="3" s="1"/>
  <c r="B16" i="3"/>
  <c r="F16" i="3" s="1" a="1"/>
  <c r="F16" i="3" s="1"/>
  <c r="B17" i="3"/>
  <c r="F17" i="3" s="1" a="1"/>
  <c r="F17" i="3" s="1"/>
  <c r="B22" i="3"/>
  <c r="F22" i="3" s="1" a="1"/>
  <c r="F22" i="3" s="1"/>
  <c r="B25" i="3"/>
  <c r="F25" i="3" s="1" a="1"/>
  <c r="F25" i="3" s="1"/>
  <c r="B14" i="3"/>
  <c r="F14" i="3" s="1" a="1"/>
  <c r="F14" i="3" s="1"/>
  <c r="B15" i="3"/>
  <c r="F15" i="3" s="1" a="1"/>
  <c r="F15" i="3" s="1"/>
  <c r="B18" i="3"/>
  <c r="F18" i="3" s="1" a="1"/>
  <c r="F18" i="3" s="1"/>
  <c r="B19" i="3"/>
  <c r="F19" i="3" s="1" a="1"/>
  <c r="F19" i="3" s="1"/>
  <c r="B12" i="3"/>
  <c r="F12" i="3" s="1" a="1"/>
  <c r="F12" i="3" s="1"/>
  <c r="H12" i="3" s="1"/>
  <c r="B20" i="3"/>
  <c r="F20" i="3" s="1" a="1"/>
  <c r="F20" i="3" s="1"/>
  <c r="B13" i="3"/>
  <c r="B39" i="1"/>
  <c r="B43" i="1"/>
  <c r="B38" i="1"/>
  <c r="B46" i="1"/>
  <c r="B40" i="1"/>
  <c r="B33" i="1"/>
  <c r="B41" i="1"/>
  <c r="B34" i="1"/>
  <c r="B42" i="1"/>
  <c r="B35" i="1"/>
  <c r="B36" i="1"/>
  <c r="B44" i="1"/>
  <c r="B37" i="1"/>
  <c r="B25" i="1"/>
  <c r="B21" i="1"/>
  <c r="B20" i="1"/>
  <c r="B19" i="1"/>
  <c r="B18" i="1"/>
  <c r="B17" i="1"/>
  <c r="B24" i="1"/>
  <c r="B16" i="1"/>
  <c r="B23" i="1"/>
  <c r="B15" i="1"/>
  <c r="B27" i="1"/>
  <c r="B26" i="1"/>
  <c r="B22" i="1"/>
  <c r="G13" i="3" l="1" a="1"/>
  <c r="G13" i="3" s="1"/>
  <c r="H13" i="3" s="1"/>
  <c r="G14" i="3" s="1" a="1"/>
  <c r="G14" i="3" s="1"/>
  <c r="H14" i="3" s="1"/>
  <c r="F13" i="3" a="1"/>
  <c r="F13" i="3" s="1"/>
  <c r="G15" i="3" l="1" a="1"/>
  <c r="G15" i="3" s="1"/>
  <c r="H15" i="3" s="1"/>
  <c r="G16" i="3" s="1" a="1"/>
  <c r="G16" i="3" s="1"/>
  <c r="H16" i="3" s="1"/>
  <c r="G17" i="3" s="1" a="1"/>
  <c r="G17" i="3" s="1"/>
  <c r="H17" i="3" s="1"/>
  <c r="G18" i="3" l="1" a="1"/>
  <c r="G18" i="3" s="1"/>
  <c r="H18" i="3" s="1"/>
  <c r="G19" i="3" l="1" a="1"/>
  <c r="G19" i="3" s="1"/>
  <c r="H19" i="3" s="1"/>
  <c r="G20" i="3" s="1" a="1"/>
  <c r="G20" i="3" s="1"/>
  <c r="H20" i="3" s="1"/>
  <c r="G21" i="3" s="1" a="1"/>
  <c r="G21" i="3" s="1"/>
  <c r="H21" i="3" s="1"/>
  <c r="G22" i="3" l="1" a="1"/>
  <c r="G22" i="3" s="1"/>
  <c r="H22" i="3" s="1"/>
  <c r="G23" i="3" l="1" a="1"/>
  <c r="G23" i="3" s="1"/>
  <c r="H23" i="3" s="1"/>
  <c r="G24" i="3" s="1" a="1"/>
  <c r="G24" i="3" s="1"/>
  <c r="H24" i="3" s="1"/>
  <c r="G25" i="3" l="1" a="1"/>
  <c r="G25" i="3" s="1"/>
  <c r="H2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<sst xmlns="http://schemas.openxmlformats.org/spreadsheetml/2006/main" count="85" uniqueCount="52">
  <si>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Items</t>
  </si>
  <si>
    <t>Item</t>
  </si>
  <si>
    <t>Wake Up</t>
  </si>
  <si>
    <t>Start Coffee Maker</t>
  </si>
  <si>
    <t>Have Shower</t>
  </si>
  <si>
    <t>Get Dressed</t>
  </si>
  <si>
    <t>Make Toast</t>
  </si>
  <si>
    <t>Add Milk</t>
  </si>
  <si>
    <t>Pour Coffee</t>
  </si>
  <si>
    <t>Eat Breakfast</t>
  </si>
  <si>
    <t>Watch News</t>
  </si>
  <si>
    <t>Begin Work</t>
  </si>
  <si>
    <t>Eat Dinner</t>
  </si>
  <si>
    <t>Make Dinner</t>
  </si>
  <si>
    <t>Sleep</t>
  </si>
  <si>
    <t>Tasks</t>
  </si>
  <si>
    <t>Can Start After</t>
  </si>
  <si>
    <t>Item One</t>
  </si>
  <si>
    <t>Item two</t>
  </si>
  <si>
    <t>Time Taken</t>
  </si>
  <si>
    <t>Time types</t>
  </si>
  <si>
    <t>months</t>
  </si>
  <si>
    <t>weeks</t>
  </si>
  <si>
    <t>days</t>
  </si>
  <si>
    <t>hours</t>
  </si>
  <si>
    <t>mins</t>
  </si>
  <si>
    <t>TimeTypes</t>
  </si>
  <si>
    <t>type</t>
  </si>
  <si>
    <t>amount</t>
  </si>
  <si>
    <t>Create Gantt Chart</t>
  </si>
  <si>
    <t>TimeTaken_Type</t>
  </si>
  <si>
    <t>TimeTaken_Amount</t>
  </si>
  <si>
    <t>mins in type</t>
  </si>
  <si>
    <t>min/type</t>
  </si>
  <si>
    <t>TimeTypes_Converter</t>
  </si>
  <si>
    <t>Start Date</t>
  </si>
  <si>
    <t>DateTimeStart</t>
  </si>
  <si>
    <t>Timing</t>
  </si>
  <si>
    <t>Static</t>
  </si>
  <si>
    <t>TasksMap</t>
  </si>
  <si>
    <t>Start</t>
  </si>
  <si>
    <t>End</t>
  </si>
  <si>
    <t>Converter</t>
  </si>
  <si>
    <t>Gantt Chart Periodicity</t>
  </si>
  <si>
    <t>ChartPeridicity</t>
  </si>
  <si>
    <t>Timeline</t>
  </si>
  <si>
    <t>Periods</t>
  </si>
  <si>
    <t>ChartPeriodicityType</t>
  </si>
  <si>
    <t>Task</t>
  </si>
  <si>
    <t>Finish</t>
  </si>
  <si>
    <t>TimeEnd</t>
  </si>
  <si>
    <t>TimeStart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</si>
</sst>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\-_)"/>
    <numFmt numFmtId="166" formatCode="d\ mmm\ yy"/>
    <numFmt numFmtId="168" formatCode="#,##0.00_);[Red]\(#,##0.00\);\-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4"/>
      <color theme="0"/>
      <name val="Microsoft YaHei UI Light"/>
      <family val="2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FFF2CC"/>
      </patternFill>
    </fill>
    <fill>
      <patternFill patternType="solid">
        <fgColor rgb="FFCCC5A1"/>
        <bgColor indexed="64"/>
      </patternFill>
    </fill>
    <fill>
      <patternFill patternType="solid">
        <fgColor rgb="FFBFA15A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6">
    <xf numFmtId="0" fontId="0" fillId="0" borderId="0"/>
    <xf numFmtId="164" fontId="2" fillId="0" borderId="0" applyFill="0" applyBorder="0">
      <alignment horizontal="right"/>
    </xf>
    <xf numFmtId="0" fontId="2" fillId="3" borderId="2" applyNumberFormat="0">
      <alignment horizontal="right"/>
    </xf>
    <xf numFmtId="164" fontId="4" fillId="4" borderId="0" applyBorder="0">
      <alignment horizontal="right"/>
    </xf>
    <xf numFmtId="0" fontId="2" fillId="4" borderId="2" applyNumberFormat="0">
      <alignment horizontal="right"/>
    </xf>
    <xf numFmtId="0" fontId="2" fillId="4" borderId="3" applyNumberFormat="0">
      <alignment horizontal="right"/>
    </xf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64" fontId="2" fillId="3" borderId="2" xfId="2" applyNumberFormat="1">
      <alignment horizontal="right"/>
    </xf>
    <xf numFmtId="0" fontId="3" fillId="2" borderId="0" xfId="0" applyFont="1" applyFill="1"/>
    <xf numFmtId="0" fontId="0" fillId="5" borderId="0" xfId="0" applyFill="1"/>
    <xf numFmtId="164" fontId="5" fillId="5" borderId="0" xfId="1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66" fontId="2" fillId="3" borderId="2" xfId="2" applyNumberFormat="1">
      <alignment horizontal="right"/>
    </xf>
    <xf numFmtId="168" fontId="2" fillId="3" borderId="2" xfId="2" applyNumberFormat="1">
      <alignment horizontal="righ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" fillId="2" borderId="0" xfId="0" applyFont="1" applyFill="1"/>
    <xf numFmtId="18" fontId="0" fillId="2" borderId="0" xfId="0" applyNumberFormat="1" applyFill="1"/>
    <xf numFmtId="166" fontId="0" fillId="2" borderId="0" xfId="0" applyNumberFormat="1" applyFill="1"/>
    <xf numFmtId="164" fontId="2" fillId="4" borderId="2" xfId="4" applyNumberFormat="1">
      <alignment horizontal="right"/>
    </xf>
    <xf numFmtId="0" fontId="6" fillId="2" borderId="0" xfId="0" applyFont="1" applyFill="1" applyAlignment="1">
      <alignment horizontal="center"/>
    </xf>
    <xf numFmtId="166" fontId="2" fillId="4" borderId="2" xfId="4" applyNumberFormat="1">
      <alignment horizontal="right"/>
    </xf>
    <xf numFmtId="166" fontId="2" fillId="6" borderId="2" xfId="2" applyNumberFormat="1" applyFill="1">
      <alignment horizontal="right"/>
    </xf>
    <xf numFmtId="0" fontId="0" fillId="2" borderId="0" xfId="0" applyFont="1" applyFill="1"/>
  </cellXfs>
  <cellStyles count="6">
    <cellStyle name="Normal" xfId="0" builtinId="0"/>
    <cellStyle name="Rudolph Calculations" xfId="1" xr:uid="{639CE135-2F6F-41C7-948B-6F3815464DC7}"/>
    <cellStyle name="Rudolph Input Link" xfId="4" xr:uid="{D2AB256A-61A6-41D2-8C2E-D24B417BD77F}"/>
    <cellStyle name="Rudolph Inputs" xfId="2" xr:uid="{F7A785F8-E594-4FD2-9015-D900C563CC89}"/>
    <cellStyle name="Rudolph Output" xfId="5" xr:uid="{4D2E53C2-CA76-4A48-942B-194872BA67FF}"/>
    <cellStyle name="Rudolph Totals" xfId="3" xr:uid="{0CE78CE5-B8D9-4E2B-B485-ADB6E43901B3}"/>
  </cellStyles>
  <dxfs count="2">
    <dxf>
      <font>
        <color rgb="FFBFA15A"/>
      </font>
      <fill>
        <patternFill patternType="solid">
          <bgColor theme="7" tint="-0.24994659260841701"/>
        </patternFill>
      </fill>
      <border>
        <top style="thin">
          <color rgb="FF995513"/>
        </top>
        <bottom style="thin">
          <color rgb="FF995513"/>
        </bottom>
        <vertical/>
        <horizontal/>
      </border>
    </dxf>
    <dxf>
      <font>
        <color rgb="FFBFA15A"/>
      </font>
      <fill>
        <patternFill patternType="solid">
          <bgColor theme="4" tint="0.59996337778862885"/>
        </patternFill>
      </fill>
      <border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colors>
    <mruColors>
      <color rgb="FFFFFFFF"/>
      <color rgb="FF995513"/>
      <color rgb="FFBFA15A"/>
      <color rgb="FFCCC5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8975-8C54-482C-863E-B3876FC48782}">
  <sheetPr codeName="template">
    <tabColor rgb="FFCCC5A1"/>
  </sheetPr>
  <dimension ref="A1:K47"/>
  <sheetViews>
    <sheetView zoomScale="79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K27" sqref="K27"/>
    </sheetView>
  </sheetViews>
  <sheetFormatPr defaultColWidth="0" defaultRowHeight="14.4" x14ac:dyDescent="0.3"/>
  <cols>
    <col min="1" max="1" width="1.77734375" style="1" customWidth="1"/>
    <col min="2" max="2" width="25.77734375" style="1" customWidth="1"/>
    <col min="3" max="4" width="8.77734375" style="1" customWidth="1"/>
    <col min="5" max="51" width="12.77734375" style="1" customWidth="1"/>
    <col min="52" max="52" width="25.77734375" style="1" customWidth="1"/>
    <col min="53" max="16384" width="8.88671875" style="1" hidden="1"/>
  </cols>
  <sheetData>
    <row r="1" spans="1:9" s="6" customFormat="1" x14ac:dyDescent="0.3"/>
    <row r="2" spans="1:9" s="6" customFormat="1" x14ac:dyDescent="0.3"/>
    <row r="3" spans="1:9" s="6" customFormat="1" x14ac:dyDescent="0.3"/>
    <row r="4" spans="1:9" s="6" customFormat="1" x14ac:dyDescent="0.3"/>
    <row r="5" spans="1:9" s="6" customFormat="1" ht="33" x14ac:dyDescent="0.65">
      <c r="A5" s="7"/>
    </row>
    <row r="6" spans="1:9" s="6" customFormat="1" ht="4.95" customHeight="1" x14ac:dyDescent="0.3"/>
    <row r="8" spans="1:9" x14ac:dyDescent="0.3">
      <c r="A8" s="1" t="s">
        <v>35</v>
      </c>
      <c r="F8" s="10">
        <v>44229.291666666664</v>
      </c>
      <c r="G8" s="5" t="s">
        <v>36</v>
      </c>
    </row>
    <row r="9" spans="1:9" x14ac:dyDescent="0.3">
      <c r="G9" s="5"/>
    </row>
    <row r="10" spans="1:9" x14ac:dyDescent="0.3">
      <c r="A10" s="1" t="s">
        <v>43</v>
      </c>
      <c r="F10" s="11">
        <v>0.5</v>
      </c>
      <c r="G10" s="5" t="s">
        <v>44</v>
      </c>
    </row>
    <row r="11" spans="1:9" x14ac:dyDescent="0.3">
      <c r="B11" s="1" t="s">
        <v>27</v>
      </c>
      <c r="F11" s="10" t="s">
        <v>25</v>
      </c>
      <c r="G11" s="5" t="s">
        <v>47</v>
      </c>
    </row>
    <row r="12" spans="1:9" x14ac:dyDescent="0.3">
      <c r="H12" s="12" t="s">
        <v>16</v>
      </c>
      <c r="I12" s="12"/>
    </row>
    <row r="13" spans="1:9" x14ac:dyDescent="0.3">
      <c r="A13" s="14" t="s">
        <v>0</v>
      </c>
      <c r="F13" s="9" t="s">
        <v>1</v>
      </c>
      <c r="G13" s="5"/>
      <c r="H13" s="9" t="s">
        <v>17</v>
      </c>
      <c r="I13" s="9" t="s">
        <v>18</v>
      </c>
    </row>
    <row r="14" spans="1:9" x14ac:dyDescent="0.3">
      <c r="B14" s="1" t="str">
        <f t="array" ref="B14:B27">Tasks</f>
        <v>Wake Up</v>
      </c>
      <c r="F14" s="4" t="s">
        <v>2</v>
      </c>
      <c r="H14" s="4"/>
      <c r="I14" s="4"/>
    </row>
    <row r="15" spans="1:9" x14ac:dyDescent="0.3">
      <c r="B15" s="1" t="str">
        <v>Start Coffee Maker</v>
      </c>
      <c r="F15" s="4" t="s">
        <v>3</v>
      </c>
      <c r="H15" s="4" t="s">
        <v>2</v>
      </c>
      <c r="I15" s="4"/>
    </row>
    <row r="16" spans="1:9" x14ac:dyDescent="0.3">
      <c r="B16" s="1" t="str">
        <v>Have Shower</v>
      </c>
      <c r="F16" s="4" t="s">
        <v>4</v>
      </c>
      <c r="H16" s="4" t="s">
        <v>3</v>
      </c>
      <c r="I16" s="4"/>
    </row>
    <row r="17" spans="1:11" x14ac:dyDescent="0.3">
      <c r="B17" s="1" t="str">
        <v>Get Dressed</v>
      </c>
      <c r="F17" s="4" t="s">
        <v>5</v>
      </c>
      <c r="H17" s="4" t="s">
        <v>4</v>
      </c>
      <c r="I17" s="4"/>
    </row>
    <row r="18" spans="1:11" x14ac:dyDescent="0.3">
      <c r="B18" s="1" t="str">
        <v>Make Toast</v>
      </c>
      <c r="F18" s="4" t="s">
        <v>6</v>
      </c>
      <c r="H18" s="4" t="s">
        <v>5</v>
      </c>
      <c r="I18" s="4"/>
    </row>
    <row r="19" spans="1:11" x14ac:dyDescent="0.3">
      <c r="B19" s="1" t="str">
        <v>Pour Coffee</v>
      </c>
      <c r="F19" s="4" t="s">
        <v>8</v>
      </c>
      <c r="H19" s="4" t="s">
        <v>5</v>
      </c>
      <c r="I19" s="4"/>
    </row>
    <row r="20" spans="1:11" x14ac:dyDescent="0.3">
      <c r="B20" s="1" t="str">
        <v>Add Milk</v>
      </c>
      <c r="F20" s="4" t="s">
        <v>7</v>
      </c>
      <c r="H20" s="4" t="s">
        <v>8</v>
      </c>
      <c r="I20" s="4"/>
    </row>
    <row r="21" spans="1:11" x14ac:dyDescent="0.3">
      <c r="B21" s="1" t="str">
        <v>Eat Breakfast</v>
      </c>
      <c r="F21" s="4" t="s">
        <v>9</v>
      </c>
      <c r="H21" s="4" t="s">
        <v>6</v>
      </c>
      <c r="I21" s="4" t="s">
        <v>7</v>
      </c>
    </row>
    <row r="22" spans="1:11" x14ac:dyDescent="0.3">
      <c r="B22" s="1" t="str">
        <v>Watch News</v>
      </c>
      <c r="F22" s="4" t="s">
        <v>10</v>
      </c>
      <c r="H22" s="4" t="s">
        <v>5</v>
      </c>
      <c r="I22" s="4"/>
    </row>
    <row r="23" spans="1:11" x14ac:dyDescent="0.3">
      <c r="B23" s="1" t="str">
        <v>Begin Work</v>
      </c>
      <c r="F23" s="4" t="s">
        <v>11</v>
      </c>
      <c r="H23" s="4" t="s">
        <v>10</v>
      </c>
      <c r="I23" s="4" t="s">
        <v>9</v>
      </c>
    </row>
    <row r="24" spans="1:11" x14ac:dyDescent="0.3">
      <c r="B24" s="1" t="str">
        <v>Make Dinner</v>
      </c>
      <c r="F24" s="4" t="s">
        <v>13</v>
      </c>
      <c r="H24" s="4" t="s">
        <v>11</v>
      </c>
      <c r="I24" s="4"/>
    </row>
    <row r="25" spans="1:11" x14ac:dyDescent="0.3">
      <c r="B25" s="1" t="str">
        <v>Eat Dinner</v>
      </c>
      <c r="F25" s="4" t="s">
        <v>12</v>
      </c>
      <c r="H25" s="4" t="s">
        <v>13</v>
      </c>
      <c r="I25" s="4"/>
    </row>
    <row r="26" spans="1:11" x14ac:dyDescent="0.3">
      <c r="B26" s="1" t="str">
        <v>Create Gantt Chart</v>
      </c>
      <c r="F26" s="4" t="s">
        <v>29</v>
      </c>
      <c r="H26" s="4" t="s">
        <v>12</v>
      </c>
      <c r="I26" s="4"/>
    </row>
    <row r="27" spans="1:11" x14ac:dyDescent="0.3">
      <c r="B27" s="1" t="str">
        <v>Sleep</v>
      </c>
      <c r="F27" s="4" t="s">
        <v>14</v>
      </c>
      <c r="H27" s="4" t="s">
        <v>29</v>
      </c>
      <c r="I27" s="4"/>
    </row>
    <row r="28" spans="1:11" x14ac:dyDescent="0.3">
      <c r="G28" s="5" t="s">
        <v>15</v>
      </c>
      <c r="J28" s="1" t="s">
        <v>39</v>
      </c>
    </row>
    <row r="29" spans="1:11" x14ac:dyDescent="0.3">
      <c r="A29" s="1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5" t="s">
        <v>26</v>
      </c>
    </row>
    <row r="30" spans="1:11" x14ac:dyDescent="0.3">
      <c r="B30" s="1" t="s">
        <v>32</v>
      </c>
      <c r="E30" s="13" t="s">
        <v>33</v>
      </c>
      <c r="F30" s="4">
        <v>43200</v>
      </c>
      <c r="G30" s="4">
        <v>10080</v>
      </c>
      <c r="H30" s="4">
        <v>1440</v>
      </c>
      <c r="I30" s="4">
        <v>60</v>
      </c>
      <c r="J30" s="4">
        <v>1</v>
      </c>
      <c r="K30" s="5" t="s">
        <v>34</v>
      </c>
    </row>
    <row r="31" spans="1:11" x14ac:dyDescent="0.3">
      <c r="G31" s="5"/>
    </row>
    <row r="32" spans="1:11" x14ac:dyDescent="0.3">
      <c r="A32" s="14" t="s">
        <v>19</v>
      </c>
      <c r="F32" s="9" t="s">
        <v>27</v>
      </c>
      <c r="G32" s="9" t="s">
        <v>28</v>
      </c>
    </row>
    <row r="33" spans="2:7" x14ac:dyDescent="0.3">
      <c r="B33" s="1" t="str">
        <f t="array" ref="B33:B46">Tasks</f>
        <v>Wake Up</v>
      </c>
      <c r="F33" s="4" t="s">
        <v>25</v>
      </c>
      <c r="G33" s="11">
        <v>15</v>
      </c>
    </row>
    <row r="34" spans="2:7" x14ac:dyDescent="0.3">
      <c r="B34" s="1" t="str">
        <v>Start Coffee Maker</v>
      </c>
      <c r="F34" s="4" t="s">
        <v>25</v>
      </c>
      <c r="G34" s="11">
        <v>5</v>
      </c>
    </row>
    <row r="35" spans="2:7" x14ac:dyDescent="0.3">
      <c r="B35" s="1" t="str">
        <v>Have Shower</v>
      </c>
      <c r="F35" s="4" t="s">
        <v>25</v>
      </c>
      <c r="G35" s="11">
        <v>10</v>
      </c>
    </row>
    <row r="36" spans="2:7" x14ac:dyDescent="0.3">
      <c r="B36" s="1" t="str">
        <v>Get Dressed</v>
      </c>
      <c r="F36" s="4" t="s">
        <v>25</v>
      </c>
      <c r="G36" s="11">
        <v>5</v>
      </c>
    </row>
    <row r="37" spans="2:7" x14ac:dyDescent="0.3">
      <c r="B37" s="1" t="str">
        <v>Make Toast</v>
      </c>
      <c r="F37" s="4" t="s">
        <v>25</v>
      </c>
      <c r="G37" s="11">
        <v>5</v>
      </c>
    </row>
    <row r="38" spans="2:7" x14ac:dyDescent="0.3">
      <c r="B38" s="1" t="str">
        <v>Pour Coffee</v>
      </c>
      <c r="F38" s="4" t="s">
        <v>25</v>
      </c>
      <c r="G38" s="11">
        <v>2</v>
      </c>
    </row>
    <row r="39" spans="2:7" x14ac:dyDescent="0.3">
      <c r="B39" s="1" t="str">
        <v>Add Milk</v>
      </c>
      <c r="F39" s="4" t="s">
        <v>25</v>
      </c>
      <c r="G39" s="11">
        <v>0.5</v>
      </c>
    </row>
    <row r="40" spans="2:7" x14ac:dyDescent="0.3">
      <c r="B40" s="1" t="str">
        <v>Eat Breakfast</v>
      </c>
      <c r="F40" s="4" t="s">
        <v>25</v>
      </c>
      <c r="G40" s="11">
        <v>25</v>
      </c>
    </row>
    <row r="41" spans="2:7" x14ac:dyDescent="0.3">
      <c r="B41" s="1" t="str">
        <v>Watch News</v>
      </c>
      <c r="F41" s="4" t="s">
        <v>24</v>
      </c>
      <c r="G41" s="11">
        <v>1</v>
      </c>
    </row>
    <row r="42" spans="2:7" x14ac:dyDescent="0.3">
      <c r="B42" s="1" t="str">
        <v>Begin Work</v>
      </c>
      <c r="F42" s="4" t="s">
        <v>24</v>
      </c>
      <c r="G42" s="11">
        <v>8</v>
      </c>
    </row>
    <row r="43" spans="2:7" x14ac:dyDescent="0.3">
      <c r="B43" s="1" t="str">
        <v>Make Dinner</v>
      </c>
      <c r="F43" s="4" t="s">
        <v>24</v>
      </c>
      <c r="G43" s="11">
        <v>0.5</v>
      </c>
    </row>
    <row r="44" spans="2:7" x14ac:dyDescent="0.3">
      <c r="B44" s="1" t="str">
        <v>Eat Dinner</v>
      </c>
      <c r="F44" s="4" t="s">
        <v>25</v>
      </c>
      <c r="G44" s="11">
        <v>30</v>
      </c>
    </row>
    <row r="45" spans="2:7" x14ac:dyDescent="0.3">
      <c r="B45" s="1" t="str">
        <v>Create Gantt Chart</v>
      </c>
      <c r="F45" s="4" t="s">
        <v>24</v>
      </c>
      <c r="G45" s="11">
        <v>1</v>
      </c>
    </row>
    <row r="46" spans="2:7" x14ac:dyDescent="0.3">
      <c r="B46" s="1" t="str">
        <v>Sleep</v>
      </c>
      <c r="F46" s="4" t="s">
        <v>24</v>
      </c>
      <c r="G46" s="11">
        <v>7</v>
      </c>
    </row>
    <row r="47" spans="2:7" x14ac:dyDescent="0.3">
      <c r="F47" s="5" t="s">
        <v>30</v>
      </c>
      <c r="G47" s="5" t="s">
        <v>31</v>
      </c>
    </row>
  </sheetData>
  <mergeCells count="1">
    <mergeCell ref="H12:I12"/>
  </mergeCells>
  <dataValidations count="2">
    <dataValidation type="list" allowBlank="1" showInputMessage="1" showErrorMessage="1" sqref="H14:I27" xr:uid="{FD5CD0D9-3AB1-404D-A77C-02074BAC9F44}">
      <formula1>$F$14:$F$27</formula1>
    </dataValidation>
    <dataValidation type="list" allowBlank="1" showInputMessage="1" showErrorMessage="1" sqref="F33:F46 F11" xr:uid="{20E530CA-1A78-4F54-88D7-E5A25212676B}">
      <formula1>TimeTypes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184-F717-457C-99E7-CF968B8729C1}">
  <sheetPr codeName="template1">
    <tabColor rgb="FFBFA15A"/>
  </sheetPr>
  <dimension ref="A1:ZZ29"/>
  <sheetViews>
    <sheetView zoomScale="79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5" sqref="A5"/>
    </sheetView>
  </sheetViews>
  <sheetFormatPr defaultColWidth="0" defaultRowHeight="14.4" x14ac:dyDescent="0.3"/>
  <cols>
    <col min="1" max="1" width="1.77734375" style="1" customWidth="1"/>
    <col min="2" max="2" width="25.77734375" style="1" customWidth="1"/>
    <col min="3" max="4" width="8.77734375" style="1" customWidth="1"/>
    <col min="5" max="701" width="12.77734375" style="1" customWidth="1"/>
    <col min="702" max="702" width="25.77734375" style="1" customWidth="1"/>
    <col min="703" max="16384" width="8.88671875" style="1" hidden="1"/>
  </cols>
  <sheetData>
    <row r="1" spans="1:9" s="6" customFormat="1" x14ac:dyDescent="0.3"/>
    <row r="2" spans="1:9" s="6" customFormat="1" x14ac:dyDescent="0.3"/>
    <row r="3" spans="1:9" s="6" customFormat="1" x14ac:dyDescent="0.3"/>
    <row r="4" spans="1:9" s="6" customFormat="1" x14ac:dyDescent="0.3"/>
    <row r="5" spans="1:9" s="6" customFormat="1" ht="33" x14ac:dyDescent="0.65">
      <c r="A5" s="7"/>
    </row>
    <row r="6" spans="1:9" s="6" customFormat="1" ht="4.95" customHeight="1" x14ac:dyDescent="0.3"/>
    <row r="8" spans="1:9" x14ac:dyDescent="0.3">
      <c r="H8" s="12"/>
      <c r="I8" s="12"/>
    </row>
    <row r="9" spans="1:9" x14ac:dyDescent="0.3">
      <c r="A9" s="2" t="s">
        <v>38</v>
      </c>
      <c r="B9" s="3"/>
      <c r="C9" s="3"/>
      <c r="D9" s="3"/>
      <c r="E9" s="3"/>
      <c r="F9" s="3"/>
      <c r="H9" s="18"/>
      <c r="I9" s="18"/>
    </row>
    <row r="10" spans="1:9" x14ac:dyDescent="0.3">
      <c r="H10" s="18"/>
      <c r="I10" s="18"/>
    </row>
    <row r="11" spans="1:9" x14ac:dyDescent="0.3">
      <c r="A11" s="14" t="s">
        <v>37</v>
      </c>
      <c r="F11" s="8" t="s">
        <v>42</v>
      </c>
      <c r="G11" s="9" t="s">
        <v>40</v>
      </c>
      <c r="H11" s="9" t="s">
        <v>41</v>
      </c>
      <c r="I11" s="5"/>
    </row>
    <row r="12" spans="1:9" x14ac:dyDescent="0.3">
      <c r="B12" s="1" t="str">
        <f t="array" ref="B12:B25">Tasks</f>
        <v>Wake Up</v>
      </c>
      <c r="F12" s="17" cm="1">
        <f t="array" ref="F12">SUMPRODUCT(0+(INDEX(TimeTaken_Type,MATCH($B12,Tasks,0))=TimeTypes),TimeTypes_Converter)</f>
        <v>1</v>
      </c>
      <c r="G12" s="20">
        <f>DateTimeStart</f>
        <v>44229.291666666664</v>
      </c>
      <c r="H12" s="16">
        <f>G12+F12*INDEX(TimeTaken_Amount,MATCH($B12,Tasks,0))/MinsInDay</f>
        <v>44229.302083333328</v>
      </c>
    </row>
    <row r="13" spans="1:9" x14ac:dyDescent="0.3">
      <c r="B13" s="1" t="str">
        <v>Start Coffee Maker</v>
      </c>
      <c r="F13" s="17" cm="1">
        <f t="array" ref="F13">SUMPRODUCT(0+(INDEX(TimeTaken_Type,MATCH($B13,Tasks,0))=TimeTypes),TimeTypes_Converter)</f>
        <v>1</v>
      </c>
      <c r="G13" s="19">
        <f t="array" ref="G13">MAX(IF(INDEX(TasksMap,MATCH($B13,Tasks,0),)=B$12:B12,H$12:H12))</f>
        <v>44229.302083333328</v>
      </c>
      <c r="H13" s="16">
        <f>G13+F13*INDEX(TimeTaken_Amount,MATCH($B13,Tasks,0))/MinsInDay</f>
        <v>44229.305555555547</v>
      </c>
    </row>
    <row r="14" spans="1:9" x14ac:dyDescent="0.3">
      <c r="B14" s="1" t="str">
        <v>Have Shower</v>
      </c>
      <c r="F14" s="17" cm="1">
        <f t="array" ref="F14">SUMPRODUCT(0+(INDEX(TimeTaken_Type,MATCH($B14,Tasks,0))=TimeTypes),TimeTypes_Converter)</f>
        <v>1</v>
      </c>
      <c r="G14" s="19">
        <f t="array" ref="G14">MAX(IF(INDEX(TasksMap,MATCH($B14,Tasks,0),)=B$12:B13,H$12:H13))</f>
        <v>44229.305555555547</v>
      </c>
      <c r="H14" s="16">
        <f>G14+F14*INDEX(TimeTaken_Amount,MATCH($B14,Tasks,0))/MinsInDay</f>
        <v>44229.312499999993</v>
      </c>
    </row>
    <row r="15" spans="1:9" x14ac:dyDescent="0.3">
      <c r="B15" s="1" t="str">
        <v>Get Dressed</v>
      </c>
      <c r="F15" s="17" cm="1">
        <f t="array" ref="F15">SUMPRODUCT(0+(INDEX(TimeTaken_Type,MATCH($B15,Tasks,0))=TimeTypes),TimeTypes_Converter)</f>
        <v>1</v>
      </c>
      <c r="G15" s="19">
        <f t="array" ref="G15">MAX(IF(INDEX(TasksMap,MATCH($B15,Tasks,0),)=B$12:B14,H$12:H14))</f>
        <v>44229.312499999993</v>
      </c>
      <c r="H15" s="16">
        <f>G15+F15*INDEX(TimeTaken_Amount,MATCH($B15,Tasks,0))/MinsInDay</f>
        <v>44229.315972222212</v>
      </c>
    </row>
    <row r="16" spans="1:9" x14ac:dyDescent="0.3">
      <c r="B16" s="1" t="str">
        <v>Make Toast</v>
      </c>
      <c r="F16" s="17" cm="1">
        <f t="array" ref="F16">SUMPRODUCT(0+(INDEX(TimeTaken_Type,MATCH($B16,Tasks,0))=TimeTypes),TimeTypes_Converter)</f>
        <v>1</v>
      </c>
      <c r="G16" s="19">
        <f t="array" ref="G16">MAX(IF(INDEX(TasksMap,MATCH($B16,Tasks,0),)=B$12:B15,H$12:H15))</f>
        <v>44229.315972222212</v>
      </c>
      <c r="H16" s="16">
        <f>G16+F16*INDEX(TimeTaken_Amount,MATCH($B16,Tasks,0))/MinsInDay</f>
        <v>44229.319444444431</v>
      </c>
    </row>
    <row r="17" spans="1:702" x14ac:dyDescent="0.3">
      <c r="B17" s="1" t="str">
        <v>Pour Coffee</v>
      </c>
      <c r="F17" s="17" cm="1">
        <f t="array" ref="F17">SUMPRODUCT(0+(INDEX(TimeTaken_Type,MATCH($B17,Tasks,0))=TimeTypes),TimeTypes_Converter)</f>
        <v>1</v>
      </c>
      <c r="G17" s="19">
        <f t="array" ref="G17">MAX(IF(INDEX(TasksMap,MATCH($B17,Tasks,0),)=B$12:B16,H$12:H16))</f>
        <v>44229.315972222212</v>
      </c>
      <c r="H17" s="16">
        <f>G17+F17*INDEX(TimeTaken_Amount,MATCH($B17,Tasks,0))/MinsInDay</f>
        <v>44229.317361111098</v>
      </c>
    </row>
    <row r="18" spans="1:702" x14ac:dyDescent="0.3">
      <c r="B18" s="1" t="str">
        <v>Add Milk</v>
      </c>
      <c r="F18" s="17" cm="1">
        <f t="array" ref="F18">SUMPRODUCT(0+(INDEX(TimeTaken_Type,MATCH($B18,Tasks,0))=TimeTypes),TimeTypes_Converter)</f>
        <v>1</v>
      </c>
      <c r="G18" s="19">
        <f t="array" ref="G18">MAX(IF(INDEX(TasksMap,MATCH($B18,Tasks,0),)=B$12:B17,H$12:H17))</f>
        <v>44229.317361111098</v>
      </c>
      <c r="H18" s="16">
        <f>G18+F18*INDEX(TimeTaken_Amount,MATCH($B18,Tasks,0))/MinsInDay</f>
        <v>44229.317708333321</v>
      </c>
    </row>
    <row r="19" spans="1:702" x14ac:dyDescent="0.3">
      <c r="B19" s="1" t="str">
        <v>Eat Breakfast</v>
      </c>
      <c r="F19" s="17" cm="1">
        <f t="array" ref="F19">SUMPRODUCT(0+(INDEX(TimeTaken_Type,MATCH($B19,Tasks,0))=TimeTypes),TimeTypes_Converter)</f>
        <v>1</v>
      </c>
      <c r="G19" s="19">
        <f t="array" ref="G19">MAX(IF(INDEX(TasksMap,MATCH($B19,Tasks,0),)=B$12:B18,H$12:H18))</f>
        <v>44229.319444444431</v>
      </c>
      <c r="H19" s="16">
        <f>G19+F19*INDEX(TimeTaken_Amount,MATCH($B19,Tasks,0))/MinsInDay</f>
        <v>44229.33680555554</v>
      </c>
    </row>
    <row r="20" spans="1:702" x14ac:dyDescent="0.3">
      <c r="B20" s="1" t="str">
        <v>Watch News</v>
      </c>
      <c r="F20" s="17" cm="1">
        <f t="array" ref="F20">SUMPRODUCT(0+(INDEX(TimeTaken_Type,MATCH($B20,Tasks,0))=TimeTypes),TimeTypes_Converter)</f>
        <v>60</v>
      </c>
      <c r="G20" s="19">
        <f t="array" ref="G20">MAX(IF(INDEX(TasksMap,MATCH($B20,Tasks,0),)=B$12:B19,H$12:H19))</f>
        <v>44229.315972222212</v>
      </c>
      <c r="H20" s="16">
        <f>G20+F20*INDEX(TimeTaken_Amount,MATCH($B20,Tasks,0))/MinsInDay</f>
        <v>44229.357638888876</v>
      </c>
    </row>
    <row r="21" spans="1:702" x14ac:dyDescent="0.3">
      <c r="B21" s="1" t="str">
        <v>Begin Work</v>
      </c>
      <c r="F21" s="17" cm="1">
        <f t="array" ref="F21">SUMPRODUCT(0+(INDEX(TimeTaken_Type,MATCH($B21,Tasks,0))=TimeTypes),TimeTypes_Converter)</f>
        <v>60</v>
      </c>
      <c r="G21" s="19">
        <f t="array" ref="G21">MAX(IF(INDEX(TasksMap,MATCH($B21,Tasks,0),)=B$12:B20,H$12:H20))</f>
        <v>44229.357638888876</v>
      </c>
      <c r="H21" s="16">
        <f>G21+F21*INDEX(TimeTaken_Amount,MATCH($B21,Tasks,0))/MinsInDay</f>
        <v>44229.690972222212</v>
      </c>
    </row>
    <row r="22" spans="1:702" x14ac:dyDescent="0.3">
      <c r="B22" s="1" t="str">
        <v>Make Dinner</v>
      </c>
      <c r="F22" s="17" cm="1">
        <f t="array" ref="F22">SUMPRODUCT(0+(INDEX(TimeTaken_Type,MATCH($B22,Tasks,0))=TimeTypes),TimeTypes_Converter)</f>
        <v>60</v>
      </c>
      <c r="G22" s="19">
        <f t="array" ref="G22">MAX(IF(INDEX(TasksMap,MATCH($B22,Tasks,0),)=B$12:B21,H$12:H21))</f>
        <v>44229.690972222212</v>
      </c>
      <c r="H22" s="16">
        <f>G22+F22*INDEX(TimeTaken_Amount,MATCH($B22,Tasks,0))/MinsInDay</f>
        <v>44229.711805555547</v>
      </c>
    </row>
    <row r="23" spans="1:702" x14ac:dyDescent="0.3">
      <c r="B23" s="1" t="str">
        <v>Eat Dinner</v>
      </c>
      <c r="F23" s="17" cm="1">
        <f t="array" ref="F23">SUMPRODUCT(0+(INDEX(TimeTaken_Type,MATCH($B23,Tasks,0))=TimeTypes),TimeTypes_Converter)</f>
        <v>1</v>
      </c>
      <c r="G23" s="19">
        <f t="array" ref="G23">MAX(IF(INDEX(TasksMap,MATCH($B23,Tasks,0),)=B$12:B22,H$12:H22))</f>
        <v>44229.711805555547</v>
      </c>
      <c r="H23" s="16">
        <f>G23+F23*INDEX(TimeTaken_Amount,MATCH($B23,Tasks,0))/MinsInDay</f>
        <v>44229.732638888883</v>
      </c>
    </row>
    <row r="24" spans="1:702" x14ac:dyDescent="0.3">
      <c r="B24" s="1" t="str">
        <v>Create Gantt Chart</v>
      </c>
      <c r="F24" s="17" cm="1">
        <f t="array" ref="F24">SUMPRODUCT(0+(INDEX(TimeTaken_Type,MATCH($B24,Tasks,0))=TimeTypes),TimeTypes_Converter)</f>
        <v>60</v>
      </c>
      <c r="G24" s="19">
        <f t="array" ref="G24">MAX(IF(INDEX(TasksMap,MATCH($B24,Tasks,0),)=B$12:B23,H$12:H23))</f>
        <v>44229.732638888883</v>
      </c>
      <c r="H24" s="16">
        <f>G24+F24*INDEX(TimeTaken_Amount,MATCH($B24,Tasks,0))/MinsInDay</f>
        <v>44229.774305555547</v>
      </c>
    </row>
    <row r="25" spans="1:702" x14ac:dyDescent="0.3">
      <c r="B25" s="1" t="str">
        <v>Sleep</v>
      </c>
      <c r="F25" s="17" cm="1">
        <f t="array" ref="F25">SUMPRODUCT(0+(INDEX(TimeTaken_Type,MATCH($B25,Tasks,0))=TimeTypes),TimeTypes_Converter)</f>
        <v>60</v>
      </c>
      <c r="G25" s="19">
        <f t="array" ref="G25">MAX(IF(INDEX(TasksMap,MATCH($B25,Tasks,0),)=B$12:B24,H$12:H24))</f>
        <v>44229.774305555547</v>
      </c>
      <c r="H25" s="16">
        <f>G25+F25*INDEX(TimeTaken_Amount,MATCH($B25,Tasks,0))/MinsInDay</f>
        <v>44230.065972222212</v>
      </c>
    </row>
    <row r="26" spans="1:702" x14ac:dyDescent="0.3">
      <c r="G26" s="5" t="s">
        <v>51</v>
      </c>
      <c r="H26" s="5" t="s">
        <v>50</v>
      </c>
    </row>
    <row r="27" spans="1:702" x14ac:dyDescent="0.3">
      <c r="A27" s="2" t="s">
        <v>45</v>
      </c>
      <c r="B27" s="3"/>
      <c r="C27" s="3"/>
      <c r="D27" s="3"/>
      <c r="E27" s="3"/>
      <c r="F27" s="3"/>
    </row>
    <row r="29" spans="1:702" x14ac:dyDescent="0.3">
      <c r="A29" s="1" t="s">
        <v>46</v>
      </c>
      <c r="F29" s="15">
        <f>DateTimeStart</f>
        <v>44229.291666666664</v>
      </c>
      <c r="G29" s="15">
        <f>F29+ChartPeriodicity*INDEX(TimeTypes_Converter,MATCH(ChartPeriodicityType,TimeTypes,0))/MinsInDay</f>
        <v>44229.292013888888</v>
      </c>
      <c r="H29" s="15">
        <f>G29+ChartPeriodicity*INDEX(TimeTypes_Converter,MATCH(ChartPeriodicityType,TimeTypes,0))/MinsInDay</f>
        <v>44229.292361111111</v>
      </c>
      <c r="I29" s="15">
        <f>H29+ChartPeriodicity*INDEX(TimeTypes_Converter,MATCH(ChartPeriodicityType,TimeTypes,0))/MinsInDay</f>
        <v>44229.292708333334</v>
      </c>
      <c r="J29" s="15">
        <f>I29+ChartPeriodicity*INDEX(TimeTypes_Converter,MATCH(ChartPeriodicityType,TimeTypes,0))/MinsInDay</f>
        <v>44229.293055555558</v>
      </c>
      <c r="K29" s="15">
        <f>J29+ChartPeriodicity*INDEX(TimeTypes_Converter,MATCH(ChartPeriodicityType,TimeTypes,0))/MinsInDay</f>
        <v>44229.293402777781</v>
      </c>
      <c r="L29" s="15">
        <f>K29+ChartPeriodicity*INDEX(TimeTypes_Converter,MATCH(ChartPeriodicityType,TimeTypes,0))/MinsInDay</f>
        <v>44229.293750000004</v>
      </c>
      <c r="M29" s="15">
        <f>L29+ChartPeriodicity*INDEX(TimeTypes_Converter,MATCH(ChartPeriodicityType,TimeTypes,0))/MinsInDay</f>
        <v>44229.294097222228</v>
      </c>
      <c r="N29" s="15">
        <f>M29+ChartPeriodicity*INDEX(TimeTypes_Converter,MATCH(ChartPeriodicityType,TimeTypes,0))/MinsInDay</f>
        <v>44229.294444444451</v>
      </c>
      <c r="O29" s="15">
        <f>N29+ChartPeriodicity*INDEX(TimeTypes_Converter,MATCH(ChartPeriodicityType,TimeTypes,0))/MinsInDay</f>
        <v>44229.294791666674</v>
      </c>
      <c r="P29" s="15">
        <f>O29+ChartPeriodicity*INDEX(TimeTypes_Converter,MATCH(ChartPeriodicityType,TimeTypes,0))/MinsInDay</f>
        <v>44229.295138888898</v>
      </c>
      <c r="Q29" s="15">
        <f>P29+ChartPeriodicity*INDEX(TimeTypes_Converter,MATCH(ChartPeriodicityType,TimeTypes,0))/MinsInDay</f>
        <v>44229.295486111121</v>
      </c>
      <c r="R29" s="15">
        <f>Q29+ChartPeriodicity*INDEX(TimeTypes_Converter,MATCH(ChartPeriodicityType,TimeTypes,0))/MinsInDay</f>
        <v>44229.295833333344</v>
      </c>
      <c r="S29" s="15">
        <f>R29+ChartPeriodicity*INDEX(TimeTypes_Converter,MATCH(ChartPeriodicityType,TimeTypes,0))/MinsInDay</f>
        <v>44229.296180555568</v>
      </c>
      <c r="T29" s="15">
        <f>S29+ChartPeriodicity*INDEX(TimeTypes_Converter,MATCH(ChartPeriodicityType,TimeTypes,0))/MinsInDay</f>
        <v>44229.296527777791</v>
      </c>
      <c r="U29" s="15">
        <f>T29+ChartPeriodicity*INDEX(TimeTypes_Converter,MATCH(ChartPeriodicityType,TimeTypes,0))/MinsInDay</f>
        <v>44229.296875000015</v>
      </c>
      <c r="V29" s="15">
        <f>U29+ChartPeriodicity*INDEX(TimeTypes_Converter,MATCH(ChartPeriodicityType,TimeTypes,0))/MinsInDay</f>
        <v>44229.297222222238</v>
      </c>
      <c r="W29" s="15">
        <f>V29+ChartPeriodicity*INDEX(TimeTypes_Converter,MATCH(ChartPeriodicityType,TimeTypes,0))/MinsInDay</f>
        <v>44229.297569444461</v>
      </c>
      <c r="X29" s="15">
        <f>W29+ChartPeriodicity*INDEX(TimeTypes_Converter,MATCH(ChartPeriodicityType,TimeTypes,0))/MinsInDay</f>
        <v>44229.297916666685</v>
      </c>
      <c r="Y29" s="15">
        <f>X29+ChartPeriodicity*INDEX(TimeTypes_Converter,MATCH(ChartPeriodicityType,TimeTypes,0))/MinsInDay</f>
        <v>44229.298263888908</v>
      </c>
      <c r="Z29" s="15">
        <f>Y29+ChartPeriodicity*INDEX(TimeTypes_Converter,MATCH(ChartPeriodicityType,TimeTypes,0))/MinsInDay</f>
        <v>44229.298611111131</v>
      </c>
      <c r="AA29" s="15">
        <f>Z29+ChartPeriodicity*INDEX(TimeTypes_Converter,MATCH(ChartPeriodicityType,TimeTypes,0))/MinsInDay</f>
        <v>44229.298958333355</v>
      </c>
      <c r="AB29" s="15">
        <f>AA29+ChartPeriodicity*INDEX(TimeTypes_Converter,MATCH(ChartPeriodicityType,TimeTypes,0))/MinsInDay</f>
        <v>44229.299305555578</v>
      </c>
      <c r="AC29" s="15">
        <f>AB29+ChartPeriodicity*INDEX(TimeTypes_Converter,MATCH(ChartPeriodicityType,TimeTypes,0))/MinsInDay</f>
        <v>44229.299652777801</v>
      </c>
      <c r="AD29" s="15">
        <f>AC29+ChartPeriodicity*INDEX(TimeTypes_Converter,MATCH(ChartPeriodicityType,TimeTypes,0))/MinsInDay</f>
        <v>44229.300000000025</v>
      </c>
      <c r="AE29" s="15">
        <f>AD29+ChartPeriodicity*INDEX(TimeTypes_Converter,MATCH(ChartPeriodicityType,TimeTypes,0))/MinsInDay</f>
        <v>44229.300347222248</v>
      </c>
      <c r="AF29" s="15">
        <f>AE29+ChartPeriodicity*INDEX(TimeTypes_Converter,MATCH(ChartPeriodicityType,TimeTypes,0))/MinsInDay</f>
        <v>44229.300694444471</v>
      </c>
      <c r="AG29" s="15">
        <f>AF29+ChartPeriodicity*INDEX(TimeTypes_Converter,MATCH(ChartPeriodicityType,TimeTypes,0))/MinsInDay</f>
        <v>44229.301041666695</v>
      </c>
      <c r="AH29" s="15">
        <f>AG29+ChartPeriodicity*INDEX(TimeTypes_Converter,MATCH(ChartPeriodicityType,TimeTypes,0))/MinsInDay</f>
        <v>44229.301388888918</v>
      </c>
      <c r="AI29" s="15">
        <f>AH29+ChartPeriodicity*INDEX(TimeTypes_Converter,MATCH(ChartPeriodicityType,TimeTypes,0))/MinsInDay</f>
        <v>44229.301736111142</v>
      </c>
      <c r="AJ29" s="15">
        <f>AI29+ChartPeriodicity*INDEX(TimeTypes_Converter,MATCH(ChartPeriodicityType,TimeTypes,0))/MinsInDay</f>
        <v>44229.302083333365</v>
      </c>
      <c r="AK29" s="15">
        <f>AJ29+ChartPeriodicity*INDEX(TimeTypes_Converter,MATCH(ChartPeriodicityType,TimeTypes,0))/MinsInDay</f>
        <v>44229.302430555588</v>
      </c>
      <c r="AL29" s="15">
        <f>AK29+ChartPeriodicity*INDEX(TimeTypes_Converter,MATCH(ChartPeriodicityType,TimeTypes,0))/MinsInDay</f>
        <v>44229.302777777812</v>
      </c>
      <c r="AM29" s="15">
        <f>AL29+ChartPeriodicity*INDEX(TimeTypes_Converter,MATCH(ChartPeriodicityType,TimeTypes,0))/MinsInDay</f>
        <v>44229.303125000035</v>
      </c>
      <c r="AN29" s="15">
        <f>AM29+ChartPeriodicity*INDEX(TimeTypes_Converter,MATCH(ChartPeriodicityType,TimeTypes,0))/MinsInDay</f>
        <v>44229.303472222258</v>
      </c>
      <c r="AO29" s="15">
        <f>AN29+ChartPeriodicity*INDEX(TimeTypes_Converter,MATCH(ChartPeriodicityType,TimeTypes,0))/MinsInDay</f>
        <v>44229.303819444482</v>
      </c>
      <c r="AP29" s="15">
        <f>AO29+ChartPeriodicity*INDEX(TimeTypes_Converter,MATCH(ChartPeriodicityType,TimeTypes,0))/MinsInDay</f>
        <v>44229.304166666705</v>
      </c>
      <c r="AQ29" s="15">
        <f>AP29+ChartPeriodicity*INDEX(TimeTypes_Converter,MATCH(ChartPeriodicityType,TimeTypes,0))/MinsInDay</f>
        <v>44229.304513888928</v>
      </c>
      <c r="AR29" s="15">
        <f>AQ29+ChartPeriodicity*INDEX(TimeTypes_Converter,MATCH(ChartPeriodicityType,TimeTypes,0))/MinsInDay</f>
        <v>44229.304861111152</v>
      </c>
      <c r="AS29" s="15">
        <f>AR29+ChartPeriodicity*INDEX(TimeTypes_Converter,MATCH(ChartPeriodicityType,TimeTypes,0))/MinsInDay</f>
        <v>44229.305208333375</v>
      </c>
      <c r="AT29" s="15">
        <f>AS29+ChartPeriodicity*INDEX(TimeTypes_Converter,MATCH(ChartPeriodicityType,TimeTypes,0))/MinsInDay</f>
        <v>44229.305555555598</v>
      </c>
      <c r="AU29" s="15">
        <f>AT29+ChartPeriodicity*INDEX(TimeTypes_Converter,MATCH(ChartPeriodicityType,TimeTypes,0))/MinsInDay</f>
        <v>44229.305902777822</v>
      </c>
      <c r="AV29" s="15">
        <f>AU29+ChartPeriodicity*INDEX(TimeTypes_Converter,MATCH(ChartPeriodicityType,TimeTypes,0))/MinsInDay</f>
        <v>44229.306250000045</v>
      </c>
      <c r="AW29" s="15">
        <f>AV29+ChartPeriodicity*INDEX(TimeTypes_Converter,MATCH(ChartPeriodicityType,TimeTypes,0))/MinsInDay</f>
        <v>44229.306597222268</v>
      </c>
      <c r="AX29" s="15">
        <f>AW29+ChartPeriodicity*INDEX(TimeTypes_Converter,MATCH(ChartPeriodicityType,TimeTypes,0))/MinsInDay</f>
        <v>44229.306944444492</v>
      </c>
      <c r="AY29" s="15">
        <f>AX29+ChartPeriodicity*INDEX(TimeTypes_Converter,MATCH(ChartPeriodicityType,TimeTypes,0))/MinsInDay</f>
        <v>44229.307291666715</v>
      </c>
      <c r="AZ29" s="15">
        <f>AY29+ChartPeriodicity*INDEX(TimeTypes_Converter,MATCH(ChartPeriodicityType,TimeTypes,0))/MinsInDay</f>
        <v>44229.307638888939</v>
      </c>
      <c r="BA29" s="15">
        <f>AZ29+ChartPeriodicity*INDEX(TimeTypes_Converter,MATCH(ChartPeriodicityType,TimeTypes,0))/MinsInDay</f>
        <v>44229.307986111162</v>
      </c>
      <c r="BB29" s="15">
        <f>BA29+ChartPeriodicity*INDEX(TimeTypes_Converter,MATCH(ChartPeriodicityType,TimeTypes,0))/MinsInDay</f>
        <v>44229.308333333385</v>
      </c>
      <c r="BC29" s="15">
        <f>BB29+ChartPeriodicity*INDEX(TimeTypes_Converter,MATCH(ChartPeriodicityType,TimeTypes,0))/MinsInDay</f>
        <v>44229.308680555609</v>
      </c>
      <c r="BD29" s="15">
        <f>BC29+ChartPeriodicity*INDEX(TimeTypes_Converter,MATCH(ChartPeriodicityType,TimeTypes,0))/MinsInDay</f>
        <v>44229.309027777832</v>
      </c>
      <c r="BE29" s="15">
        <f>BD29+ChartPeriodicity*INDEX(TimeTypes_Converter,MATCH(ChartPeriodicityType,TimeTypes,0))/MinsInDay</f>
        <v>44229.309375000055</v>
      </c>
      <c r="BF29" s="15">
        <f>BE29+ChartPeriodicity*INDEX(TimeTypes_Converter,MATCH(ChartPeriodicityType,TimeTypes,0))/MinsInDay</f>
        <v>44229.309722222279</v>
      </c>
      <c r="BG29" s="15">
        <f>BF29+ChartPeriodicity*INDEX(TimeTypes_Converter,MATCH(ChartPeriodicityType,TimeTypes,0))/MinsInDay</f>
        <v>44229.310069444502</v>
      </c>
      <c r="BH29" s="15">
        <f>BG29+ChartPeriodicity*INDEX(TimeTypes_Converter,MATCH(ChartPeriodicityType,TimeTypes,0))/MinsInDay</f>
        <v>44229.310416666725</v>
      </c>
      <c r="BI29" s="15">
        <f>BH29+ChartPeriodicity*INDEX(TimeTypes_Converter,MATCH(ChartPeriodicityType,TimeTypes,0))/MinsInDay</f>
        <v>44229.310763888949</v>
      </c>
      <c r="BJ29" s="15">
        <f>BI29+ChartPeriodicity*INDEX(TimeTypes_Converter,MATCH(ChartPeriodicityType,TimeTypes,0))/MinsInDay</f>
        <v>44229.311111111172</v>
      </c>
      <c r="BK29" s="15">
        <f>BJ29+ChartPeriodicity*INDEX(TimeTypes_Converter,MATCH(ChartPeriodicityType,TimeTypes,0))/MinsInDay</f>
        <v>44229.311458333395</v>
      </c>
      <c r="BL29" s="15">
        <f>BK29+ChartPeriodicity*INDEX(TimeTypes_Converter,MATCH(ChartPeriodicityType,TimeTypes,0))/MinsInDay</f>
        <v>44229.311805555619</v>
      </c>
      <c r="BM29" s="15">
        <f>BL29+ChartPeriodicity*INDEX(TimeTypes_Converter,MATCH(ChartPeriodicityType,TimeTypes,0))/MinsInDay</f>
        <v>44229.312152777842</v>
      </c>
      <c r="BN29" s="15">
        <f>BM29+ChartPeriodicity*INDEX(TimeTypes_Converter,MATCH(ChartPeriodicityType,TimeTypes,0))/MinsInDay</f>
        <v>44229.312500000065</v>
      </c>
      <c r="BO29" s="15">
        <f>BN29+ChartPeriodicity*INDEX(TimeTypes_Converter,MATCH(ChartPeriodicityType,TimeTypes,0))/MinsInDay</f>
        <v>44229.312847222289</v>
      </c>
      <c r="BP29" s="15">
        <f>BO29+ChartPeriodicity*INDEX(TimeTypes_Converter,MATCH(ChartPeriodicityType,TimeTypes,0))/MinsInDay</f>
        <v>44229.313194444512</v>
      </c>
      <c r="BQ29" s="15">
        <f>BP29+ChartPeriodicity*INDEX(TimeTypes_Converter,MATCH(ChartPeriodicityType,TimeTypes,0))/MinsInDay</f>
        <v>44229.313541666736</v>
      </c>
      <c r="BR29" s="15">
        <f>BQ29+ChartPeriodicity*INDEX(TimeTypes_Converter,MATCH(ChartPeriodicityType,TimeTypes,0))/MinsInDay</f>
        <v>44229.313888888959</v>
      </c>
      <c r="BS29" s="15">
        <f>BR29+ChartPeriodicity*INDEX(TimeTypes_Converter,MATCH(ChartPeriodicityType,TimeTypes,0))/MinsInDay</f>
        <v>44229.314236111182</v>
      </c>
      <c r="BT29" s="15">
        <f>BS29+ChartPeriodicity*INDEX(TimeTypes_Converter,MATCH(ChartPeriodicityType,TimeTypes,0))/MinsInDay</f>
        <v>44229.314583333406</v>
      </c>
      <c r="BU29" s="15">
        <f>BT29+ChartPeriodicity*INDEX(TimeTypes_Converter,MATCH(ChartPeriodicityType,TimeTypes,0))/MinsInDay</f>
        <v>44229.314930555629</v>
      </c>
      <c r="BV29" s="15">
        <f>BU29+ChartPeriodicity*INDEX(TimeTypes_Converter,MATCH(ChartPeriodicityType,TimeTypes,0))/MinsInDay</f>
        <v>44229.315277777852</v>
      </c>
      <c r="BW29" s="15">
        <f>BV29+ChartPeriodicity*INDEX(TimeTypes_Converter,MATCH(ChartPeriodicityType,TimeTypes,0))/MinsInDay</f>
        <v>44229.315625000076</v>
      </c>
      <c r="BX29" s="15">
        <f>BW29+ChartPeriodicity*INDEX(TimeTypes_Converter,MATCH(ChartPeriodicityType,TimeTypes,0))/MinsInDay</f>
        <v>44229.315972222299</v>
      </c>
      <c r="BY29" s="15">
        <f>BX29+ChartPeriodicity*INDEX(TimeTypes_Converter,MATCH(ChartPeriodicityType,TimeTypes,0))/MinsInDay</f>
        <v>44229.316319444522</v>
      </c>
      <c r="BZ29" s="15">
        <f>BY29+ChartPeriodicity*INDEX(TimeTypes_Converter,MATCH(ChartPeriodicityType,TimeTypes,0))/MinsInDay</f>
        <v>44229.316666666746</v>
      </c>
      <c r="CA29" s="15">
        <f>BZ29+ChartPeriodicity*INDEX(TimeTypes_Converter,MATCH(ChartPeriodicityType,TimeTypes,0))/MinsInDay</f>
        <v>44229.317013888969</v>
      </c>
      <c r="CB29" s="15">
        <f>CA29+ChartPeriodicity*INDEX(TimeTypes_Converter,MATCH(ChartPeriodicityType,TimeTypes,0))/MinsInDay</f>
        <v>44229.317361111192</v>
      </c>
      <c r="CC29" s="15">
        <f>CB29+ChartPeriodicity*INDEX(TimeTypes_Converter,MATCH(ChartPeriodicityType,TimeTypes,0))/MinsInDay</f>
        <v>44229.317708333416</v>
      </c>
      <c r="CD29" s="15">
        <f>CC29+ChartPeriodicity*INDEX(TimeTypes_Converter,MATCH(ChartPeriodicityType,TimeTypes,0))/MinsInDay</f>
        <v>44229.318055555639</v>
      </c>
      <c r="CE29" s="15">
        <f>CD29+ChartPeriodicity*INDEX(TimeTypes_Converter,MATCH(ChartPeriodicityType,TimeTypes,0))/MinsInDay</f>
        <v>44229.318402777863</v>
      </c>
      <c r="CF29" s="15">
        <f>CE29+ChartPeriodicity*INDEX(TimeTypes_Converter,MATCH(ChartPeriodicityType,TimeTypes,0))/MinsInDay</f>
        <v>44229.318750000086</v>
      </c>
      <c r="CG29" s="15">
        <f>CF29+ChartPeriodicity*INDEX(TimeTypes_Converter,MATCH(ChartPeriodicityType,TimeTypes,0))/MinsInDay</f>
        <v>44229.319097222309</v>
      </c>
      <c r="CH29" s="15">
        <f>CG29+ChartPeriodicity*INDEX(TimeTypes_Converter,MATCH(ChartPeriodicityType,TimeTypes,0))/MinsInDay</f>
        <v>44229.319444444533</v>
      </c>
      <c r="CI29" s="15">
        <f>CH29+ChartPeriodicity*INDEX(TimeTypes_Converter,MATCH(ChartPeriodicityType,TimeTypes,0))/MinsInDay</f>
        <v>44229.319791666756</v>
      </c>
      <c r="CJ29" s="15">
        <f>CI29+ChartPeriodicity*INDEX(TimeTypes_Converter,MATCH(ChartPeriodicityType,TimeTypes,0))/MinsInDay</f>
        <v>44229.320138888979</v>
      </c>
      <c r="CK29" s="15">
        <f>CJ29+ChartPeriodicity*INDEX(TimeTypes_Converter,MATCH(ChartPeriodicityType,TimeTypes,0))/MinsInDay</f>
        <v>44229.320486111203</v>
      </c>
      <c r="CL29" s="15">
        <f>CK29+ChartPeriodicity*INDEX(TimeTypes_Converter,MATCH(ChartPeriodicityType,TimeTypes,0))/MinsInDay</f>
        <v>44229.320833333426</v>
      </c>
      <c r="CM29" s="15">
        <f>CL29+ChartPeriodicity*INDEX(TimeTypes_Converter,MATCH(ChartPeriodicityType,TimeTypes,0))/MinsInDay</f>
        <v>44229.321180555649</v>
      </c>
      <c r="CN29" s="15">
        <f>CM29+ChartPeriodicity*INDEX(TimeTypes_Converter,MATCH(ChartPeriodicityType,TimeTypes,0))/MinsInDay</f>
        <v>44229.321527777873</v>
      </c>
      <c r="CO29" s="15">
        <f>CN29+ChartPeriodicity*INDEX(TimeTypes_Converter,MATCH(ChartPeriodicityType,TimeTypes,0))/MinsInDay</f>
        <v>44229.321875000096</v>
      </c>
      <c r="CP29" s="15">
        <f>CO29+ChartPeriodicity*INDEX(TimeTypes_Converter,MATCH(ChartPeriodicityType,TimeTypes,0))/MinsInDay</f>
        <v>44229.322222222319</v>
      </c>
      <c r="CQ29" s="15">
        <f>CP29+ChartPeriodicity*INDEX(TimeTypes_Converter,MATCH(ChartPeriodicityType,TimeTypes,0))/MinsInDay</f>
        <v>44229.322569444543</v>
      </c>
      <c r="CR29" s="15">
        <f>CQ29+ChartPeriodicity*INDEX(TimeTypes_Converter,MATCH(ChartPeriodicityType,TimeTypes,0))/MinsInDay</f>
        <v>44229.322916666766</v>
      </c>
      <c r="CS29" s="15">
        <f>CR29+ChartPeriodicity*INDEX(TimeTypes_Converter,MATCH(ChartPeriodicityType,TimeTypes,0))/MinsInDay</f>
        <v>44229.323263888989</v>
      </c>
      <c r="CT29" s="15">
        <f>CS29+ChartPeriodicity*INDEX(TimeTypes_Converter,MATCH(ChartPeriodicityType,TimeTypes,0))/MinsInDay</f>
        <v>44229.323611111213</v>
      </c>
      <c r="CU29" s="15">
        <f>CT29+ChartPeriodicity*INDEX(TimeTypes_Converter,MATCH(ChartPeriodicityType,TimeTypes,0))/MinsInDay</f>
        <v>44229.323958333436</v>
      </c>
      <c r="CV29" s="15">
        <f>CU29+ChartPeriodicity*INDEX(TimeTypes_Converter,MATCH(ChartPeriodicityType,TimeTypes,0))/MinsInDay</f>
        <v>44229.32430555566</v>
      </c>
      <c r="CW29" s="15">
        <f>CV29+ChartPeriodicity*INDEX(TimeTypes_Converter,MATCH(ChartPeriodicityType,TimeTypes,0))/MinsInDay</f>
        <v>44229.324652777883</v>
      </c>
      <c r="CX29" s="15">
        <f>CW29+ChartPeriodicity*INDEX(TimeTypes_Converter,MATCH(ChartPeriodicityType,TimeTypes,0))/MinsInDay</f>
        <v>44229.325000000106</v>
      </c>
      <c r="CY29" s="15">
        <f>CX29+ChartPeriodicity*INDEX(TimeTypes_Converter,MATCH(ChartPeriodicityType,TimeTypes,0))/MinsInDay</f>
        <v>44229.32534722233</v>
      </c>
      <c r="CZ29" s="15">
        <f>CY29+ChartPeriodicity*INDEX(TimeTypes_Converter,MATCH(ChartPeriodicityType,TimeTypes,0))/MinsInDay</f>
        <v>44229.325694444553</v>
      </c>
      <c r="DA29" s="15">
        <f>CZ29+ChartPeriodicity*INDEX(TimeTypes_Converter,MATCH(ChartPeriodicityType,TimeTypes,0))/MinsInDay</f>
        <v>44229.326041666776</v>
      </c>
      <c r="DB29" s="15">
        <f>DA29+ChartPeriodicity*INDEX(TimeTypes_Converter,MATCH(ChartPeriodicityType,TimeTypes,0))/MinsInDay</f>
        <v>44229.326388889</v>
      </c>
      <c r="DC29" s="15">
        <f>DB29+ChartPeriodicity*INDEX(TimeTypes_Converter,MATCH(ChartPeriodicityType,TimeTypes,0))/MinsInDay</f>
        <v>44229.326736111223</v>
      </c>
      <c r="DD29" s="15">
        <f>DC29+ChartPeriodicity*INDEX(TimeTypes_Converter,MATCH(ChartPeriodicityType,TimeTypes,0))/MinsInDay</f>
        <v>44229.327083333446</v>
      </c>
      <c r="DE29" s="15">
        <f>DD29+ChartPeriodicity*INDEX(TimeTypes_Converter,MATCH(ChartPeriodicityType,TimeTypes,0))/MinsInDay</f>
        <v>44229.32743055567</v>
      </c>
      <c r="DF29" s="15">
        <f>DE29+ChartPeriodicity*INDEX(TimeTypes_Converter,MATCH(ChartPeriodicityType,TimeTypes,0))/MinsInDay</f>
        <v>44229.327777777893</v>
      </c>
      <c r="DG29" s="15">
        <f>DF29+ChartPeriodicity*INDEX(TimeTypes_Converter,MATCH(ChartPeriodicityType,TimeTypes,0))/MinsInDay</f>
        <v>44229.328125000116</v>
      </c>
      <c r="DH29" s="15">
        <f>DG29+ChartPeriodicity*INDEX(TimeTypes_Converter,MATCH(ChartPeriodicityType,TimeTypes,0))/MinsInDay</f>
        <v>44229.32847222234</v>
      </c>
      <c r="DI29" s="15">
        <f>DH29+ChartPeriodicity*INDEX(TimeTypes_Converter,MATCH(ChartPeriodicityType,TimeTypes,0))/MinsInDay</f>
        <v>44229.328819444563</v>
      </c>
      <c r="DJ29" s="15">
        <f>DI29+ChartPeriodicity*INDEX(TimeTypes_Converter,MATCH(ChartPeriodicityType,TimeTypes,0))/MinsInDay</f>
        <v>44229.329166666786</v>
      </c>
      <c r="DK29" s="15">
        <f>DJ29+ChartPeriodicity*INDEX(TimeTypes_Converter,MATCH(ChartPeriodicityType,TimeTypes,0))/MinsInDay</f>
        <v>44229.32951388901</v>
      </c>
      <c r="DL29" s="15">
        <f>DK29+ChartPeriodicity*INDEX(TimeTypes_Converter,MATCH(ChartPeriodicityType,TimeTypes,0))/MinsInDay</f>
        <v>44229.329861111233</v>
      </c>
      <c r="DM29" s="15">
        <f>DL29+ChartPeriodicity*INDEX(TimeTypes_Converter,MATCH(ChartPeriodicityType,TimeTypes,0))/MinsInDay</f>
        <v>44229.330208333457</v>
      </c>
      <c r="DN29" s="15">
        <f>DM29+ChartPeriodicity*INDEX(TimeTypes_Converter,MATCH(ChartPeriodicityType,TimeTypes,0))/MinsInDay</f>
        <v>44229.33055555568</v>
      </c>
      <c r="DO29" s="15">
        <f>DN29+ChartPeriodicity*INDEX(TimeTypes_Converter,MATCH(ChartPeriodicityType,TimeTypes,0))/MinsInDay</f>
        <v>44229.330902777903</v>
      </c>
      <c r="DP29" s="15">
        <f>DO29+ChartPeriodicity*INDEX(TimeTypes_Converter,MATCH(ChartPeriodicityType,TimeTypes,0))/MinsInDay</f>
        <v>44229.331250000127</v>
      </c>
      <c r="DQ29" s="15">
        <f>DP29+ChartPeriodicity*INDEX(TimeTypes_Converter,MATCH(ChartPeriodicityType,TimeTypes,0))/MinsInDay</f>
        <v>44229.33159722235</v>
      </c>
      <c r="DR29" s="15">
        <f>DQ29+ChartPeriodicity*INDEX(TimeTypes_Converter,MATCH(ChartPeriodicityType,TimeTypes,0))/MinsInDay</f>
        <v>44229.331944444573</v>
      </c>
      <c r="DS29" s="15">
        <f>DR29+ChartPeriodicity*INDEX(TimeTypes_Converter,MATCH(ChartPeriodicityType,TimeTypes,0))/MinsInDay</f>
        <v>44229.332291666797</v>
      </c>
      <c r="DT29" s="15">
        <f>DS29+ChartPeriodicity*INDEX(TimeTypes_Converter,MATCH(ChartPeriodicityType,TimeTypes,0))/MinsInDay</f>
        <v>44229.33263888902</v>
      </c>
      <c r="DU29" s="15">
        <f>DT29+ChartPeriodicity*INDEX(TimeTypes_Converter,MATCH(ChartPeriodicityType,TimeTypes,0))/MinsInDay</f>
        <v>44229.332986111243</v>
      </c>
      <c r="DV29" s="15">
        <f>DU29+ChartPeriodicity*INDEX(TimeTypes_Converter,MATCH(ChartPeriodicityType,TimeTypes,0))/MinsInDay</f>
        <v>44229.333333333467</v>
      </c>
      <c r="DW29" s="15">
        <f>DV29+ChartPeriodicity*INDEX(TimeTypes_Converter,MATCH(ChartPeriodicityType,TimeTypes,0))/MinsInDay</f>
        <v>44229.33368055569</v>
      </c>
      <c r="DX29" s="15">
        <f>DW29+ChartPeriodicity*INDEX(TimeTypes_Converter,MATCH(ChartPeriodicityType,TimeTypes,0))/MinsInDay</f>
        <v>44229.334027777913</v>
      </c>
      <c r="DY29" s="15">
        <f>DX29+ChartPeriodicity*INDEX(TimeTypes_Converter,MATCH(ChartPeriodicityType,TimeTypes,0))/MinsInDay</f>
        <v>44229.334375000137</v>
      </c>
      <c r="DZ29" s="15">
        <f>DY29+ChartPeriodicity*INDEX(TimeTypes_Converter,MATCH(ChartPeriodicityType,TimeTypes,0))/MinsInDay</f>
        <v>44229.33472222236</v>
      </c>
      <c r="EA29" s="15">
        <f>DZ29+ChartPeriodicity*INDEX(TimeTypes_Converter,MATCH(ChartPeriodicityType,TimeTypes,0))/MinsInDay</f>
        <v>44229.335069444583</v>
      </c>
      <c r="EB29" s="15">
        <f>EA29+ChartPeriodicity*INDEX(TimeTypes_Converter,MATCH(ChartPeriodicityType,TimeTypes,0))/MinsInDay</f>
        <v>44229.335416666807</v>
      </c>
      <c r="EC29" s="15">
        <f>EB29+ChartPeriodicity*INDEX(TimeTypes_Converter,MATCH(ChartPeriodicityType,TimeTypes,0))/MinsInDay</f>
        <v>44229.33576388903</v>
      </c>
      <c r="ED29" s="15">
        <f>EC29+ChartPeriodicity*INDEX(TimeTypes_Converter,MATCH(ChartPeriodicityType,TimeTypes,0))/MinsInDay</f>
        <v>44229.336111111254</v>
      </c>
      <c r="EE29" s="15">
        <f>ED29+ChartPeriodicity*INDEX(TimeTypes_Converter,MATCH(ChartPeriodicityType,TimeTypes,0))/MinsInDay</f>
        <v>44229.336458333477</v>
      </c>
      <c r="EF29" s="15">
        <f>EE29+ChartPeriodicity*INDEX(TimeTypes_Converter,MATCH(ChartPeriodicityType,TimeTypes,0))/MinsInDay</f>
        <v>44229.3368055557</v>
      </c>
      <c r="EG29" s="15">
        <f>EF29+ChartPeriodicity*INDEX(TimeTypes_Converter,MATCH(ChartPeriodicityType,TimeTypes,0))/MinsInDay</f>
        <v>44229.337152777924</v>
      </c>
      <c r="EH29" s="15">
        <f>EG29+ChartPeriodicity*INDEX(TimeTypes_Converter,MATCH(ChartPeriodicityType,TimeTypes,0))/MinsInDay</f>
        <v>44229.337500000147</v>
      </c>
      <c r="EI29" s="15">
        <f>EH29+ChartPeriodicity*INDEX(TimeTypes_Converter,MATCH(ChartPeriodicityType,TimeTypes,0))/MinsInDay</f>
        <v>44229.33784722237</v>
      </c>
      <c r="EJ29" s="15">
        <f>EI29+ChartPeriodicity*INDEX(TimeTypes_Converter,MATCH(ChartPeriodicityType,TimeTypes,0))/MinsInDay</f>
        <v>44229.338194444594</v>
      </c>
      <c r="EK29" s="15">
        <f>EJ29+ChartPeriodicity*INDEX(TimeTypes_Converter,MATCH(ChartPeriodicityType,TimeTypes,0))/MinsInDay</f>
        <v>44229.338541666817</v>
      </c>
      <c r="EL29" s="15">
        <f>EK29+ChartPeriodicity*INDEX(TimeTypes_Converter,MATCH(ChartPeriodicityType,TimeTypes,0))/MinsInDay</f>
        <v>44229.33888888904</v>
      </c>
      <c r="EM29" s="15">
        <f>EL29+ChartPeriodicity*INDEX(TimeTypes_Converter,MATCH(ChartPeriodicityType,TimeTypes,0))/MinsInDay</f>
        <v>44229.339236111264</v>
      </c>
      <c r="EN29" s="15">
        <f>EM29+ChartPeriodicity*INDEX(TimeTypes_Converter,MATCH(ChartPeriodicityType,TimeTypes,0))/MinsInDay</f>
        <v>44229.339583333487</v>
      </c>
      <c r="EO29" s="15">
        <f>EN29+ChartPeriodicity*INDEX(TimeTypes_Converter,MATCH(ChartPeriodicityType,TimeTypes,0))/MinsInDay</f>
        <v>44229.33993055571</v>
      </c>
      <c r="EP29" s="15">
        <f>EO29+ChartPeriodicity*INDEX(TimeTypes_Converter,MATCH(ChartPeriodicityType,TimeTypes,0))/MinsInDay</f>
        <v>44229.340277777934</v>
      </c>
      <c r="EQ29" s="15">
        <f>EP29+ChartPeriodicity*INDEX(TimeTypes_Converter,MATCH(ChartPeriodicityType,TimeTypes,0))/MinsInDay</f>
        <v>44229.340625000157</v>
      </c>
      <c r="ER29" s="15">
        <f>EQ29+ChartPeriodicity*INDEX(TimeTypes_Converter,MATCH(ChartPeriodicityType,TimeTypes,0))/MinsInDay</f>
        <v>44229.340972222381</v>
      </c>
      <c r="ES29" s="15">
        <f>ER29+ChartPeriodicity*INDEX(TimeTypes_Converter,MATCH(ChartPeriodicityType,TimeTypes,0))/MinsInDay</f>
        <v>44229.341319444604</v>
      </c>
      <c r="ET29" s="15">
        <f>ES29+ChartPeriodicity*INDEX(TimeTypes_Converter,MATCH(ChartPeriodicityType,TimeTypes,0))/MinsInDay</f>
        <v>44229.341666666827</v>
      </c>
      <c r="EU29" s="15">
        <f>ET29+ChartPeriodicity*INDEX(TimeTypes_Converter,MATCH(ChartPeriodicityType,TimeTypes,0))/MinsInDay</f>
        <v>44229.342013889051</v>
      </c>
      <c r="EV29" s="15">
        <f>EU29+ChartPeriodicity*INDEX(TimeTypes_Converter,MATCH(ChartPeriodicityType,TimeTypes,0))/MinsInDay</f>
        <v>44229.342361111274</v>
      </c>
      <c r="EW29" s="15">
        <f>EV29+ChartPeriodicity*INDEX(TimeTypes_Converter,MATCH(ChartPeriodicityType,TimeTypes,0))/MinsInDay</f>
        <v>44229.342708333497</v>
      </c>
      <c r="EX29" s="15">
        <f>EW29+ChartPeriodicity*INDEX(TimeTypes_Converter,MATCH(ChartPeriodicityType,TimeTypes,0))/MinsInDay</f>
        <v>44229.343055555721</v>
      </c>
      <c r="EY29" s="15">
        <f>EX29+ChartPeriodicity*INDEX(TimeTypes_Converter,MATCH(ChartPeriodicityType,TimeTypes,0))/MinsInDay</f>
        <v>44229.343402777944</v>
      </c>
      <c r="EZ29" s="15">
        <f>EY29+ChartPeriodicity*INDEX(TimeTypes_Converter,MATCH(ChartPeriodicityType,TimeTypes,0))/MinsInDay</f>
        <v>44229.343750000167</v>
      </c>
      <c r="FA29" s="15">
        <f>EZ29+ChartPeriodicity*INDEX(TimeTypes_Converter,MATCH(ChartPeriodicityType,TimeTypes,0))/MinsInDay</f>
        <v>44229.344097222391</v>
      </c>
      <c r="FB29" s="15">
        <f>FA29+ChartPeriodicity*INDEX(TimeTypes_Converter,MATCH(ChartPeriodicityType,TimeTypes,0))/MinsInDay</f>
        <v>44229.344444444614</v>
      </c>
      <c r="FC29" s="15">
        <f>FB29+ChartPeriodicity*INDEX(TimeTypes_Converter,MATCH(ChartPeriodicityType,TimeTypes,0))/MinsInDay</f>
        <v>44229.344791666837</v>
      </c>
      <c r="FD29" s="15">
        <f>FC29+ChartPeriodicity*INDEX(TimeTypes_Converter,MATCH(ChartPeriodicityType,TimeTypes,0))/MinsInDay</f>
        <v>44229.345138889061</v>
      </c>
      <c r="FE29" s="15">
        <f>FD29+ChartPeriodicity*INDEX(TimeTypes_Converter,MATCH(ChartPeriodicityType,TimeTypes,0))/MinsInDay</f>
        <v>44229.345486111284</v>
      </c>
      <c r="FF29" s="15">
        <f>FE29+ChartPeriodicity*INDEX(TimeTypes_Converter,MATCH(ChartPeriodicityType,TimeTypes,0))/MinsInDay</f>
        <v>44229.345833333507</v>
      </c>
      <c r="FG29" s="15">
        <f>FF29+ChartPeriodicity*INDEX(TimeTypes_Converter,MATCH(ChartPeriodicityType,TimeTypes,0))/MinsInDay</f>
        <v>44229.346180555731</v>
      </c>
      <c r="FH29" s="15">
        <f>FG29+ChartPeriodicity*INDEX(TimeTypes_Converter,MATCH(ChartPeriodicityType,TimeTypes,0))/MinsInDay</f>
        <v>44229.346527777954</v>
      </c>
      <c r="FI29" s="15">
        <f>FH29+ChartPeriodicity*INDEX(TimeTypes_Converter,MATCH(ChartPeriodicityType,TimeTypes,0))/MinsInDay</f>
        <v>44229.346875000178</v>
      </c>
      <c r="FJ29" s="15">
        <f>FI29+ChartPeriodicity*INDEX(TimeTypes_Converter,MATCH(ChartPeriodicityType,TimeTypes,0))/MinsInDay</f>
        <v>44229.347222222401</v>
      </c>
      <c r="FK29" s="15">
        <f>FJ29+ChartPeriodicity*INDEX(TimeTypes_Converter,MATCH(ChartPeriodicityType,TimeTypes,0))/MinsInDay</f>
        <v>44229.347569444624</v>
      </c>
      <c r="FL29" s="15">
        <f>FK29+ChartPeriodicity*INDEX(TimeTypes_Converter,MATCH(ChartPeriodicityType,TimeTypes,0))/MinsInDay</f>
        <v>44229.347916666848</v>
      </c>
      <c r="FM29" s="15">
        <f>FL29+ChartPeriodicity*INDEX(TimeTypes_Converter,MATCH(ChartPeriodicityType,TimeTypes,0))/MinsInDay</f>
        <v>44229.348263889071</v>
      </c>
      <c r="FN29" s="15">
        <f>FM29+ChartPeriodicity*INDEX(TimeTypes_Converter,MATCH(ChartPeriodicityType,TimeTypes,0))/MinsInDay</f>
        <v>44229.348611111294</v>
      </c>
      <c r="FO29" s="15">
        <f>FN29+ChartPeriodicity*INDEX(TimeTypes_Converter,MATCH(ChartPeriodicityType,TimeTypes,0))/MinsInDay</f>
        <v>44229.348958333518</v>
      </c>
      <c r="FP29" s="15">
        <f>FO29+ChartPeriodicity*INDEX(TimeTypes_Converter,MATCH(ChartPeriodicityType,TimeTypes,0))/MinsInDay</f>
        <v>44229.349305555741</v>
      </c>
      <c r="FQ29" s="15">
        <f>FP29+ChartPeriodicity*INDEX(TimeTypes_Converter,MATCH(ChartPeriodicityType,TimeTypes,0))/MinsInDay</f>
        <v>44229.349652777964</v>
      </c>
      <c r="FR29" s="15">
        <f>FQ29+ChartPeriodicity*INDEX(TimeTypes_Converter,MATCH(ChartPeriodicityType,TimeTypes,0))/MinsInDay</f>
        <v>44229.350000000188</v>
      </c>
      <c r="FS29" s="15">
        <f>FR29+ChartPeriodicity*INDEX(TimeTypes_Converter,MATCH(ChartPeriodicityType,TimeTypes,0))/MinsInDay</f>
        <v>44229.350347222411</v>
      </c>
      <c r="FT29" s="15">
        <f>FS29+ChartPeriodicity*INDEX(TimeTypes_Converter,MATCH(ChartPeriodicityType,TimeTypes,0))/MinsInDay</f>
        <v>44229.350694444634</v>
      </c>
      <c r="FU29" s="15">
        <f>FT29+ChartPeriodicity*INDEX(TimeTypes_Converter,MATCH(ChartPeriodicityType,TimeTypes,0))/MinsInDay</f>
        <v>44229.351041666858</v>
      </c>
      <c r="FV29" s="15">
        <f>FU29+ChartPeriodicity*INDEX(TimeTypes_Converter,MATCH(ChartPeriodicityType,TimeTypes,0))/MinsInDay</f>
        <v>44229.351388889081</v>
      </c>
      <c r="FW29" s="15">
        <f>FV29+ChartPeriodicity*INDEX(TimeTypes_Converter,MATCH(ChartPeriodicityType,TimeTypes,0))/MinsInDay</f>
        <v>44229.351736111304</v>
      </c>
      <c r="FX29" s="15">
        <f>FW29+ChartPeriodicity*INDEX(TimeTypes_Converter,MATCH(ChartPeriodicityType,TimeTypes,0))/MinsInDay</f>
        <v>44229.352083333528</v>
      </c>
      <c r="FY29" s="15">
        <f>FX29+ChartPeriodicity*INDEX(TimeTypes_Converter,MATCH(ChartPeriodicityType,TimeTypes,0))/MinsInDay</f>
        <v>44229.352430555751</v>
      </c>
      <c r="FZ29" s="15">
        <f>FY29+ChartPeriodicity*INDEX(TimeTypes_Converter,MATCH(ChartPeriodicityType,TimeTypes,0))/MinsInDay</f>
        <v>44229.352777777975</v>
      </c>
      <c r="GA29" s="15">
        <f>FZ29+ChartPeriodicity*INDEX(TimeTypes_Converter,MATCH(ChartPeriodicityType,TimeTypes,0))/MinsInDay</f>
        <v>44229.353125000198</v>
      </c>
      <c r="GB29" s="15">
        <f>GA29+ChartPeriodicity*INDEX(TimeTypes_Converter,MATCH(ChartPeriodicityType,TimeTypes,0))/MinsInDay</f>
        <v>44229.353472222421</v>
      </c>
      <c r="GC29" s="15">
        <f>GB29+ChartPeriodicity*INDEX(TimeTypes_Converter,MATCH(ChartPeriodicityType,TimeTypes,0))/MinsInDay</f>
        <v>44229.353819444645</v>
      </c>
      <c r="GD29" s="15">
        <f>GC29+ChartPeriodicity*INDEX(TimeTypes_Converter,MATCH(ChartPeriodicityType,TimeTypes,0))/MinsInDay</f>
        <v>44229.354166666868</v>
      </c>
      <c r="GE29" s="15">
        <f>GD29+ChartPeriodicity*INDEX(TimeTypes_Converter,MATCH(ChartPeriodicityType,TimeTypes,0))/MinsInDay</f>
        <v>44229.354513889091</v>
      </c>
      <c r="GF29" s="15">
        <f>GE29+ChartPeriodicity*INDEX(TimeTypes_Converter,MATCH(ChartPeriodicityType,TimeTypes,0))/MinsInDay</f>
        <v>44229.354861111315</v>
      </c>
      <c r="GG29" s="15">
        <f>GF29+ChartPeriodicity*INDEX(TimeTypes_Converter,MATCH(ChartPeriodicityType,TimeTypes,0))/MinsInDay</f>
        <v>44229.355208333538</v>
      </c>
      <c r="GH29" s="15">
        <f>GG29+ChartPeriodicity*INDEX(TimeTypes_Converter,MATCH(ChartPeriodicityType,TimeTypes,0))/MinsInDay</f>
        <v>44229.355555555761</v>
      </c>
      <c r="GI29" s="15">
        <f>GH29+ChartPeriodicity*INDEX(TimeTypes_Converter,MATCH(ChartPeriodicityType,TimeTypes,0))/MinsInDay</f>
        <v>44229.355902777985</v>
      </c>
      <c r="GJ29" s="15">
        <f>GI29+ChartPeriodicity*INDEX(TimeTypes_Converter,MATCH(ChartPeriodicityType,TimeTypes,0))/MinsInDay</f>
        <v>44229.356250000208</v>
      </c>
      <c r="GK29" s="15">
        <f>GJ29+ChartPeriodicity*INDEX(TimeTypes_Converter,MATCH(ChartPeriodicityType,TimeTypes,0))/MinsInDay</f>
        <v>44229.356597222431</v>
      </c>
      <c r="GL29" s="15">
        <f>GK29+ChartPeriodicity*INDEX(TimeTypes_Converter,MATCH(ChartPeriodicityType,TimeTypes,0))/MinsInDay</f>
        <v>44229.356944444655</v>
      </c>
      <c r="GM29" s="15">
        <f>GL29+ChartPeriodicity*INDEX(TimeTypes_Converter,MATCH(ChartPeriodicityType,TimeTypes,0))/MinsInDay</f>
        <v>44229.357291666878</v>
      </c>
      <c r="GN29" s="15">
        <f>GM29+ChartPeriodicity*INDEX(TimeTypes_Converter,MATCH(ChartPeriodicityType,TimeTypes,0))/MinsInDay</f>
        <v>44229.357638889102</v>
      </c>
      <c r="GO29" s="15">
        <f>GN29+ChartPeriodicity*INDEX(TimeTypes_Converter,MATCH(ChartPeriodicityType,TimeTypes,0))/MinsInDay</f>
        <v>44229.357986111325</v>
      </c>
      <c r="GP29" s="15">
        <f>GO29+ChartPeriodicity*INDEX(TimeTypes_Converter,MATCH(ChartPeriodicityType,TimeTypes,0))/MinsInDay</f>
        <v>44229.358333333548</v>
      </c>
      <c r="GQ29" s="15">
        <f>GP29+ChartPeriodicity*INDEX(TimeTypes_Converter,MATCH(ChartPeriodicityType,TimeTypes,0))/MinsInDay</f>
        <v>44229.358680555772</v>
      </c>
      <c r="GR29" s="15">
        <f>GQ29+ChartPeriodicity*INDEX(TimeTypes_Converter,MATCH(ChartPeriodicityType,TimeTypes,0))/MinsInDay</f>
        <v>44229.359027777995</v>
      </c>
      <c r="GS29" s="15">
        <f>GR29+ChartPeriodicity*INDEX(TimeTypes_Converter,MATCH(ChartPeriodicityType,TimeTypes,0))/MinsInDay</f>
        <v>44229.359375000218</v>
      </c>
      <c r="GT29" s="15">
        <f>GS29+ChartPeriodicity*INDEX(TimeTypes_Converter,MATCH(ChartPeriodicityType,TimeTypes,0))/MinsInDay</f>
        <v>44229.359722222442</v>
      </c>
      <c r="GU29" s="15">
        <f>GT29+ChartPeriodicity*INDEX(TimeTypes_Converter,MATCH(ChartPeriodicityType,TimeTypes,0))/MinsInDay</f>
        <v>44229.360069444665</v>
      </c>
      <c r="GV29" s="15">
        <f>GU29+ChartPeriodicity*INDEX(TimeTypes_Converter,MATCH(ChartPeriodicityType,TimeTypes,0))/MinsInDay</f>
        <v>44229.360416666888</v>
      </c>
      <c r="GW29" s="15">
        <f>GV29+ChartPeriodicity*INDEX(TimeTypes_Converter,MATCH(ChartPeriodicityType,TimeTypes,0))/MinsInDay</f>
        <v>44229.360763889112</v>
      </c>
      <c r="GX29" s="15">
        <f>GW29+ChartPeriodicity*INDEX(TimeTypes_Converter,MATCH(ChartPeriodicityType,TimeTypes,0))/MinsInDay</f>
        <v>44229.361111111335</v>
      </c>
      <c r="GY29" s="15">
        <f>GX29+ChartPeriodicity*INDEX(TimeTypes_Converter,MATCH(ChartPeriodicityType,TimeTypes,0))/MinsInDay</f>
        <v>44229.361458333558</v>
      </c>
      <c r="GZ29" s="15">
        <f>GY29+ChartPeriodicity*INDEX(TimeTypes_Converter,MATCH(ChartPeriodicityType,TimeTypes,0))/MinsInDay</f>
        <v>44229.361805555782</v>
      </c>
      <c r="HA29" s="15">
        <f>GZ29+ChartPeriodicity*INDEX(TimeTypes_Converter,MATCH(ChartPeriodicityType,TimeTypes,0))/MinsInDay</f>
        <v>44229.362152778005</v>
      </c>
      <c r="HB29" s="15">
        <f>HA29+ChartPeriodicity*INDEX(TimeTypes_Converter,MATCH(ChartPeriodicityType,TimeTypes,0))/MinsInDay</f>
        <v>44229.362500000228</v>
      </c>
      <c r="HC29" s="15">
        <f>HB29+ChartPeriodicity*INDEX(TimeTypes_Converter,MATCH(ChartPeriodicityType,TimeTypes,0))/MinsInDay</f>
        <v>44229.362847222452</v>
      </c>
      <c r="HD29" s="15">
        <f>HC29+ChartPeriodicity*INDEX(TimeTypes_Converter,MATCH(ChartPeriodicityType,TimeTypes,0))/MinsInDay</f>
        <v>44229.363194444675</v>
      </c>
      <c r="HE29" s="15">
        <f>HD29+ChartPeriodicity*INDEX(TimeTypes_Converter,MATCH(ChartPeriodicityType,TimeTypes,0))/MinsInDay</f>
        <v>44229.363541666899</v>
      </c>
      <c r="HF29" s="15">
        <f>HE29+ChartPeriodicity*INDEX(TimeTypes_Converter,MATCH(ChartPeriodicityType,TimeTypes,0))/MinsInDay</f>
        <v>44229.363888889122</v>
      </c>
      <c r="HG29" s="15">
        <f>HF29+ChartPeriodicity*INDEX(TimeTypes_Converter,MATCH(ChartPeriodicityType,TimeTypes,0))/MinsInDay</f>
        <v>44229.364236111345</v>
      </c>
      <c r="HH29" s="15">
        <f>HG29+ChartPeriodicity*INDEX(TimeTypes_Converter,MATCH(ChartPeriodicityType,TimeTypes,0))/MinsInDay</f>
        <v>44229.364583333569</v>
      </c>
      <c r="HI29" s="15">
        <f>HH29+ChartPeriodicity*INDEX(TimeTypes_Converter,MATCH(ChartPeriodicityType,TimeTypes,0))/MinsInDay</f>
        <v>44229.364930555792</v>
      </c>
      <c r="HJ29" s="15">
        <f>HI29+ChartPeriodicity*INDEX(TimeTypes_Converter,MATCH(ChartPeriodicityType,TimeTypes,0))/MinsInDay</f>
        <v>44229.365277778015</v>
      </c>
      <c r="HK29" s="15">
        <f>HJ29+ChartPeriodicity*INDEX(TimeTypes_Converter,MATCH(ChartPeriodicityType,TimeTypes,0))/MinsInDay</f>
        <v>44229.365625000239</v>
      </c>
      <c r="HL29" s="15">
        <f>HK29+ChartPeriodicity*INDEX(TimeTypes_Converter,MATCH(ChartPeriodicityType,TimeTypes,0))/MinsInDay</f>
        <v>44229.365972222462</v>
      </c>
      <c r="HM29" s="15">
        <f>HL29+ChartPeriodicity*INDEX(TimeTypes_Converter,MATCH(ChartPeriodicityType,TimeTypes,0))/MinsInDay</f>
        <v>44229.366319444685</v>
      </c>
      <c r="HN29" s="15">
        <f>HM29+ChartPeriodicity*INDEX(TimeTypes_Converter,MATCH(ChartPeriodicityType,TimeTypes,0))/MinsInDay</f>
        <v>44229.366666666909</v>
      </c>
      <c r="HO29" s="15">
        <f>HN29+ChartPeriodicity*INDEX(TimeTypes_Converter,MATCH(ChartPeriodicityType,TimeTypes,0))/MinsInDay</f>
        <v>44229.367013889132</v>
      </c>
      <c r="HP29" s="15">
        <f>HO29+ChartPeriodicity*INDEX(TimeTypes_Converter,MATCH(ChartPeriodicityType,TimeTypes,0))/MinsInDay</f>
        <v>44229.367361111355</v>
      </c>
      <c r="HQ29" s="15">
        <f>HP29+ChartPeriodicity*INDEX(TimeTypes_Converter,MATCH(ChartPeriodicityType,TimeTypes,0))/MinsInDay</f>
        <v>44229.367708333579</v>
      </c>
      <c r="HR29" s="15">
        <f>HQ29+ChartPeriodicity*INDEX(TimeTypes_Converter,MATCH(ChartPeriodicityType,TimeTypes,0))/MinsInDay</f>
        <v>44229.368055555802</v>
      </c>
      <c r="HS29" s="15">
        <f>HR29+ChartPeriodicity*INDEX(TimeTypes_Converter,MATCH(ChartPeriodicityType,TimeTypes,0))/MinsInDay</f>
        <v>44229.368402778025</v>
      </c>
      <c r="HT29" s="15">
        <f>HS29+ChartPeriodicity*INDEX(TimeTypes_Converter,MATCH(ChartPeriodicityType,TimeTypes,0))/MinsInDay</f>
        <v>44229.368750000249</v>
      </c>
      <c r="HU29" s="15">
        <f>HT29+ChartPeriodicity*INDEX(TimeTypes_Converter,MATCH(ChartPeriodicityType,TimeTypes,0))/MinsInDay</f>
        <v>44229.369097222472</v>
      </c>
      <c r="HV29" s="15">
        <f>HU29+ChartPeriodicity*INDEX(TimeTypes_Converter,MATCH(ChartPeriodicityType,TimeTypes,0))/MinsInDay</f>
        <v>44229.369444444696</v>
      </c>
      <c r="HW29" s="15">
        <f>HV29+ChartPeriodicity*INDEX(TimeTypes_Converter,MATCH(ChartPeriodicityType,TimeTypes,0))/MinsInDay</f>
        <v>44229.369791666919</v>
      </c>
      <c r="HX29" s="15">
        <f>HW29+ChartPeriodicity*INDEX(TimeTypes_Converter,MATCH(ChartPeriodicityType,TimeTypes,0))/MinsInDay</f>
        <v>44229.370138889142</v>
      </c>
      <c r="HY29" s="15">
        <f>HX29+ChartPeriodicity*INDEX(TimeTypes_Converter,MATCH(ChartPeriodicityType,TimeTypes,0))/MinsInDay</f>
        <v>44229.370486111366</v>
      </c>
      <c r="HZ29" s="15">
        <f>HY29+ChartPeriodicity*INDEX(TimeTypes_Converter,MATCH(ChartPeriodicityType,TimeTypes,0))/MinsInDay</f>
        <v>44229.370833333589</v>
      </c>
      <c r="IA29" s="15">
        <f>HZ29+ChartPeriodicity*INDEX(TimeTypes_Converter,MATCH(ChartPeriodicityType,TimeTypes,0))/MinsInDay</f>
        <v>44229.371180555812</v>
      </c>
      <c r="IB29" s="15">
        <f>IA29+ChartPeriodicity*INDEX(TimeTypes_Converter,MATCH(ChartPeriodicityType,TimeTypes,0))/MinsInDay</f>
        <v>44229.371527778036</v>
      </c>
      <c r="IC29" s="15">
        <f>IB29+ChartPeriodicity*INDEX(TimeTypes_Converter,MATCH(ChartPeriodicityType,TimeTypes,0))/MinsInDay</f>
        <v>44229.371875000259</v>
      </c>
      <c r="ID29" s="15">
        <f>IC29+ChartPeriodicity*INDEX(TimeTypes_Converter,MATCH(ChartPeriodicityType,TimeTypes,0))/MinsInDay</f>
        <v>44229.372222222482</v>
      </c>
      <c r="IE29" s="15">
        <f>ID29+ChartPeriodicity*INDEX(TimeTypes_Converter,MATCH(ChartPeriodicityType,TimeTypes,0))/MinsInDay</f>
        <v>44229.372569444706</v>
      </c>
      <c r="IF29" s="15">
        <f>IE29+ChartPeriodicity*INDEX(TimeTypes_Converter,MATCH(ChartPeriodicityType,TimeTypes,0))/MinsInDay</f>
        <v>44229.372916666929</v>
      </c>
      <c r="IG29" s="15">
        <f>IF29+ChartPeriodicity*INDEX(TimeTypes_Converter,MATCH(ChartPeriodicityType,TimeTypes,0))/MinsInDay</f>
        <v>44229.373263889152</v>
      </c>
      <c r="IH29" s="15">
        <f>IG29+ChartPeriodicity*INDEX(TimeTypes_Converter,MATCH(ChartPeriodicityType,TimeTypes,0))/MinsInDay</f>
        <v>44229.373611111376</v>
      </c>
      <c r="II29" s="15">
        <f>IH29+ChartPeriodicity*INDEX(TimeTypes_Converter,MATCH(ChartPeriodicityType,TimeTypes,0))/MinsInDay</f>
        <v>44229.373958333599</v>
      </c>
      <c r="IJ29" s="15">
        <f>II29+ChartPeriodicity*INDEX(TimeTypes_Converter,MATCH(ChartPeriodicityType,TimeTypes,0))/MinsInDay</f>
        <v>44229.374305555823</v>
      </c>
      <c r="IK29" s="15">
        <f>IJ29+ChartPeriodicity*INDEX(TimeTypes_Converter,MATCH(ChartPeriodicityType,TimeTypes,0))/MinsInDay</f>
        <v>44229.374652778046</v>
      </c>
      <c r="IL29" s="15">
        <f>IK29+ChartPeriodicity*INDEX(TimeTypes_Converter,MATCH(ChartPeriodicityType,TimeTypes,0))/MinsInDay</f>
        <v>44229.375000000269</v>
      </c>
      <c r="IM29" s="15">
        <f>IL29+ChartPeriodicity*INDEX(TimeTypes_Converter,MATCH(ChartPeriodicityType,TimeTypes,0))/MinsInDay</f>
        <v>44229.375347222493</v>
      </c>
      <c r="IN29" s="15">
        <f>IM29+ChartPeriodicity*INDEX(TimeTypes_Converter,MATCH(ChartPeriodicityType,TimeTypes,0))/MinsInDay</f>
        <v>44229.375694444716</v>
      </c>
      <c r="IO29" s="15">
        <f>IN29+ChartPeriodicity*INDEX(TimeTypes_Converter,MATCH(ChartPeriodicityType,TimeTypes,0))/MinsInDay</f>
        <v>44229.376041666939</v>
      </c>
      <c r="IP29" s="15">
        <f>IO29+ChartPeriodicity*INDEX(TimeTypes_Converter,MATCH(ChartPeriodicityType,TimeTypes,0))/MinsInDay</f>
        <v>44229.376388889163</v>
      </c>
      <c r="IQ29" s="15">
        <f>IP29+ChartPeriodicity*INDEX(TimeTypes_Converter,MATCH(ChartPeriodicityType,TimeTypes,0))/MinsInDay</f>
        <v>44229.376736111386</v>
      </c>
      <c r="IR29" s="15">
        <f>IQ29+ChartPeriodicity*INDEX(TimeTypes_Converter,MATCH(ChartPeriodicityType,TimeTypes,0))/MinsInDay</f>
        <v>44229.377083333609</v>
      </c>
      <c r="IS29" s="15">
        <f>IR29+ChartPeriodicity*INDEX(TimeTypes_Converter,MATCH(ChartPeriodicityType,TimeTypes,0))/MinsInDay</f>
        <v>44229.377430555833</v>
      </c>
      <c r="IT29" s="15">
        <f>IS29+ChartPeriodicity*INDEX(TimeTypes_Converter,MATCH(ChartPeriodicityType,TimeTypes,0))/MinsInDay</f>
        <v>44229.377777778056</v>
      </c>
      <c r="IU29" s="15">
        <f>IT29+ChartPeriodicity*INDEX(TimeTypes_Converter,MATCH(ChartPeriodicityType,TimeTypes,0))/MinsInDay</f>
        <v>44229.378125000279</v>
      </c>
      <c r="IV29" s="15">
        <f>IU29+ChartPeriodicity*INDEX(TimeTypes_Converter,MATCH(ChartPeriodicityType,TimeTypes,0))/MinsInDay</f>
        <v>44229.378472222503</v>
      </c>
      <c r="IW29" s="15">
        <f>IV29+ChartPeriodicity*INDEX(TimeTypes_Converter,MATCH(ChartPeriodicityType,TimeTypes,0))/MinsInDay</f>
        <v>44229.378819444726</v>
      </c>
      <c r="IX29" s="15">
        <f>IW29+ChartPeriodicity*INDEX(TimeTypes_Converter,MATCH(ChartPeriodicityType,TimeTypes,0))/MinsInDay</f>
        <v>44229.379166666949</v>
      </c>
      <c r="IY29" s="15">
        <f>IX29+ChartPeriodicity*INDEX(TimeTypes_Converter,MATCH(ChartPeriodicityType,TimeTypes,0))/MinsInDay</f>
        <v>44229.379513889173</v>
      </c>
      <c r="IZ29" s="15">
        <f>IY29+ChartPeriodicity*INDEX(TimeTypes_Converter,MATCH(ChartPeriodicityType,TimeTypes,0))/MinsInDay</f>
        <v>44229.379861111396</v>
      </c>
      <c r="JA29" s="15">
        <f>IZ29+ChartPeriodicity*INDEX(TimeTypes_Converter,MATCH(ChartPeriodicityType,TimeTypes,0))/MinsInDay</f>
        <v>44229.38020833362</v>
      </c>
      <c r="JB29" s="15">
        <f>JA29+ChartPeriodicity*INDEX(TimeTypes_Converter,MATCH(ChartPeriodicityType,TimeTypes,0))/MinsInDay</f>
        <v>44229.380555555843</v>
      </c>
      <c r="JC29" s="15">
        <f>JB29+ChartPeriodicity*INDEX(TimeTypes_Converter,MATCH(ChartPeriodicityType,TimeTypes,0))/MinsInDay</f>
        <v>44229.380902778066</v>
      </c>
      <c r="JD29" s="15">
        <f>JC29+ChartPeriodicity*INDEX(TimeTypes_Converter,MATCH(ChartPeriodicityType,TimeTypes,0))/MinsInDay</f>
        <v>44229.38125000029</v>
      </c>
      <c r="JE29" s="15">
        <f>JD29+ChartPeriodicity*INDEX(TimeTypes_Converter,MATCH(ChartPeriodicityType,TimeTypes,0))/MinsInDay</f>
        <v>44229.381597222513</v>
      </c>
      <c r="JF29" s="15">
        <f>JE29+ChartPeriodicity*INDEX(TimeTypes_Converter,MATCH(ChartPeriodicityType,TimeTypes,0))/MinsInDay</f>
        <v>44229.381944444736</v>
      </c>
      <c r="JG29" s="15">
        <f>JF29+ChartPeriodicity*INDEX(TimeTypes_Converter,MATCH(ChartPeriodicityType,TimeTypes,0))/MinsInDay</f>
        <v>44229.38229166696</v>
      </c>
      <c r="JH29" s="15">
        <f>JG29+ChartPeriodicity*INDEX(TimeTypes_Converter,MATCH(ChartPeriodicityType,TimeTypes,0))/MinsInDay</f>
        <v>44229.382638889183</v>
      </c>
      <c r="JI29" s="15">
        <f>JH29+ChartPeriodicity*INDEX(TimeTypes_Converter,MATCH(ChartPeriodicityType,TimeTypes,0))/MinsInDay</f>
        <v>44229.382986111406</v>
      </c>
      <c r="JJ29" s="15">
        <f>JI29+ChartPeriodicity*INDEX(TimeTypes_Converter,MATCH(ChartPeriodicityType,TimeTypes,0))/MinsInDay</f>
        <v>44229.38333333363</v>
      </c>
      <c r="JK29" s="15">
        <f>JJ29+ChartPeriodicity*INDEX(TimeTypes_Converter,MATCH(ChartPeriodicityType,TimeTypes,0))/MinsInDay</f>
        <v>44229.383680555853</v>
      </c>
      <c r="JL29" s="15">
        <f>JK29+ChartPeriodicity*INDEX(TimeTypes_Converter,MATCH(ChartPeriodicityType,TimeTypes,0))/MinsInDay</f>
        <v>44229.384027778076</v>
      </c>
      <c r="JM29" s="15">
        <f>JL29+ChartPeriodicity*INDEX(TimeTypes_Converter,MATCH(ChartPeriodicityType,TimeTypes,0))/MinsInDay</f>
        <v>44229.3843750003</v>
      </c>
      <c r="JN29" s="15">
        <f>JM29+ChartPeriodicity*INDEX(TimeTypes_Converter,MATCH(ChartPeriodicityType,TimeTypes,0))/MinsInDay</f>
        <v>44229.384722222523</v>
      </c>
      <c r="JO29" s="15">
        <f>JN29+ChartPeriodicity*INDEX(TimeTypes_Converter,MATCH(ChartPeriodicityType,TimeTypes,0))/MinsInDay</f>
        <v>44229.385069444746</v>
      </c>
      <c r="JP29" s="15">
        <f>JO29+ChartPeriodicity*INDEX(TimeTypes_Converter,MATCH(ChartPeriodicityType,TimeTypes,0))/MinsInDay</f>
        <v>44229.38541666697</v>
      </c>
      <c r="JQ29" s="15">
        <f>JP29+ChartPeriodicity*INDEX(TimeTypes_Converter,MATCH(ChartPeriodicityType,TimeTypes,0))/MinsInDay</f>
        <v>44229.385763889193</v>
      </c>
      <c r="JR29" s="15">
        <f>JQ29+ChartPeriodicity*INDEX(TimeTypes_Converter,MATCH(ChartPeriodicityType,TimeTypes,0))/MinsInDay</f>
        <v>44229.386111111417</v>
      </c>
      <c r="JS29" s="15">
        <f>JR29+ChartPeriodicity*INDEX(TimeTypes_Converter,MATCH(ChartPeriodicityType,TimeTypes,0))/MinsInDay</f>
        <v>44229.38645833364</v>
      </c>
      <c r="JT29" s="15">
        <f>JS29+ChartPeriodicity*INDEX(TimeTypes_Converter,MATCH(ChartPeriodicityType,TimeTypes,0))/MinsInDay</f>
        <v>44229.386805555863</v>
      </c>
      <c r="JU29" s="15">
        <f>JT29+ChartPeriodicity*INDEX(TimeTypes_Converter,MATCH(ChartPeriodicityType,TimeTypes,0))/MinsInDay</f>
        <v>44229.387152778087</v>
      </c>
      <c r="JV29" s="15">
        <f>JU29+ChartPeriodicity*INDEX(TimeTypes_Converter,MATCH(ChartPeriodicityType,TimeTypes,0))/MinsInDay</f>
        <v>44229.38750000031</v>
      </c>
      <c r="JW29" s="15">
        <f>JV29+ChartPeriodicity*INDEX(TimeTypes_Converter,MATCH(ChartPeriodicityType,TimeTypes,0))/MinsInDay</f>
        <v>44229.387847222533</v>
      </c>
      <c r="JX29" s="15">
        <f>JW29+ChartPeriodicity*INDEX(TimeTypes_Converter,MATCH(ChartPeriodicityType,TimeTypes,0))/MinsInDay</f>
        <v>44229.388194444757</v>
      </c>
      <c r="JY29" s="15">
        <f>JX29+ChartPeriodicity*INDEX(TimeTypes_Converter,MATCH(ChartPeriodicityType,TimeTypes,0))/MinsInDay</f>
        <v>44229.38854166698</v>
      </c>
      <c r="JZ29" s="15">
        <f>JY29+ChartPeriodicity*INDEX(TimeTypes_Converter,MATCH(ChartPeriodicityType,TimeTypes,0))/MinsInDay</f>
        <v>44229.388888889203</v>
      </c>
      <c r="KA29" s="15">
        <f>JZ29+ChartPeriodicity*INDEX(TimeTypes_Converter,MATCH(ChartPeriodicityType,TimeTypes,0))/MinsInDay</f>
        <v>44229.389236111427</v>
      </c>
      <c r="KB29" s="15">
        <f>KA29+ChartPeriodicity*INDEX(TimeTypes_Converter,MATCH(ChartPeriodicityType,TimeTypes,0))/MinsInDay</f>
        <v>44229.38958333365</v>
      </c>
      <c r="KC29" s="15">
        <f>KB29+ChartPeriodicity*INDEX(TimeTypes_Converter,MATCH(ChartPeriodicityType,TimeTypes,0))/MinsInDay</f>
        <v>44229.389930555873</v>
      </c>
      <c r="KD29" s="15">
        <f>KC29+ChartPeriodicity*INDEX(TimeTypes_Converter,MATCH(ChartPeriodicityType,TimeTypes,0))/MinsInDay</f>
        <v>44229.390277778097</v>
      </c>
      <c r="KE29" s="15">
        <f>KD29+ChartPeriodicity*INDEX(TimeTypes_Converter,MATCH(ChartPeriodicityType,TimeTypes,0))/MinsInDay</f>
        <v>44229.39062500032</v>
      </c>
      <c r="KF29" s="15">
        <f>KE29+ChartPeriodicity*INDEX(TimeTypes_Converter,MATCH(ChartPeriodicityType,TimeTypes,0))/MinsInDay</f>
        <v>44229.390972222543</v>
      </c>
      <c r="KG29" s="15">
        <f>KF29+ChartPeriodicity*INDEX(TimeTypes_Converter,MATCH(ChartPeriodicityType,TimeTypes,0))/MinsInDay</f>
        <v>44229.391319444767</v>
      </c>
      <c r="KH29" s="15">
        <f>KG29+ChartPeriodicity*INDEX(TimeTypes_Converter,MATCH(ChartPeriodicityType,TimeTypes,0))/MinsInDay</f>
        <v>44229.39166666699</v>
      </c>
      <c r="KI29" s="15">
        <f>KH29+ChartPeriodicity*INDEX(TimeTypes_Converter,MATCH(ChartPeriodicityType,TimeTypes,0))/MinsInDay</f>
        <v>44229.392013889214</v>
      </c>
      <c r="KJ29" s="15">
        <f>KI29+ChartPeriodicity*INDEX(TimeTypes_Converter,MATCH(ChartPeriodicityType,TimeTypes,0))/MinsInDay</f>
        <v>44229.392361111437</v>
      </c>
      <c r="KK29" s="15">
        <f>KJ29+ChartPeriodicity*INDEX(TimeTypes_Converter,MATCH(ChartPeriodicityType,TimeTypes,0))/MinsInDay</f>
        <v>44229.39270833366</v>
      </c>
      <c r="KL29" s="15">
        <f>KK29+ChartPeriodicity*INDEX(TimeTypes_Converter,MATCH(ChartPeriodicityType,TimeTypes,0))/MinsInDay</f>
        <v>44229.393055555884</v>
      </c>
      <c r="KM29" s="15">
        <f>KL29+ChartPeriodicity*INDEX(TimeTypes_Converter,MATCH(ChartPeriodicityType,TimeTypes,0))/MinsInDay</f>
        <v>44229.393402778107</v>
      </c>
      <c r="KN29" s="15">
        <f>KM29+ChartPeriodicity*INDEX(TimeTypes_Converter,MATCH(ChartPeriodicityType,TimeTypes,0))/MinsInDay</f>
        <v>44229.39375000033</v>
      </c>
      <c r="KO29" s="15">
        <f>KN29+ChartPeriodicity*INDEX(TimeTypes_Converter,MATCH(ChartPeriodicityType,TimeTypes,0))/MinsInDay</f>
        <v>44229.394097222554</v>
      </c>
      <c r="KP29" s="15">
        <f>KO29+ChartPeriodicity*INDEX(TimeTypes_Converter,MATCH(ChartPeriodicityType,TimeTypes,0))/MinsInDay</f>
        <v>44229.394444444777</v>
      </c>
      <c r="KQ29" s="15">
        <f>KP29+ChartPeriodicity*INDEX(TimeTypes_Converter,MATCH(ChartPeriodicityType,TimeTypes,0))/MinsInDay</f>
        <v>44229.394791667</v>
      </c>
      <c r="KR29" s="15">
        <f>KQ29+ChartPeriodicity*INDEX(TimeTypes_Converter,MATCH(ChartPeriodicityType,TimeTypes,0))/MinsInDay</f>
        <v>44229.395138889224</v>
      </c>
      <c r="KS29" s="15">
        <f>KR29+ChartPeriodicity*INDEX(TimeTypes_Converter,MATCH(ChartPeriodicityType,TimeTypes,0))/MinsInDay</f>
        <v>44229.395486111447</v>
      </c>
      <c r="KT29" s="15">
        <f>KS29+ChartPeriodicity*INDEX(TimeTypes_Converter,MATCH(ChartPeriodicityType,TimeTypes,0))/MinsInDay</f>
        <v>44229.39583333367</v>
      </c>
      <c r="KU29" s="15">
        <f>KT29+ChartPeriodicity*INDEX(TimeTypes_Converter,MATCH(ChartPeriodicityType,TimeTypes,0))/MinsInDay</f>
        <v>44229.396180555894</v>
      </c>
      <c r="KV29" s="15">
        <f>KU29+ChartPeriodicity*INDEX(TimeTypes_Converter,MATCH(ChartPeriodicityType,TimeTypes,0))/MinsInDay</f>
        <v>44229.396527778117</v>
      </c>
      <c r="KW29" s="15">
        <f>KV29+ChartPeriodicity*INDEX(TimeTypes_Converter,MATCH(ChartPeriodicityType,TimeTypes,0))/MinsInDay</f>
        <v>44229.396875000341</v>
      </c>
      <c r="KX29" s="15">
        <f>KW29+ChartPeriodicity*INDEX(TimeTypes_Converter,MATCH(ChartPeriodicityType,TimeTypes,0))/MinsInDay</f>
        <v>44229.397222222564</v>
      </c>
      <c r="KY29" s="15">
        <f>KX29+ChartPeriodicity*INDEX(TimeTypes_Converter,MATCH(ChartPeriodicityType,TimeTypes,0))/MinsInDay</f>
        <v>44229.397569444787</v>
      </c>
      <c r="KZ29" s="15">
        <f>KY29+ChartPeriodicity*INDEX(TimeTypes_Converter,MATCH(ChartPeriodicityType,TimeTypes,0))/MinsInDay</f>
        <v>44229.397916667011</v>
      </c>
      <c r="LA29" s="15">
        <f>KZ29+ChartPeriodicity*INDEX(TimeTypes_Converter,MATCH(ChartPeriodicityType,TimeTypes,0))/MinsInDay</f>
        <v>44229.398263889234</v>
      </c>
      <c r="LB29" s="15">
        <f>LA29+ChartPeriodicity*INDEX(TimeTypes_Converter,MATCH(ChartPeriodicityType,TimeTypes,0))/MinsInDay</f>
        <v>44229.398611111457</v>
      </c>
      <c r="LC29" s="15">
        <f>LB29+ChartPeriodicity*INDEX(TimeTypes_Converter,MATCH(ChartPeriodicityType,TimeTypes,0))/MinsInDay</f>
        <v>44229.398958333681</v>
      </c>
      <c r="LD29" s="15">
        <f>LC29+ChartPeriodicity*INDEX(TimeTypes_Converter,MATCH(ChartPeriodicityType,TimeTypes,0))/MinsInDay</f>
        <v>44229.399305555904</v>
      </c>
      <c r="LE29" s="15">
        <f>LD29+ChartPeriodicity*INDEX(TimeTypes_Converter,MATCH(ChartPeriodicityType,TimeTypes,0))/MinsInDay</f>
        <v>44229.399652778127</v>
      </c>
      <c r="LF29" s="15">
        <f>LE29+ChartPeriodicity*INDEX(TimeTypes_Converter,MATCH(ChartPeriodicityType,TimeTypes,0))/MinsInDay</f>
        <v>44229.400000000351</v>
      </c>
      <c r="LG29" s="15">
        <f>LF29+ChartPeriodicity*INDEX(TimeTypes_Converter,MATCH(ChartPeriodicityType,TimeTypes,0))/MinsInDay</f>
        <v>44229.400347222574</v>
      </c>
      <c r="LH29" s="15">
        <f>LG29+ChartPeriodicity*INDEX(TimeTypes_Converter,MATCH(ChartPeriodicityType,TimeTypes,0))/MinsInDay</f>
        <v>44229.400694444797</v>
      </c>
      <c r="LI29" s="15">
        <f>LH29+ChartPeriodicity*INDEX(TimeTypes_Converter,MATCH(ChartPeriodicityType,TimeTypes,0))/MinsInDay</f>
        <v>44229.401041667021</v>
      </c>
      <c r="LJ29" s="15">
        <f>LI29+ChartPeriodicity*INDEX(TimeTypes_Converter,MATCH(ChartPeriodicityType,TimeTypes,0))/MinsInDay</f>
        <v>44229.401388889244</v>
      </c>
      <c r="LK29" s="15">
        <f>LJ29+ChartPeriodicity*INDEX(TimeTypes_Converter,MATCH(ChartPeriodicityType,TimeTypes,0))/MinsInDay</f>
        <v>44229.401736111467</v>
      </c>
      <c r="LL29" s="15">
        <f>LK29+ChartPeriodicity*INDEX(TimeTypes_Converter,MATCH(ChartPeriodicityType,TimeTypes,0))/MinsInDay</f>
        <v>44229.402083333691</v>
      </c>
      <c r="LM29" s="15">
        <f>LL29+ChartPeriodicity*INDEX(TimeTypes_Converter,MATCH(ChartPeriodicityType,TimeTypes,0))/MinsInDay</f>
        <v>44229.402430555914</v>
      </c>
      <c r="LN29" s="15">
        <f>LM29+ChartPeriodicity*INDEX(TimeTypes_Converter,MATCH(ChartPeriodicityType,TimeTypes,0))/MinsInDay</f>
        <v>44229.402777778138</v>
      </c>
      <c r="LO29" s="15">
        <f>LN29+ChartPeriodicity*INDEX(TimeTypes_Converter,MATCH(ChartPeriodicityType,TimeTypes,0))/MinsInDay</f>
        <v>44229.403125000361</v>
      </c>
      <c r="LP29" s="15">
        <f>LO29+ChartPeriodicity*INDEX(TimeTypes_Converter,MATCH(ChartPeriodicityType,TimeTypes,0))/MinsInDay</f>
        <v>44229.403472222584</v>
      </c>
      <c r="LQ29" s="15">
        <f>LP29+ChartPeriodicity*INDEX(TimeTypes_Converter,MATCH(ChartPeriodicityType,TimeTypes,0))/MinsInDay</f>
        <v>44229.403819444808</v>
      </c>
      <c r="LR29" s="15">
        <f>LQ29+ChartPeriodicity*INDEX(TimeTypes_Converter,MATCH(ChartPeriodicityType,TimeTypes,0))/MinsInDay</f>
        <v>44229.404166667031</v>
      </c>
      <c r="LS29" s="15">
        <f>LR29+ChartPeriodicity*INDEX(TimeTypes_Converter,MATCH(ChartPeriodicityType,TimeTypes,0))/MinsInDay</f>
        <v>44229.404513889254</v>
      </c>
      <c r="LT29" s="15">
        <f>LS29+ChartPeriodicity*INDEX(TimeTypes_Converter,MATCH(ChartPeriodicityType,TimeTypes,0))/MinsInDay</f>
        <v>44229.404861111478</v>
      </c>
      <c r="LU29" s="15">
        <f>LT29+ChartPeriodicity*INDEX(TimeTypes_Converter,MATCH(ChartPeriodicityType,TimeTypes,0))/MinsInDay</f>
        <v>44229.405208333701</v>
      </c>
      <c r="LV29" s="15">
        <f>LU29+ChartPeriodicity*INDEX(TimeTypes_Converter,MATCH(ChartPeriodicityType,TimeTypes,0))/MinsInDay</f>
        <v>44229.405555555924</v>
      </c>
      <c r="LW29" s="15">
        <f>LV29+ChartPeriodicity*INDEX(TimeTypes_Converter,MATCH(ChartPeriodicityType,TimeTypes,0))/MinsInDay</f>
        <v>44229.405902778148</v>
      </c>
      <c r="LX29" s="15">
        <f>LW29+ChartPeriodicity*INDEX(TimeTypes_Converter,MATCH(ChartPeriodicityType,TimeTypes,0))/MinsInDay</f>
        <v>44229.406250000371</v>
      </c>
      <c r="LY29" s="15">
        <f>LX29+ChartPeriodicity*INDEX(TimeTypes_Converter,MATCH(ChartPeriodicityType,TimeTypes,0))/MinsInDay</f>
        <v>44229.406597222594</v>
      </c>
      <c r="LZ29" s="15">
        <f>LY29+ChartPeriodicity*INDEX(TimeTypes_Converter,MATCH(ChartPeriodicityType,TimeTypes,0))/MinsInDay</f>
        <v>44229.406944444818</v>
      </c>
      <c r="MA29" s="15">
        <f>LZ29+ChartPeriodicity*INDEX(TimeTypes_Converter,MATCH(ChartPeriodicityType,TimeTypes,0))/MinsInDay</f>
        <v>44229.407291667041</v>
      </c>
      <c r="MB29" s="15">
        <f>MA29+ChartPeriodicity*INDEX(TimeTypes_Converter,MATCH(ChartPeriodicityType,TimeTypes,0))/MinsInDay</f>
        <v>44229.407638889264</v>
      </c>
      <c r="MC29" s="15">
        <f>MB29+ChartPeriodicity*INDEX(TimeTypes_Converter,MATCH(ChartPeriodicityType,TimeTypes,0))/MinsInDay</f>
        <v>44229.407986111488</v>
      </c>
      <c r="MD29" s="15">
        <f>MC29+ChartPeriodicity*INDEX(TimeTypes_Converter,MATCH(ChartPeriodicityType,TimeTypes,0))/MinsInDay</f>
        <v>44229.408333333711</v>
      </c>
      <c r="ME29" s="15">
        <f>MD29+ChartPeriodicity*INDEX(TimeTypes_Converter,MATCH(ChartPeriodicityType,TimeTypes,0))/MinsInDay</f>
        <v>44229.408680555935</v>
      </c>
      <c r="MF29" s="15">
        <f>ME29+ChartPeriodicity*INDEX(TimeTypes_Converter,MATCH(ChartPeriodicityType,TimeTypes,0))/MinsInDay</f>
        <v>44229.409027778158</v>
      </c>
      <c r="MG29" s="15">
        <f>MF29+ChartPeriodicity*INDEX(TimeTypes_Converter,MATCH(ChartPeriodicityType,TimeTypes,0))/MinsInDay</f>
        <v>44229.409375000381</v>
      </c>
      <c r="MH29" s="15">
        <f>MG29+ChartPeriodicity*INDEX(TimeTypes_Converter,MATCH(ChartPeriodicityType,TimeTypes,0))/MinsInDay</f>
        <v>44229.409722222605</v>
      </c>
      <c r="MI29" s="15">
        <f>MH29+ChartPeriodicity*INDEX(TimeTypes_Converter,MATCH(ChartPeriodicityType,TimeTypes,0))/MinsInDay</f>
        <v>44229.410069444828</v>
      </c>
      <c r="MJ29" s="15">
        <f>MI29+ChartPeriodicity*INDEX(TimeTypes_Converter,MATCH(ChartPeriodicityType,TimeTypes,0))/MinsInDay</f>
        <v>44229.410416667051</v>
      </c>
      <c r="MK29" s="15">
        <f>MJ29+ChartPeriodicity*INDEX(TimeTypes_Converter,MATCH(ChartPeriodicityType,TimeTypes,0))/MinsInDay</f>
        <v>44229.410763889275</v>
      </c>
      <c r="ML29" s="15">
        <f>MK29+ChartPeriodicity*INDEX(TimeTypes_Converter,MATCH(ChartPeriodicityType,TimeTypes,0))/MinsInDay</f>
        <v>44229.411111111498</v>
      </c>
      <c r="MM29" s="15">
        <f>ML29+ChartPeriodicity*INDEX(TimeTypes_Converter,MATCH(ChartPeriodicityType,TimeTypes,0))/MinsInDay</f>
        <v>44229.411458333721</v>
      </c>
      <c r="MN29" s="15">
        <f>MM29+ChartPeriodicity*INDEX(TimeTypes_Converter,MATCH(ChartPeriodicityType,TimeTypes,0))/MinsInDay</f>
        <v>44229.411805555945</v>
      </c>
      <c r="MO29" s="15">
        <f>MN29+ChartPeriodicity*INDEX(TimeTypes_Converter,MATCH(ChartPeriodicityType,TimeTypes,0))/MinsInDay</f>
        <v>44229.412152778168</v>
      </c>
      <c r="MP29" s="15">
        <f>MO29+ChartPeriodicity*INDEX(TimeTypes_Converter,MATCH(ChartPeriodicityType,TimeTypes,0))/MinsInDay</f>
        <v>44229.412500000391</v>
      </c>
      <c r="MQ29" s="15">
        <f>MP29+ChartPeriodicity*INDEX(TimeTypes_Converter,MATCH(ChartPeriodicityType,TimeTypes,0))/MinsInDay</f>
        <v>44229.412847222615</v>
      </c>
      <c r="MR29" s="15">
        <f>MQ29+ChartPeriodicity*INDEX(TimeTypes_Converter,MATCH(ChartPeriodicityType,TimeTypes,0))/MinsInDay</f>
        <v>44229.413194444838</v>
      </c>
      <c r="MS29" s="15">
        <f>MR29+ChartPeriodicity*INDEX(TimeTypes_Converter,MATCH(ChartPeriodicityType,TimeTypes,0))/MinsInDay</f>
        <v>44229.413541667062</v>
      </c>
      <c r="MT29" s="15">
        <f>MS29+ChartPeriodicity*INDEX(TimeTypes_Converter,MATCH(ChartPeriodicityType,TimeTypes,0))/MinsInDay</f>
        <v>44229.413888889285</v>
      </c>
      <c r="MU29" s="15">
        <f>MT29+ChartPeriodicity*INDEX(TimeTypes_Converter,MATCH(ChartPeriodicityType,TimeTypes,0))/MinsInDay</f>
        <v>44229.414236111508</v>
      </c>
      <c r="MV29" s="15">
        <f>MU29+ChartPeriodicity*INDEX(TimeTypes_Converter,MATCH(ChartPeriodicityType,TimeTypes,0))/MinsInDay</f>
        <v>44229.414583333732</v>
      </c>
      <c r="MW29" s="15">
        <f>MV29+ChartPeriodicity*INDEX(TimeTypes_Converter,MATCH(ChartPeriodicityType,TimeTypes,0))/MinsInDay</f>
        <v>44229.414930555955</v>
      </c>
      <c r="MX29" s="15">
        <f>MW29+ChartPeriodicity*INDEX(TimeTypes_Converter,MATCH(ChartPeriodicityType,TimeTypes,0))/MinsInDay</f>
        <v>44229.415277778178</v>
      </c>
      <c r="MY29" s="15">
        <f>MX29+ChartPeriodicity*INDEX(TimeTypes_Converter,MATCH(ChartPeriodicityType,TimeTypes,0))/MinsInDay</f>
        <v>44229.415625000402</v>
      </c>
      <c r="MZ29" s="15">
        <f>MY29+ChartPeriodicity*INDEX(TimeTypes_Converter,MATCH(ChartPeriodicityType,TimeTypes,0))/MinsInDay</f>
        <v>44229.415972222625</v>
      </c>
      <c r="NA29" s="15">
        <f>MZ29+ChartPeriodicity*INDEX(TimeTypes_Converter,MATCH(ChartPeriodicityType,TimeTypes,0))/MinsInDay</f>
        <v>44229.416319444848</v>
      </c>
      <c r="NB29" s="15">
        <f>NA29+ChartPeriodicity*INDEX(TimeTypes_Converter,MATCH(ChartPeriodicityType,TimeTypes,0))/MinsInDay</f>
        <v>44229.416666667072</v>
      </c>
      <c r="NC29" s="15">
        <f>NB29+ChartPeriodicity*INDEX(TimeTypes_Converter,MATCH(ChartPeriodicityType,TimeTypes,0))/MinsInDay</f>
        <v>44229.417013889295</v>
      </c>
      <c r="ND29" s="15">
        <f>NC29+ChartPeriodicity*INDEX(TimeTypes_Converter,MATCH(ChartPeriodicityType,TimeTypes,0))/MinsInDay</f>
        <v>44229.417361111518</v>
      </c>
      <c r="NE29" s="15">
        <f>ND29+ChartPeriodicity*INDEX(TimeTypes_Converter,MATCH(ChartPeriodicityType,TimeTypes,0))/MinsInDay</f>
        <v>44229.417708333742</v>
      </c>
      <c r="NF29" s="15">
        <f>NE29+ChartPeriodicity*INDEX(TimeTypes_Converter,MATCH(ChartPeriodicityType,TimeTypes,0))/MinsInDay</f>
        <v>44229.418055555965</v>
      </c>
      <c r="NG29" s="15">
        <f>NF29+ChartPeriodicity*INDEX(TimeTypes_Converter,MATCH(ChartPeriodicityType,TimeTypes,0))/MinsInDay</f>
        <v>44229.418402778188</v>
      </c>
      <c r="NH29" s="15">
        <f>NG29+ChartPeriodicity*INDEX(TimeTypes_Converter,MATCH(ChartPeriodicityType,TimeTypes,0))/MinsInDay</f>
        <v>44229.418750000412</v>
      </c>
      <c r="NI29" s="15">
        <f>NH29+ChartPeriodicity*INDEX(TimeTypes_Converter,MATCH(ChartPeriodicityType,TimeTypes,0))/MinsInDay</f>
        <v>44229.419097222635</v>
      </c>
      <c r="NJ29" s="15">
        <f>NI29+ChartPeriodicity*INDEX(TimeTypes_Converter,MATCH(ChartPeriodicityType,TimeTypes,0))/MinsInDay</f>
        <v>44229.419444444859</v>
      </c>
      <c r="NK29" s="15">
        <f>NJ29+ChartPeriodicity*INDEX(TimeTypes_Converter,MATCH(ChartPeriodicityType,TimeTypes,0))/MinsInDay</f>
        <v>44229.419791667082</v>
      </c>
      <c r="NL29" s="15">
        <f>NK29+ChartPeriodicity*INDEX(TimeTypes_Converter,MATCH(ChartPeriodicityType,TimeTypes,0))/MinsInDay</f>
        <v>44229.420138889305</v>
      </c>
      <c r="NM29" s="15">
        <f>NL29+ChartPeriodicity*INDEX(TimeTypes_Converter,MATCH(ChartPeriodicityType,TimeTypes,0))/MinsInDay</f>
        <v>44229.420486111529</v>
      </c>
      <c r="NN29" s="15">
        <f>NM29+ChartPeriodicity*INDEX(TimeTypes_Converter,MATCH(ChartPeriodicityType,TimeTypes,0))/MinsInDay</f>
        <v>44229.420833333752</v>
      </c>
      <c r="NO29" s="15">
        <f>NN29+ChartPeriodicity*INDEX(TimeTypes_Converter,MATCH(ChartPeriodicityType,TimeTypes,0))/MinsInDay</f>
        <v>44229.421180555975</v>
      </c>
      <c r="NP29" s="15">
        <f>NO29+ChartPeriodicity*INDEX(TimeTypes_Converter,MATCH(ChartPeriodicityType,TimeTypes,0))/MinsInDay</f>
        <v>44229.421527778199</v>
      </c>
      <c r="NQ29" s="15">
        <f>NP29+ChartPeriodicity*INDEX(TimeTypes_Converter,MATCH(ChartPeriodicityType,TimeTypes,0))/MinsInDay</f>
        <v>44229.421875000422</v>
      </c>
      <c r="NR29" s="15">
        <f>NQ29+ChartPeriodicity*INDEX(TimeTypes_Converter,MATCH(ChartPeriodicityType,TimeTypes,0))/MinsInDay</f>
        <v>44229.422222222645</v>
      </c>
      <c r="NS29" s="15">
        <f>NR29+ChartPeriodicity*INDEX(TimeTypes_Converter,MATCH(ChartPeriodicityType,TimeTypes,0))/MinsInDay</f>
        <v>44229.422569444869</v>
      </c>
      <c r="NT29" s="15">
        <f>NS29+ChartPeriodicity*INDEX(TimeTypes_Converter,MATCH(ChartPeriodicityType,TimeTypes,0))/MinsInDay</f>
        <v>44229.422916667092</v>
      </c>
      <c r="NU29" s="15">
        <f>NT29+ChartPeriodicity*INDEX(TimeTypes_Converter,MATCH(ChartPeriodicityType,TimeTypes,0))/MinsInDay</f>
        <v>44229.423263889315</v>
      </c>
      <c r="NV29" s="15">
        <f>NU29+ChartPeriodicity*INDEX(TimeTypes_Converter,MATCH(ChartPeriodicityType,TimeTypes,0))/MinsInDay</f>
        <v>44229.423611111539</v>
      </c>
      <c r="NW29" s="15">
        <f>NV29+ChartPeriodicity*INDEX(TimeTypes_Converter,MATCH(ChartPeriodicityType,TimeTypes,0))/MinsInDay</f>
        <v>44229.423958333762</v>
      </c>
      <c r="NX29" s="15">
        <f>NW29+ChartPeriodicity*INDEX(TimeTypes_Converter,MATCH(ChartPeriodicityType,TimeTypes,0))/MinsInDay</f>
        <v>44229.424305555985</v>
      </c>
      <c r="NY29" s="15">
        <f>NX29+ChartPeriodicity*INDEX(TimeTypes_Converter,MATCH(ChartPeriodicityType,TimeTypes,0))/MinsInDay</f>
        <v>44229.424652778209</v>
      </c>
      <c r="NZ29" s="15">
        <f>NY29+ChartPeriodicity*INDEX(TimeTypes_Converter,MATCH(ChartPeriodicityType,TimeTypes,0))/MinsInDay</f>
        <v>44229.425000000432</v>
      </c>
      <c r="OA29" s="15">
        <f>NZ29+ChartPeriodicity*INDEX(TimeTypes_Converter,MATCH(ChartPeriodicityType,TimeTypes,0))/MinsInDay</f>
        <v>44229.425347222656</v>
      </c>
      <c r="OB29" s="15">
        <f>OA29+ChartPeriodicity*INDEX(TimeTypes_Converter,MATCH(ChartPeriodicityType,TimeTypes,0))/MinsInDay</f>
        <v>44229.425694444879</v>
      </c>
      <c r="OC29" s="15">
        <f>OB29+ChartPeriodicity*INDEX(TimeTypes_Converter,MATCH(ChartPeriodicityType,TimeTypes,0))/MinsInDay</f>
        <v>44229.426041667102</v>
      </c>
      <c r="OD29" s="15">
        <f>OC29+ChartPeriodicity*INDEX(TimeTypes_Converter,MATCH(ChartPeriodicityType,TimeTypes,0))/MinsInDay</f>
        <v>44229.426388889326</v>
      </c>
      <c r="OE29" s="15">
        <f>OD29+ChartPeriodicity*INDEX(TimeTypes_Converter,MATCH(ChartPeriodicityType,TimeTypes,0))/MinsInDay</f>
        <v>44229.426736111549</v>
      </c>
      <c r="OF29" s="15">
        <f>OE29+ChartPeriodicity*INDEX(TimeTypes_Converter,MATCH(ChartPeriodicityType,TimeTypes,0))/MinsInDay</f>
        <v>44229.427083333772</v>
      </c>
      <c r="OG29" s="15">
        <f>OF29+ChartPeriodicity*INDEX(TimeTypes_Converter,MATCH(ChartPeriodicityType,TimeTypes,0))/MinsInDay</f>
        <v>44229.427430555996</v>
      </c>
      <c r="OH29" s="15">
        <f>OG29+ChartPeriodicity*INDEX(TimeTypes_Converter,MATCH(ChartPeriodicityType,TimeTypes,0))/MinsInDay</f>
        <v>44229.427777778219</v>
      </c>
      <c r="OI29" s="15">
        <f>OH29+ChartPeriodicity*INDEX(TimeTypes_Converter,MATCH(ChartPeriodicityType,TimeTypes,0))/MinsInDay</f>
        <v>44229.428125000442</v>
      </c>
      <c r="OJ29" s="15">
        <f>OI29+ChartPeriodicity*INDEX(TimeTypes_Converter,MATCH(ChartPeriodicityType,TimeTypes,0))/MinsInDay</f>
        <v>44229.428472222666</v>
      </c>
      <c r="OK29" s="15">
        <f>OJ29+ChartPeriodicity*INDEX(TimeTypes_Converter,MATCH(ChartPeriodicityType,TimeTypes,0))/MinsInDay</f>
        <v>44229.428819444889</v>
      </c>
      <c r="OL29" s="15">
        <f>OK29+ChartPeriodicity*INDEX(TimeTypes_Converter,MATCH(ChartPeriodicityType,TimeTypes,0))/MinsInDay</f>
        <v>44229.429166667112</v>
      </c>
      <c r="OM29" s="15">
        <f>OL29+ChartPeriodicity*INDEX(TimeTypes_Converter,MATCH(ChartPeriodicityType,TimeTypes,0))/MinsInDay</f>
        <v>44229.429513889336</v>
      </c>
      <c r="ON29" s="15">
        <f>OM29+ChartPeriodicity*INDEX(TimeTypes_Converter,MATCH(ChartPeriodicityType,TimeTypes,0))/MinsInDay</f>
        <v>44229.429861111559</v>
      </c>
      <c r="OO29" s="15">
        <f>ON29+ChartPeriodicity*INDEX(TimeTypes_Converter,MATCH(ChartPeriodicityType,TimeTypes,0))/MinsInDay</f>
        <v>44229.430208333783</v>
      </c>
      <c r="OP29" s="15">
        <f>OO29+ChartPeriodicity*INDEX(TimeTypes_Converter,MATCH(ChartPeriodicityType,TimeTypes,0))/MinsInDay</f>
        <v>44229.430555556006</v>
      </c>
      <c r="OQ29" s="15">
        <f>OP29+ChartPeriodicity*INDEX(TimeTypes_Converter,MATCH(ChartPeriodicityType,TimeTypes,0))/MinsInDay</f>
        <v>44229.430902778229</v>
      </c>
      <c r="OR29" s="15">
        <f>OQ29+ChartPeriodicity*INDEX(TimeTypes_Converter,MATCH(ChartPeriodicityType,TimeTypes,0))/MinsInDay</f>
        <v>44229.431250000453</v>
      </c>
      <c r="OS29" s="15">
        <f>OR29+ChartPeriodicity*INDEX(TimeTypes_Converter,MATCH(ChartPeriodicityType,TimeTypes,0))/MinsInDay</f>
        <v>44229.431597222676</v>
      </c>
      <c r="OT29" s="15">
        <f>OS29+ChartPeriodicity*INDEX(TimeTypes_Converter,MATCH(ChartPeriodicityType,TimeTypes,0))/MinsInDay</f>
        <v>44229.431944444899</v>
      </c>
      <c r="OU29" s="15">
        <f>OT29+ChartPeriodicity*INDEX(TimeTypes_Converter,MATCH(ChartPeriodicityType,TimeTypes,0))/MinsInDay</f>
        <v>44229.432291667123</v>
      </c>
      <c r="OV29" s="15">
        <f>OU29+ChartPeriodicity*INDEX(TimeTypes_Converter,MATCH(ChartPeriodicityType,TimeTypes,0))/MinsInDay</f>
        <v>44229.432638889346</v>
      </c>
      <c r="OW29" s="15">
        <f>OV29+ChartPeriodicity*INDEX(TimeTypes_Converter,MATCH(ChartPeriodicityType,TimeTypes,0))/MinsInDay</f>
        <v>44229.432986111569</v>
      </c>
      <c r="OX29" s="15">
        <f>OW29+ChartPeriodicity*INDEX(TimeTypes_Converter,MATCH(ChartPeriodicityType,TimeTypes,0))/MinsInDay</f>
        <v>44229.433333333793</v>
      </c>
      <c r="OY29" s="15">
        <f>OX29+ChartPeriodicity*INDEX(TimeTypes_Converter,MATCH(ChartPeriodicityType,TimeTypes,0))/MinsInDay</f>
        <v>44229.433680556016</v>
      </c>
      <c r="OZ29" s="15">
        <f>OY29+ChartPeriodicity*INDEX(TimeTypes_Converter,MATCH(ChartPeriodicityType,TimeTypes,0))/MinsInDay</f>
        <v>44229.434027778239</v>
      </c>
      <c r="PA29" s="15">
        <f>OZ29+ChartPeriodicity*INDEX(TimeTypes_Converter,MATCH(ChartPeriodicityType,TimeTypes,0))/MinsInDay</f>
        <v>44229.434375000463</v>
      </c>
      <c r="PB29" s="15">
        <f>PA29+ChartPeriodicity*INDEX(TimeTypes_Converter,MATCH(ChartPeriodicityType,TimeTypes,0))/MinsInDay</f>
        <v>44229.434722222686</v>
      </c>
      <c r="PC29" s="15">
        <f>PB29+ChartPeriodicity*INDEX(TimeTypes_Converter,MATCH(ChartPeriodicityType,TimeTypes,0))/MinsInDay</f>
        <v>44229.435069444909</v>
      </c>
      <c r="PD29" s="15">
        <f>PC29+ChartPeriodicity*INDEX(TimeTypes_Converter,MATCH(ChartPeriodicityType,TimeTypes,0))/MinsInDay</f>
        <v>44229.435416667133</v>
      </c>
      <c r="PE29" s="15">
        <f>PD29+ChartPeriodicity*INDEX(TimeTypes_Converter,MATCH(ChartPeriodicityType,TimeTypes,0))/MinsInDay</f>
        <v>44229.435763889356</v>
      </c>
      <c r="PF29" s="15">
        <f>PE29+ChartPeriodicity*INDEX(TimeTypes_Converter,MATCH(ChartPeriodicityType,TimeTypes,0))/MinsInDay</f>
        <v>44229.43611111158</v>
      </c>
      <c r="PG29" s="15">
        <f>PF29+ChartPeriodicity*INDEX(TimeTypes_Converter,MATCH(ChartPeriodicityType,TimeTypes,0))/MinsInDay</f>
        <v>44229.436458333803</v>
      </c>
      <c r="PH29" s="15">
        <f>PG29+ChartPeriodicity*INDEX(TimeTypes_Converter,MATCH(ChartPeriodicityType,TimeTypes,0))/MinsInDay</f>
        <v>44229.436805556026</v>
      </c>
      <c r="PI29" s="15">
        <f>PH29+ChartPeriodicity*INDEX(TimeTypes_Converter,MATCH(ChartPeriodicityType,TimeTypes,0))/MinsInDay</f>
        <v>44229.43715277825</v>
      </c>
      <c r="PJ29" s="15">
        <f>PI29+ChartPeriodicity*INDEX(TimeTypes_Converter,MATCH(ChartPeriodicityType,TimeTypes,0))/MinsInDay</f>
        <v>44229.437500000473</v>
      </c>
      <c r="PK29" s="15">
        <f>PJ29+ChartPeriodicity*INDEX(TimeTypes_Converter,MATCH(ChartPeriodicityType,TimeTypes,0))/MinsInDay</f>
        <v>44229.437847222696</v>
      </c>
      <c r="PL29" s="15">
        <f>PK29+ChartPeriodicity*INDEX(TimeTypes_Converter,MATCH(ChartPeriodicityType,TimeTypes,0))/MinsInDay</f>
        <v>44229.43819444492</v>
      </c>
      <c r="PM29" s="15">
        <f>PL29+ChartPeriodicity*INDEX(TimeTypes_Converter,MATCH(ChartPeriodicityType,TimeTypes,0))/MinsInDay</f>
        <v>44229.438541667143</v>
      </c>
      <c r="PN29" s="15">
        <f>PM29+ChartPeriodicity*INDEX(TimeTypes_Converter,MATCH(ChartPeriodicityType,TimeTypes,0))/MinsInDay</f>
        <v>44229.438888889366</v>
      </c>
      <c r="PO29" s="15">
        <f>PN29+ChartPeriodicity*INDEX(TimeTypes_Converter,MATCH(ChartPeriodicityType,TimeTypes,0))/MinsInDay</f>
        <v>44229.43923611159</v>
      </c>
      <c r="PP29" s="15">
        <f>PO29+ChartPeriodicity*INDEX(TimeTypes_Converter,MATCH(ChartPeriodicityType,TimeTypes,0))/MinsInDay</f>
        <v>44229.439583333813</v>
      </c>
      <c r="PQ29" s="15">
        <f>PP29+ChartPeriodicity*INDEX(TimeTypes_Converter,MATCH(ChartPeriodicityType,TimeTypes,0))/MinsInDay</f>
        <v>44229.439930556036</v>
      </c>
      <c r="PR29" s="15">
        <f>PQ29+ChartPeriodicity*INDEX(TimeTypes_Converter,MATCH(ChartPeriodicityType,TimeTypes,0))/MinsInDay</f>
        <v>44229.44027777826</v>
      </c>
      <c r="PS29" s="15">
        <f>PR29+ChartPeriodicity*INDEX(TimeTypes_Converter,MATCH(ChartPeriodicityType,TimeTypes,0))/MinsInDay</f>
        <v>44229.440625000483</v>
      </c>
      <c r="PT29" s="15">
        <f>PS29+ChartPeriodicity*INDEX(TimeTypes_Converter,MATCH(ChartPeriodicityType,TimeTypes,0))/MinsInDay</f>
        <v>44229.440972222706</v>
      </c>
      <c r="PU29" s="15">
        <f>PT29+ChartPeriodicity*INDEX(TimeTypes_Converter,MATCH(ChartPeriodicityType,TimeTypes,0))/MinsInDay</f>
        <v>44229.44131944493</v>
      </c>
      <c r="PV29" s="15">
        <f>PU29+ChartPeriodicity*INDEX(TimeTypes_Converter,MATCH(ChartPeriodicityType,TimeTypes,0))/MinsInDay</f>
        <v>44229.441666667153</v>
      </c>
      <c r="PW29" s="15">
        <f>PV29+ChartPeriodicity*INDEX(TimeTypes_Converter,MATCH(ChartPeriodicityType,TimeTypes,0))/MinsInDay</f>
        <v>44229.442013889377</v>
      </c>
      <c r="PX29" s="15">
        <f>PW29+ChartPeriodicity*INDEX(TimeTypes_Converter,MATCH(ChartPeriodicityType,TimeTypes,0))/MinsInDay</f>
        <v>44229.4423611116</v>
      </c>
      <c r="PY29" s="15">
        <f>PX29+ChartPeriodicity*INDEX(TimeTypes_Converter,MATCH(ChartPeriodicityType,TimeTypes,0))/MinsInDay</f>
        <v>44229.442708333823</v>
      </c>
      <c r="PZ29" s="15">
        <f>PY29+ChartPeriodicity*INDEX(TimeTypes_Converter,MATCH(ChartPeriodicityType,TimeTypes,0))/MinsInDay</f>
        <v>44229.443055556047</v>
      </c>
      <c r="QA29" s="15">
        <f>PZ29+ChartPeriodicity*INDEX(TimeTypes_Converter,MATCH(ChartPeriodicityType,TimeTypes,0))/MinsInDay</f>
        <v>44229.44340277827</v>
      </c>
      <c r="QB29" s="15">
        <f>QA29+ChartPeriodicity*INDEX(TimeTypes_Converter,MATCH(ChartPeriodicityType,TimeTypes,0))/MinsInDay</f>
        <v>44229.443750000493</v>
      </c>
      <c r="QC29" s="15">
        <f>QB29+ChartPeriodicity*INDEX(TimeTypes_Converter,MATCH(ChartPeriodicityType,TimeTypes,0))/MinsInDay</f>
        <v>44229.444097222717</v>
      </c>
      <c r="QD29" s="15">
        <f>QC29+ChartPeriodicity*INDEX(TimeTypes_Converter,MATCH(ChartPeriodicityType,TimeTypes,0))/MinsInDay</f>
        <v>44229.44444444494</v>
      </c>
      <c r="QE29" s="15">
        <f>QD29+ChartPeriodicity*INDEX(TimeTypes_Converter,MATCH(ChartPeriodicityType,TimeTypes,0))/MinsInDay</f>
        <v>44229.444791667163</v>
      </c>
      <c r="QF29" s="15">
        <f>QE29+ChartPeriodicity*INDEX(TimeTypes_Converter,MATCH(ChartPeriodicityType,TimeTypes,0))/MinsInDay</f>
        <v>44229.445138889387</v>
      </c>
      <c r="QG29" s="15">
        <f>QF29+ChartPeriodicity*INDEX(TimeTypes_Converter,MATCH(ChartPeriodicityType,TimeTypes,0))/MinsInDay</f>
        <v>44229.44548611161</v>
      </c>
      <c r="QH29" s="15">
        <f>QG29+ChartPeriodicity*INDEX(TimeTypes_Converter,MATCH(ChartPeriodicityType,TimeTypes,0))/MinsInDay</f>
        <v>44229.445833333833</v>
      </c>
      <c r="QI29" s="15">
        <f>QH29+ChartPeriodicity*INDEX(TimeTypes_Converter,MATCH(ChartPeriodicityType,TimeTypes,0))/MinsInDay</f>
        <v>44229.446180556057</v>
      </c>
      <c r="QJ29" s="15">
        <f>QI29+ChartPeriodicity*INDEX(TimeTypes_Converter,MATCH(ChartPeriodicityType,TimeTypes,0))/MinsInDay</f>
        <v>44229.44652777828</v>
      </c>
      <c r="QK29" s="15">
        <f>QJ29+ChartPeriodicity*INDEX(TimeTypes_Converter,MATCH(ChartPeriodicityType,TimeTypes,0))/MinsInDay</f>
        <v>44229.446875000503</v>
      </c>
      <c r="QL29" s="15">
        <f>QK29+ChartPeriodicity*INDEX(TimeTypes_Converter,MATCH(ChartPeriodicityType,TimeTypes,0))/MinsInDay</f>
        <v>44229.447222222727</v>
      </c>
      <c r="QM29" s="15">
        <f>QL29+ChartPeriodicity*INDEX(TimeTypes_Converter,MATCH(ChartPeriodicityType,TimeTypes,0))/MinsInDay</f>
        <v>44229.44756944495</v>
      </c>
      <c r="QN29" s="15">
        <f>QM29+ChartPeriodicity*INDEX(TimeTypes_Converter,MATCH(ChartPeriodicityType,TimeTypes,0))/MinsInDay</f>
        <v>44229.447916667174</v>
      </c>
      <c r="QO29" s="15">
        <f>QN29+ChartPeriodicity*INDEX(TimeTypes_Converter,MATCH(ChartPeriodicityType,TimeTypes,0))/MinsInDay</f>
        <v>44229.448263889397</v>
      </c>
      <c r="QP29" s="15">
        <f>QO29+ChartPeriodicity*INDEX(TimeTypes_Converter,MATCH(ChartPeriodicityType,TimeTypes,0))/MinsInDay</f>
        <v>44229.44861111162</v>
      </c>
      <c r="QQ29" s="15">
        <f>QP29+ChartPeriodicity*INDEX(TimeTypes_Converter,MATCH(ChartPeriodicityType,TimeTypes,0))/MinsInDay</f>
        <v>44229.448958333844</v>
      </c>
      <c r="QR29" s="15">
        <f>QQ29+ChartPeriodicity*INDEX(TimeTypes_Converter,MATCH(ChartPeriodicityType,TimeTypes,0))/MinsInDay</f>
        <v>44229.449305556067</v>
      </c>
      <c r="QS29" s="15">
        <f>QR29+ChartPeriodicity*INDEX(TimeTypes_Converter,MATCH(ChartPeriodicityType,TimeTypes,0))/MinsInDay</f>
        <v>44229.44965277829</v>
      </c>
      <c r="QT29" s="15">
        <f>QS29+ChartPeriodicity*INDEX(TimeTypes_Converter,MATCH(ChartPeriodicityType,TimeTypes,0))/MinsInDay</f>
        <v>44229.450000000514</v>
      </c>
      <c r="QU29" s="15">
        <f>QT29+ChartPeriodicity*INDEX(TimeTypes_Converter,MATCH(ChartPeriodicityType,TimeTypes,0))/MinsInDay</f>
        <v>44229.450347222737</v>
      </c>
      <c r="QV29" s="15">
        <f>QU29+ChartPeriodicity*INDEX(TimeTypes_Converter,MATCH(ChartPeriodicityType,TimeTypes,0))/MinsInDay</f>
        <v>44229.45069444496</v>
      </c>
      <c r="QW29" s="15">
        <f>QV29+ChartPeriodicity*INDEX(TimeTypes_Converter,MATCH(ChartPeriodicityType,TimeTypes,0))/MinsInDay</f>
        <v>44229.451041667184</v>
      </c>
      <c r="QX29" s="15">
        <f>QW29+ChartPeriodicity*INDEX(TimeTypes_Converter,MATCH(ChartPeriodicityType,TimeTypes,0))/MinsInDay</f>
        <v>44229.451388889407</v>
      </c>
      <c r="QY29" s="15">
        <f>QX29+ChartPeriodicity*INDEX(TimeTypes_Converter,MATCH(ChartPeriodicityType,TimeTypes,0))/MinsInDay</f>
        <v>44229.45173611163</v>
      </c>
      <c r="QZ29" s="15">
        <f>QY29+ChartPeriodicity*INDEX(TimeTypes_Converter,MATCH(ChartPeriodicityType,TimeTypes,0))/MinsInDay</f>
        <v>44229.452083333854</v>
      </c>
      <c r="RA29" s="15">
        <f>QZ29+ChartPeriodicity*INDEX(TimeTypes_Converter,MATCH(ChartPeriodicityType,TimeTypes,0))/MinsInDay</f>
        <v>44229.452430556077</v>
      </c>
      <c r="RB29" s="15">
        <f>RA29+ChartPeriodicity*INDEX(TimeTypes_Converter,MATCH(ChartPeriodicityType,TimeTypes,0))/MinsInDay</f>
        <v>44229.452777778301</v>
      </c>
      <c r="RC29" s="15">
        <f>RB29+ChartPeriodicity*INDEX(TimeTypes_Converter,MATCH(ChartPeriodicityType,TimeTypes,0))/MinsInDay</f>
        <v>44229.453125000524</v>
      </c>
      <c r="RD29" s="15">
        <f>RC29+ChartPeriodicity*INDEX(TimeTypes_Converter,MATCH(ChartPeriodicityType,TimeTypes,0))/MinsInDay</f>
        <v>44229.453472222747</v>
      </c>
      <c r="RE29" s="15">
        <f>RD29+ChartPeriodicity*INDEX(TimeTypes_Converter,MATCH(ChartPeriodicityType,TimeTypes,0))/MinsInDay</f>
        <v>44229.453819444971</v>
      </c>
      <c r="RF29" s="15">
        <f>RE29+ChartPeriodicity*INDEX(TimeTypes_Converter,MATCH(ChartPeriodicityType,TimeTypes,0))/MinsInDay</f>
        <v>44229.454166667194</v>
      </c>
      <c r="RG29" s="15">
        <f>RF29+ChartPeriodicity*INDEX(TimeTypes_Converter,MATCH(ChartPeriodicityType,TimeTypes,0))/MinsInDay</f>
        <v>44229.454513889417</v>
      </c>
      <c r="RH29" s="15">
        <f>RG29+ChartPeriodicity*INDEX(TimeTypes_Converter,MATCH(ChartPeriodicityType,TimeTypes,0))/MinsInDay</f>
        <v>44229.454861111641</v>
      </c>
      <c r="RI29" s="15">
        <f>RH29+ChartPeriodicity*INDEX(TimeTypes_Converter,MATCH(ChartPeriodicityType,TimeTypes,0))/MinsInDay</f>
        <v>44229.455208333864</v>
      </c>
      <c r="RJ29" s="15">
        <f>RI29+ChartPeriodicity*INDEX(TimeTypes_Converter,MATCH(ChartPeriodicityType,TimeTypes,0))/MinsInDay</f>
        <v>44229.455555556087</v>
      </c>
      <c r="RK29" s="15">
        <f>RJ29+ChartPeriodicity*INDEX(TimeTypes_Converter,MATCH(ChartPeriodicityType,TimeTypes,0))/MinsInDay</f>
        <v>44229.455902778311</v>
      </c>
      <c r="RL29" s="15">
        <f>RK29+ChartPeriodicity*INDEX(TimeTypes_Converter,MATCH(ChartPeriodicityType,TimeTypes,0))/MinsInDay</f>
        <v>44229.456250000534</v>
      </c>
      <c r="RM29" s="15">
        <f>RL29+ChartPeriodicity*INDEX(TimeTypes_Converter,MATCH(ChartPeriodicityType,TimeTypes,0))/MinsInDay</f>
        <v>44229.456597222757</v>
      </c>
      <c r="RN29" s="15">
        <f>RM29+ChartPeriodicity*INDEX(TimeTypes_Converter,MATCH(ChartPeriodicityType,TimeTypes,0))/MinsInDay</f>
        <v>44229.456944444981</v>
      </c>
      <c r="RO29" s="15">
        <f>RN29+ChartPeriodicity*INDEX(TimeTypes_Converter,MATCH(ChartPeriodicityType,TimeTypes,0))/MinsInDay</f>
        <v>44229.457291667204</v>
      </c>
      <c r="RP29" s="15">
        <f>RO29+ChartPeriodicity*INDEX(TimeTypes_Converter,MATCH(ChartPeriodicityType,TimeTypes,0))/MinsInDay</f>
        <v>44229.457638889427</v>
      </c>
      <c r="RQ29" s="15">
        <f>RP29+ChartPeriodicity*INDEX(TimeTypes_Converter,MATCH(ChartPeriodicityType,TimeTypes,0))/MinsInDay</f>
        <v>44229.457986111651</v>
      </c>
      <c r="RR29" s="15">
        <f>RQ29+ChartPeriodicity*INDEX(TimeTypes_Converter,MATCH(ChartPeriodicityType,TimeTypes,0))/MinsInDay</f>
        <v>44229.458333333874</v>
      </c>
      <c r="RS29" s="15">
        <f>RR29+ChartPeriodicity*INDEX(TimeTypes_Converter,MATCH(ChartPeriodicityType,TimeTypes,0))/MinsInDay</f>
        <v>44229.458680556098</v>
      </c>
      <c r="RT29" s="15">
        <f>RS29+ChartPeriodicity*INDEX(TimeTypes_Converter,MATCH(ChartPeriodicityType,TimeTypes,0))/MinsInDay</f>
        <v>44229.459027778321</v>
      </c>
      <c r="RU29" s="15">
        <f>RT29+ChartPeriodicity*INDEX(TimeTypes_Converter,MATCH(ChartPeriodicityType,TimeTypes,0))/MinsInDay</f>
        <v>44229.459375000544</v>
      </c>
      <c r="RV29" s="15">
        <f>RU29+ChartPeriodicity*INDEX(TimeTypes_Converter,MATCH(ChartPeriodicityType,TimeTypes,0))/MinsInDay</f>
        <v>44229.459722222768</v>
      </c>
      <c r="RW29" s="15">
        <f>RV29+ChartPeriodicity*INDEX(TimeTypes_Converter,MATCH(ChartPeriodicityType,TimeTypes,0))/MinsInDay</f>
        <v>44229.460069444991</v>
      </c>
      <c r="RX29" s="15">
        <f>RW29+ChartPeriodicity*INDEX(TimeTypes_Converter,MATCH(ChartPeriodicityType,TimeTypes,0))/MinsInDay</f>
        <v>44229.460416667214</v>
      </c>
      <c r="RY29" s="15">
        <f>RX29+ChartPeriodicity*INDEX(TimeTypes_Converter,MATCH(ChartPeriodicityType,TimeTypes,0))/MinsInDay</f>
        <v>44229.460763889438</v>
      </c>
      <c r="RZ29" s="15">
        <f>RY29+ChartPeriodicity*INDEX(TimeTypes_Converter,MATCH(ChartPeriodicityType,TimeTypes,0))/MinsInDay</f>
        <v>44229.461111111661</v>
      </c>
      <c r="SA29" s="15">
        <f>RZ29+ChartPeriodicity*INDEX(TimeTypes_Converter,MATCH(ChartPeriodicityType,TimeTypes,0))/MinsInDay</f>
        <v>44229.461458333884</v>
      </c>
      <c r="SB29" s="15">
        <f>SA29+ChartPeriodicity*INDEX(TimeTypes_Converter,MATCH(ChartPeriodicityType,TimeTypes,0))/MinsInDay</f>
        <v>44229.461805556108</v>
      </c>
      <c r="SC29" s="15">
        <f>SB29+ChartPeriodicity*INDEX(TimeTypes_Converter,MATCH(ChartPeriodicityType,TimeTypes,0))/MinsInDay</f>
        <v>44229.462152778331</v>
      </c>
      <c r="SD29" s="15">
        <f>SC29+ChartPeriodicity*INDEX(TimeTypes_Converter,MATCH(ChartPeriodicityType,TimeTypes,0))/MinsInDay</f>
        <v>44229.462500000554</v>
      </c>
      <c r="SE29" s="15">
        <f>SD29+ChartPeriodicity*INDEX(TimeTypes_Converter,MATCH(ChartPeriodicityType,TimeTypes,0))/MinsInDay</f>
        <v>44229.462847222778</v>
      </c>
      <c r="SF29" s="15">
        <f>SE29+ChartPeriodicity*INDEX(TimeTypes_Converter,MATCH(ChartPeriodicityType,TimeTypes,0))/MinsInDay</f>
        <v>44229.463194445001</v>
      </c>
      <c r="SG29" s="15">
        <f>SF29+ChartPeriodicity*INDEX(TimeTypes_Converter,MATCH(ChartPeriodicityType,TimeTypes,0))/MinsInDay</f>
        <v>44229.463541667224</v>
      </c>
      <c r="SH29" s="15">
        <f>SG29+ChartPeriodicity*INDEX(TimeTypes_Converter,MATCH(ChartPeriodicityType,TimeTypes,0))/MinsInDay</f>
        <v>44229.463888889448</v>
      </c>
      <c r="SI29" s="15">
        <f>SH29+ChartPeriodicity*INDEX(TimeTypes_Converter,MATCH(ChartPeriodicityType,TimeTypes,0))/MinsInDay</f>
        <v>44229.464236111671</v>
      </c>
      <c r="SJ29" s="15">
        <f>SI29+ChartPeriodicity*INDEX(TimeTypes_Converter,MATCH(ChartPeriodicityType,TimeTypes,0))/MinsInDay</f>
        <v>44229.464583333895</v>
      </c>
      <c r="SK29" s="15">
        <f>SJ29+ChartPeriodicity*INDEX(TimeTypes_Converter,MATCH(ChartPeriodicityType,TimeTypes,0))/MinsInDay</f>
        <v>44229.464930556118</v>
      </c>
      <c r="SL29" s="15">
        <f>SK29+ChartPeriodicity*INDEX(TimeTypes_Converter,MATCH(ChartPeriodicityType,TimeTypes,0))/MinsInDay</f>
        <v>44229.465277778341</v>
      </c>
      <c r="SM29" s="15">
        <f>SL29+ChartPeriodicity*INDEX(TimeTypes_Converter,MATCH(ChartPeriodicityType,TimeTypes,0))/MinsInDay</f>
        <v>44229.465625000565</v>
      </c>
      <c r="SN29" s="15">
        <f>SM29+ChartPeriodicity*INDEX(TimeTypes_Converter,MATCH(ChartPeriodicityType,TimeTypes,0))/MinsInDay</f>
        <v>44229.465972222788</v>
      </c>
      <c r="SO29" s="15">
        <f>SN29+ChartPeriodicity*INDEX(TimeTypes_Converter,MATCH(ChartPeriodicityType,TimeTypes,0))/MinsInDay</f>
        <v>44229.466319445011</v>
      </c>
      <c r="SP29" s="15">
        <f>SO29+ChartPeriodicity*INDEX(TimeTypes_Converter,MATCH(ChartPeriodicityType,TimeTypes,0))/MinsInDay</f>
        <v>44229.466666667235</v>
      </c>
      <c r="SQ29" s="15">
        <f>SP29+ChartPeriodicity*INDEX(TimeTypes_Converter,MATCH(ChartPeriodicityType,TimeTypes,0))/MinsInDay</f>
        <v>44229.467013889458</v>
      </c>
      <c r="SR29" s="15">
        <f>SQ29+ChartPeriodicity*INDEX(TimeTypes_Converter,MATCH(ChartPeriodicityType,TimeTypes,0))/MinsInDay</f>
        <v>44229.467361111681</v>
      </c>
      <c r="SS29" s="15">
        <f>SR29+ChartPeriodicity*INDEX(TimeTypes_Converter,MATCH(ChartPeriodicityType,TimeTypes,0))/MinsInDay</f>
        <v>44229.467708333905</v>
      </c>
      <c r="ST29" s="15">
        <f>SS29+ChartPeriodicity*INDEX(TimeTypes_Converter,MATCH(ChartPeriodicityType,TimeTypes,0))/MinsInDay</f>
        <v>44229.468055556128</v>
      </c>
      <c r="SU29" s="15">
        <f>ST29+ChartPeriodicity*INDEX(TimeTypes_Converter,MATCH(ChartPeriodicityType,TimeTypes,0))/MinsInDay</f>
        <v>44229.468402778351</v>
      </c>
      <c r="SV29" s="15">
        <f>SU29+ChartPeriodicity*INDEX(TimeTypes_Converter,MATCH(ChartPeriodicityType,TimeTypes,0))/MinsInDay</f>
        <v>44229.468750000575</v>
      </c>
      <c r="SW29" s="15">
        <f>SV29+ChartPeriodicity*INDEX(TimeTypes_Converter,MATCH(ChartPeriodicityType,TimeTypes,0))/MinsInDay</f>
        <v>44229.469097222798</v>
      </c>
      <c r="SX29" s="15">
        <f>SW29+ChartPeriodicity*INDEX(TimeTypes_Converter,MATCH(ChartPeriodicityType,TimeTypes,0))/MinsInDay</f>
        <v>44229.469444445022</v>
      </c>
      <c r="SY29" s="15">
        <f>SX29+ChartPeriodicity*INDEX(TimeTypes_Converter,MATCH(ChartPeriodicityType,TimeTypes,0))/MinsInDay</f>
        <v>44229.469791667245</v>
      </c>
      <c r="SZ29" s="15">
        <f>SY29+ChartPeriodicity*INDEX(TimeTypes_Converter,MATCH(ChartPeriodicityType,TimeTypes,0))/MinsInDay</f>
        <v>44229.470138889468</v>
      </c>
      <c r="TA29" s="15">
        <f>SZ29+ChartPeriodicity*INDEX(TimeTypes_Converter,MATCH(ChartPeriodicityType,TimeTypes,0))/MinsInDay</f>
        <v>44229.470486111692</v>
      </c>
      <c r="TB29" s="15">
        <f>TA29+ChartPeriodicity*INDEX(TimeTypes_Converter,MATCH(ChartPeriodicityType,TimeTypes,0))/MinsInDay</f>
        <v>44229.470833333915</v>
      </c>
      <c r="TC29" s="15">
        <f>TB29+ChartPeriodicity*INDEX(TimeTypes_Converter,MATCH(ChartPeriodicityType,TimeTypes,0))/MinsInDay</f>
        <v>44229.471180556138</v>
      </c>
      <c r="TD29" s="15">
        <f>TC29+ChartPeriodicity*INDEX(TimeTypes_Converter,MATCH(ChartPeriodicityType,TimeTypes,0))/MinsInDay</f>
        <v>44229.471527778362</v>
      </c>
      <c r="TE29" s="15">
        <f>TD29+ChartPeriodicity*INDEX(TimeTypes_Converter,MATCH(ChartPeriodicityType,TimeTypes,0))/MinsInDay</f>
        <v>44229.471875000585</v>
      </c>
      <c r="TF29" s="15">
        <f>TE29+ChartPeriodicity*INDEX(TimeTypes_Converter,MATCH(ChartPeriodicityType,TimeTypes,0))/MinsInDay</f>
        <v>44229.472222222808</v>
      </c>
      <c r="TG29" s="15">
        <f>TF29+ChartPeriodicity*INDEX(TimeTypes_Converter,MATCH(ChartPeriodicityType,TimeTypes,0))/MinsInDay</f>
        <v>44229.472569445032</v>
      </c>
      <c r="TH29" s="15">
        <f>TG29+ChartPeriodicity*INDEX(TimeTypes_Converter,MATCH(ChartPeriodicityType,TimeTypes,0))/MinsInDay</f>
        <v>44229.472916667255</v>
      </c>
      <c r="TI29" s="15">
        <f>TH29+ChartPeriodicity*INDEX(TimeTypes_Converter,MATCH(ChartPeriodicityType,TimeTypes,0))/MinsInDay</f>
        <v>44229.473263889478</v>
      </c>
      <c r="TJ29" s="15">
        <f>TI29+ChartPeriodicity*INDEX(TimeTypes_Converter,MATCH(ChartPeriodicityType,TimeTypes,0))/MinsInDay</f>
        <v>44229.473611111702</v>
      </c>
      <c r="TK29" s="15">
        <f>TJ29+ChartPeriodicity*INDEX(TimeTypes_Converter,MATCH(ChartPeriodicityType,TimeTypes,0))/MinsInDay</f>
        <v>44229.473958333925</v>
      </c>
      <c r="TL29" s="15">
        <f>TK29+ChartPeriodicity*INDEX(TimeTypes_Converter,MATCH(ChartPeriodicityType,TimeTypes,0))/MinsInDay</f>
        <v>44229.474305556148</v>
      </c>
      <c r="TM29" s="15">
        <f>TL29+ChartPeriodicity*INDEX(TimeTypes_Converter,MATCH(ChartPeriodicityType,TimeTypes,0))/MinsInDay</f>
        <v>44229.474652778372</v>
      </c>
      <c r="TN29" s="15">
        <f>TM29+ChartPeriodicity*INDEX(TimeTypes_Converter,MATCH(ChartPeriodicityType,TimeTypes,0))/MinsInDay</f>
        <v>44229.475000000595</v>
      </c>
      <c r="TO29" s="15">
        <f>TN29+ChartPeriodicity*INDEX(TimeTypes_Converter,MATCH(ChartPeriodicityType,TimeTypes,0))/MinsInDay</f>
        <v>44229.475347222819</v>
      </c>
      <c r="TP29" s="15">
        <f>TO29+ChartPeriodicity*INDEX(TimeTypes_Converter,MATCH(ChartPeriodicityType,TimeTypes,0))/MinsInDay</f>
        <v>44229.475694445042</v>
      </c>
      <c r="TQ29" s="15">
        <f>TP29+ChartPeriodicity*INDEX(TimeTypes_Converter,MATCH(ChartPeriodicityType,TimeTypes,0))/MinsInDay</f>
        <v>44229.476041667265</v>
      </c>
      <c r="TR29" s="15">
        <f>TQ29+ChartPeriodicity*INDEX(TimeTypes_Converter,MATCH(ChartPeriodicityType,TimeTypes,0))/MinsInDay</f>
        <v>44229.476388889489</v>
      </c>
      <c r="TS29" s="15">
        <f>TR29+ChartPeriodicity*INDEX(TimeTypes_Converter,MATCH(ChartPeriodicityType,TimeTypes,0))/MinsInDay</f>
        <v>44229.476736111712</v>
      </c>
      <c r="TT29" s="15">
        <f>TS29+ChartPeriodicity*INDEX(TimeTypes_Converter,MATCH(ChartPeriodicityType,TimeTypes,0))/MinsInDay</f>
        <v>44229.477083333935</v>
      </c>
      <c r="TU29" s="15">
        <f>TT29+ChartPeriodicity*INDEX(TimeTypes_Converter,MATCH(ChartPeriodicityType,TimeTypes,0))/MinsInDay</f>
        <v>44229.477430556159</v>
      </c>
      <c r="TV29" s="15">
        <f>TU29+ChartPeriodicity*INDEX(TimeTypes_Converter,MATCH(ChartPeriodicityType,TimeTypes,0))/MinsInDay</f>
        <v>44229.477777778382</v>
      </c>
      <c r="TW29" s="15">
        <f>TV29+ChartPeriodicity*INDEX(TimeTypes_Converter,MATCH(ChartPeriodicityType,TimeTypes,0))/MinsInDay</f>
        <v>44229.478125000605</v>
      </c>
      <c r="TX29" s="15">
        <f>TW29+ChartPeriodicity*INDEX(TimeTypes_Converter,MATCH(ChartPeriodicityType,TimeTypes,0))/MinsInDay</f>
        <v>44229.478472222829</v>
      </c>
      <c r="TY29" s="15">
        <f>TX29+ChartPeriodicity*INDEX(TimeTypes_Converter,MATCH(ChartPeriodicityType,TimeTypes,0))/MinsInDay</f>
        <v>44229.478819445052</v>
      </c>
      <c r="TZ29" s="15">
        <f>TY29+ChartPeriodicity*INDEX(TimeTypes_Converter,MATCH(ChartPeriodicityType,TimeTypes,0))/MinsInDay</f>
        <v>44229.479166667275</v>
      </c>
      <c r="UA29" s="15">
        <f>TZ29+ChartPeriodicity*INDEX(TimeTypes_Converter,MATCH(ChartPeriodicityType,TimeTypes,0))/MinsInDay</f>
        <v>44229.479513889499</v>
      </c>
      <c r="UB29" s="15">
        <f>UA29+ChartPeriodicity*INDEX(TimeTypes_Converter,MATCH(ChartPeriodicityType,TimeTypes,0))/MinsInDay</f>
        <v>44229.479861111722</v>
      </c>
      <c r="UC29" s="15">
        <f>UB29+ChartPeriodicity*INDEX(TimeTypes_Converter,MATCH(ChartPeriodicityType,TimeTypes,0))/MinsInDay</f>
        <v>44229.480208333945</v>
      </c>
      <c r="UD29" s="15">
        <f>UC29+ChartPeriodicity*INDEX(TimeTypes_Converter,MATCH(ChartPeriodicityType,TimeTypes,0))/MinsInDay</f>
        <v>44229.480555556169</v>
      </c>
      <c r="UE29" s="15">
        <f>UD29+ChartPeriodicity*INDEX(TimeTypes_Converter,MATCH(ChartPeriodicityType,TimeTypes,0))/MinsInDay</f>
        <v>44229.480902778392</v>
      </c>
      <c r="UF29" s="15">
        <f>UE29+ChartPeriodicity*INDEX(TimeTypes_Converter,MATCH(ChartPeriodicityType,TimeTypes,0))/MinsInDay</f>
        <v>44229.481250000616</v>
      </c>
      <c r="UG29" s="15">
        <f>UF29+ChartPeriodicity*INDEX(TimeTypes_Converter,MATCH(ChartPeriodicityType,TimeTypes,0))/MinsInDay</f>
        <v>44229.481597222839</v>
      </c>
      <c r="UH29" s="15">
        <f>UG29+ChartPeriodicity*INDEX(TimeTypes_Converter,MATCH(ChartPeriodicityType,TimeTypes,0))/MinsInDay</f>
        <v>44229.481944445062</v>
      </c>
      <c r="UI29" s="15">
        <f>UH29+ChartPeriodicity*INDEX(TimeTypes_Converter,MATCH(ChartPeriodicityType,TimeTypes,0))/MinsInDay</f>
        <v>44229.482291667286</v>
      </c>
      <c r="UJ29" s="15">
        <f>UI29+ChartPeriodicity*INDEX(TimeTypes_Converter,MATCH(ChartPeriodicityType,TimeTypes,0))/MinsInDay</f>
        <v>44229.482638889509</v>
      </c>
      <c r="UK29" s="15">
        <f>UJ29+ChartPeriodicity*INDEX(TimeTypes_Converter,MATCH(ChartPeriodicityType,TimeTypes,0))/MinsInDay</f>
        <v>44229.482986111732</v>
      </c>
      <c r="UL29" s="15">
        <f>UK29+ChartPeriodicity*INDEX(TimeTypes_Converter,MATCH(ChartPeriodicityType,TimeTypes,0))/MinsInDay</f>
        <v>44229.483333333956</v>
      </c>
      <c r="UM29" s="15">
        <f>UL29+ChartPeriodicity*INDEX(TimeTypes_Converter,MATCH(ChartPeriodicityType,TimeTypes,0))/MinsInDay</f>
        <v>44229.483680556179</v>
      </c>
      <c r="UN29" s="15">
        <f>UM29+ChartPeriodicity*INDEX(TimeTypes_Converter,MATCH(ChartPeriodicityType,TimeTypes,0))/MinsInDay</f>
        <v>44229.484027778402</v>
      </c>
      <c r="UO29" s="15">
        <f>UN29+ChartPeriodicity*INDEX(TimeTypes_Converter,MATCH(ChartPeriodicityType,TimeTypes,0))/MinsInDay</f>
        <v>44229.484375000626</v>
      </c>
      <c r="UP29" s="15">
        <f>UO29+ChartPeriodicity*INDEX(TimeTypes_Converter,MATCH(ChartPeriodicityType,TimeTypes,0))/MinsInDay</f>
        <v>44229.484722222849</v>
      </c>
      <c r="UQ29" s="15">
        <f>UP29+ChartPeriodicity*INDEX(TimeTypes_Converter,MATCH(ChartPeriodicityType,TimeTypes,0))/MinsInDay</f>
        <v>44229.485069445072</v>
      </c>
      <c r="UR29" s="15">
        <f>UQ29+ChartPeriodicity*INDEX(TimeTypes_Converter,MATCH(ChartPeriodicityType,TimeTypes,0))/MinsInDay</f>
        <v>44229.485416667296</v>
      </c>
      <c r="US29" s="15">
        <f>UR29+ChartPeriodicity*INDEX(TimeTypes_Converter,MATCH(ChartPeriodicityType,TimeTypes,0))/MinsInDay</f>
        <v>44229.485763889519</v>
      </c>
      <c r="UT29" s="15">
        <f>US29+ChartPeriodicity*INDEX(TimeTypes_Converter,MATCH(ChartPeriodicityType,TimeTypes,0))/MinsInDay</f>
        <v>44229.486111111743</v>
      </c>
      <c r="UU29" s="15">
        <f>UT29+ChartPeriodicity*INDEX(TimeTypes_Converter,MATCH(ChartPeriodicityType,TimeTypes,0))/MinsInDay</f>
        <v>44229.486458333966</v>
      </c>
      <c r="UV29" s="15">
        <f>UU29+ChartPeriodicity*INDEX(TimeTypes_Converter,MATCH(ChartPeriodicityType,TimeTypes,0))/MinsInDay</f>
        <v>44229.486805556189</v>
      </c>
      <c r="UW29" s="15">
        <f>UV29+ChartPeriodicity*INDEX(TimeTypes_Converter,MATCH(ChartPeriodicityType,TimeTypes,0))/MinsInDay</f>
        <v>44229.487152778413</v>
      </c>
      <c r="UX29" s="15">
        <f>UW29+ChartPeriodicity*INDEX(TimeTypes_Converter,MATCH(ChartPeriodicityType,TimeTypes,0))/MinsInDay</f>
        <v>44229.487500000636</v>
      </c>
      <c r="UY29" s="15">
        <f>UX29+ChartPeriodicity*INDEX(TimeTypes_Converter,MATCH(ChartPeriodicityType,TimeTypes,0))/MinsInDay</f>
        <v>44229.487847222859</v>
      </c>
      <c r="UZ29" s="15">
        <f>UY29+ChartPeriodicity*INDEX(TimeTypes_Converter,MATCH(ChartPeriodicityType,TimeTypes,0))/MinsInDay</f>
        <v>44229.488194445083</v>
      </c>
      <c r="VA29" s="15">
        <f>UZ29+ChartPeriodicity*INDEX(TimeTypes_Converter,MATCH(ChartPeriodicityType,TimeTypes,0))/MinsInDay</f>
        <v>44229.488541667306</v>
      </c>
      <c r="VB29" s="15">
        <f>VA29+ChartPeriodicity*INDEX(TimeTypes_Converter,MATCH(ChartPeriodicityType,TimeTypes,0))/MinsInDay</f>
        <v>44229.488888889529</v>
      </c>
      <c r="VC29" s="15">
        <f>VB29+ChartPeriodicity*INDEX(TimeTypes_Converter,MATCH(ChartPeriodicityType,TimeTypes,0))/MinsInDay</f>
        <v>44229.489236111753</v>
      </c>
      <c r="VD29" s="15">
        <f>VC29+ChartPeriodicity*INDEX(TimeTypes_Converter,MATCH(ChartPeriodicityType,TimeTypes,0))/MinsInDay</f>
        <v>44229.489583333976</v>
      </c>
      <c r="VE29" s="15">
        <f>VD29+ChartPeriodicity*INDEX(TimeTypes_Converter,MATCH(ChartPeriodicityType,TimeTypes,0))/MinsInDay</f>
        <v>44229.489930556199</v>
      </c>
      <c r="VF29" s="15">
        <f>VE29+ChartPeriodicity*INDEX(TimeTypes_Converter,MATCH(ChartPeriodicityType,TimeTypes,0))/MinsInDay</f>
        <v>44229.490277778423</v>
      </c>
      <c r="VG29" s="15">
        <f>VF29+ChartPeriodicity*INDEX(TimeTypes_Converter,MATCH(ChartPeriodicityType,TimeTypes,0))/MinsInDay</f>
        <v>44229.490625000646</v>
      </c>
      <c r="VH29" s="15">
        <f>VG29+ChartPeriodicity*INDEX(TimeTypes_Converter,MATCH(ChartPeriodicityType,TimeTypes,0))/MinsInDay</f>
        <v>44229.490972222869</v>
      </c>
      <c r="VI29" s="15">
        <f>VH29+ChartPeriodicity*INDEX(TimeTypes_Converter,MATCH(ChartPeriodicityType,TimeTypes,0))/MinsInDay</f>
        <v>44229.491319445093</v>
      </c>
      <c r="VJ29" s="15">
        <f>VI29+ChartPeriodicity*INDEX(TimeTypes_Converter,MATCH(ChartPeriodicityType,TimeTypes,0))/MinsInDay</f>
        <v>44229.491666667316</v>
      </c>
      <c r="VK29" s="15">
        <f>VJ29+ChartPeriodicity*INDEX(TimeTypes_Converter,MATCH(ChartPeriodicityType,TimeTypes,0))/MinsInDay</f>
        <v>44229.49201388954</v>
      </c>
      <c r="VL29" s="15">
        <f>VK29+ChartPeriodicity*INDEX(TimeTypes_Converter,MATCH(ChartPeriodicityType,TimeTypes,0))/MinsInDay</f>
        <v>44229.492361111763</v>
      </c>
      <c r="VM29" s="15">
        <f>VL29+ChartPeriodicity*INDEX(TimeTypes_Converter,MATCH(ChartPeriodicityType,TimeTypes,0))/MinsInDay</f>
        <v>44229.492708333986</v>
      </c>
      <c r="VN29" s="15">
        <f>VM29+ChartPeriodicity*INDEX(TimeTypes_Converter,MATCH(ChartPeriodicityType,TimeTypes,0))/MinsInDay</f>
        <v>44229.49305555621</v>
      </c>
      <c r="VO29" s="15">
        <f>VN29+ChartPeriodicity*INDEX(TimeTypes_Converter,MATCH(ChartPeriodicityType,TimeTypes,0))/MinsInDay</f>
        <v>44229.493402778433</v>
      </c>
      <c r="VP29" s="15">
        <f>VO29+ChartPeriodicity*INDEX(TimeTypes_Converter,MATCH(ChartPeriodicityType,TimeTypes,0))/MinsInDay</f>
        <v>44229.493750000656</v>
      </c>
      <c r="VQ29" s="15">
        <f>VP29+ChartPeriodicity*INDEX(TimeTypes_Converter,MATCH(ChartPeriodicityType,TimeTypes,0))/MinsInDay</f>
        <v>44229.49409722288</v>
      </c>
      <c r="VR29" s="15">
        <f>VQ29+ChartPeriodicity*INDEX(TimeTypes_Converter,MATCH(ChartPeriodicityType,TimeTypes,0))/MinsInDay</f>
        <v>44229.494444445103</v>
      </c>
      <c r="VS29" s="15">
        <f>VR29+ChartPeriodicity*INDEX(TimeTypes_Converter,MATCH(ChartPeriodicityType,TimeTypes,0))/MinsInDay</f>
        <v>44229.494791667326</v>
      </c>
      <c r="VT29" s="15">
        <f>VS29+ChartPeriodicity*INDEX(TimeTypes_Converter,MATCH(ChartPeriodicityType,TimeTypes,0))/MinsInDay</f>
        <v>44229.49513888955</v>
      </c>
      <c r="VU29" s="15">
        <f>VT29+ChartPeriodicity*INDEX(TimeTypes_Converter,MATCH(ChartPeriodicityType,TimeTypes,0))/MinsInDay</f>
        <v>44229.495486111773</v>
      </c>
      <c r="VV29" s="15">
        <f>VU29+ChartPeriodicity*INDEX(TimeTypes_Converter,MATCH(ChartPeriodicityType,TimeTypes,0))/MinsInDay</f>
        <v>44229.495833333996</v>
      </c>
      <c r="VW29" s="15">
        <f>VV29+ChartPeriodicity*INDEX(TimeTypes_Converter,MATCH(ChartPeriodicityType,TimeTypes,0))/MinsInDay</f>
        <v>44229.49618055622</v>
      </c>
      <c r="VX29" s="15">
        <f>VW29+ChartPeriodicity*INDEX(TimeTypes_Converter,MATCH(ChartPeriodicityType,TimeTypes,0))/MinsInDay</f>
        <v>44229.496527778443</v>
      </c>
      <c r="VY29" s="15">
        <f>VX29+ChartPeriodicity*INDEX(TimeTypes_Converter,MATCH(ChartPeriodicityType,TimeTypes,0))/MinsInDay</f>
        <v>44229.496875000666</v>
      </c>
      <c r="VZ29" s="15">
        <f>VY29+ChartPeriodicity*INDEX(TimeTypes_Converter,MATCH(ChartPeriodicityType,TimeTypes,0))/MinsInDay</f>
        <v>44229.49722222289</v>
      </c>
      <c r="WA29" s="15">
        <f>VZ29+ChartPeriodicity*INDEX(TimeTypes_Converter,MATCH(ChartPeriodicityType,TimeTypes,0))/MinsInDay</f>
        <v>44229.497569445113</v>
      </c>
      <c r="WB29" s="15">
        <f>WA29+ChartPeriodicity*INDEX(TimeTypes_Converter,MATCH(ChartPeriodicityType,TimeTypes,0))/MinsInDay</f>
        <v>44229.497916667337</v>
      </c>
      <c r="WC29" s="15">
        <f>WB29+ChartPeriodicity*INDEX(TimeTypes_Converter,MATCH(ChartPeriodicityType,TimeTypes,0))/MinsInDay</f>
        <v>44229.49826388956</v>
      </c>
      <c r="WD29" s="15">
        <f>WC29+ChartPeriodicity*INDEX(TimeTypes_Converter,MATCH(ChartPeriodicityType,TimeTypes,0))/MinsInDay</f>
        <v>44229.498611111783</v>
      </c>
      <c r="WE29" s="15">
        <f>WD29+ChartPeriodicity*INDEX(TimeTypes_Converter,MATCH(ChartPeriodicityType,TimeTypes,0))/MinsInDay</f>
        <v>44229.498958334007</v>
      </c>
      <c r="WF29" s="15">
        <f>WE29+ChartPeriodicity*INDEX(TimeTypes_Converter,MATCH(ChartPeriodicityType,TimeTypes,0))/MinsInDay</f>
        <v>44229.49930555623</v>
      </c>
      <c r="WG29" s="15">
        <f>WF29+ChartPeriodicity*INDEX(TimeTypes_Converter,MATCH(ChartPeriodicityType,TimeTypes,0))/MinsInDay</f>
        <v>44229.499652778453</v>
      </c>
      <c r="WH29" s="15">
        <f>WG29+ChartPeriodicity*INDEX(TimeTypes_Converter,MATCH(ChartPeriodicityType,TimeTypes,0))/MinsInDay</f>
        <v>44229.500000000677</v>
      </c>
      <c r="WI29" s="15">
        <f>WH29+ChartPeriodicity*INDEX(TimeTypes_Converter,MATCH(ChartPeriodicityType,TimeTypes,0))/MinsInDay</f>
        <v>44229.5003472229</v>
      </c>
      <c r="WJ29" s="15">
        <f>WI29+ChartPeriodicity*INDEX(TimeTypes_Converter,MATCH(ChartPeriodicityType,TimeTypes,0))/MinsInDay</f>
        <v>44229.500694445123</v>
      </c>
      <c r="WK29" s="15">
        <f>WJ29+ChartPeriodicity*INDEX(TimeTypes_Converter,MATCH(ChartPeriodicityType,TimeTypes,0))/MinsInDay</f>
        <v>44229.501041667347</v>
      </c>
      <c r="WL29" s="15">
        <f>WK29+ChartPeriodicity*INDEX(TimeTypes_Converter,MATCH(ChartPeriodicityType,TimeTypes,0))/MinsInDay</f>
        <v>44229.50138888957</v>
      </c>
      <c r="WM29" s="15">
        <f>WL29+ChartPeriodicity*INDEX(TimeTypes_Converter,MATCH(ChartPeriodicityType,TimeTypes,0))/MinsInDay</f>
        <v>44229.501736111793</v>
      </c>
      <c r="WN29" s="15">
        <f>WM29+ChartPeriodicity*INDEX(TimeTypes_Converter,MATCH(ChartPeriodicityType,TimeTypes,0))/MinsInDay</f>
        <v>44229.502083334017</v>
      </c>
      <c r="WO29" s="15">
        <f>WN29+ChartPeriodicity*INDEX(TimeTypes_Converter,MATCH(ChartPeriodicityType,TimeTypes,0))/MinsInDay</f>
        <v>44229.50243055624</v>
      </c>
      <c r="WP29" s="15">
        <f>WO29+ChartPeriodicity*INDEX(TimeTypes_Converter,MATCH(ChartPeriodicityType,TimeTypes,0))/MinsInDay</f>
        <v>44229.502777778463</v>
      </c>
      <c r="WQ29" s="15">
        <f>WP29+ChartPeriodicity*INDEX(TimeTypes_Converter,MATCH(ChartPeriodicityType,TimeTypes,0))/MinsInDay</f>
        <v>44229.503125000687</v>
      </c>
      <c r="WR29" s="15">
        <f>WQ29+ChartPeriodicity*INDEX(TimeTypes_Converter,MATCH(ChartPeriodicityType,TimeTypes,0))/MinsInDay</f>
        <v>44229.50347222291</v>
      </c>
      <c r="WS29" s="15">
        <f>WR29+ChartPeriodicity*INDEX(TimeTypes_Converter,MATCH(ChartPeriodicityType,TimeTypes,0))/MinsInDay</f>
        <v>44229.503819445134</v>
      </c>
      <c r="WT29" s="15">
        <f>WS29+ChartPeriodicity*INDEX(TimeTypes_Converter,MATCH(ChartPeriodicityType,TimeTypes,0))/MinsInDay</f>
        <v>44229.504166667357</v>
      </c>
      <c r="WU29" s="15">
        <f>WT29+ChartPeriodicity*INDEX(TimeTypes_Converter,MATCH(ChartPeriodicityType,TimeTypes,0))/MinsInDay</f>
        <v>44229.50451388958</v>
      </c>
      <c r="WV29" s="15">
        <f>WU29+ChartPeriodicity*INDEX(TimeTypes_Converter,MATCH(ChartPeriodicityType,TimeTypes,0))/MinsInDay</f>
        <v>44229.504861111804</v>
      </c>
      <c r="WW29" s="15">
        <f>WV29+ChartPeriodicity*INDEX(TimeTypes_Converter,MATCH(ChartPeriodicityType,TimeTypes,0))/MinsInDay</f>
        <v>44229.505208334027</v>
      </c>
      <c r="WX29" s="15">
        <f>WW29+ChartPeriodicity*INDEX(TimeTypes_Converter,MATCH(ChartPeriodicityType,TimeTypes,0))/MinsInDay</f>
        <v>44229.50555555625</v>
      </c>
      <c r="WY29" s="15">
        <f>WX29+ChartPeriodicity*INDEX(TimeTypes_Converter,MATCH(ChartPeriodicityType,TimeTypes,0))/MinsInDay</f>
        <v>44229.505902778474</v>
      </c>
      <c r="WZ29" s="15">
        <f>WY29+ChartPeriodicity*INDEX(TimeTypes_Converter,MATCH(ChartPeriodicityType,TimeTypes,0))/MinsInDay</f>
        <v>44229.506250000697</v>
      </c>
      <c r="XA29" s="15">
        <f>WZ29+ChartPeriodicity*INDEX(TimeTypes_Converter,MATCH(ChartPeriodicityType,TimeTypes,0))/MinsInDay</f>
        <v>44229.50659722292</v>
      </c>
      <c r="XB29" s="15">
        <f>XA29+ChartPeriodicity*INDEX(TimeTypes_Converter,MATCH(ChartPeriodicityType,TimeTypes,0))/MinsInDay</f>
        <v>44229.506944445144</v>
      </c>
      <c r="XC29" s="15">
        <f>XB29+ChartPeriodicity*INDEX(TimeTypes_Converter,MATCH(ChartPeriodicityType,TimeTypes,0))/MinsInDay</f>
        <v>44229.507291667367</v>
      </c>
      <c r="XD29" s="15">
        <f>XC29+ChartPeriodicity*INDEX(TimeTypes_Converter,MATCH(ChartPeriodicityType,TimeTypes,0))/MinsInDay</f>
        <v>44229.50763888959</v>
      </c>
      <c r="XE29" s="15">
        <f>XD29+ChartPeriodicity*INDEX(TimeTypes_Converter,MATCH(ChartPeriodicityType,TimeTypes,0))/MinsInDay</f>
        <v>44229.507986111814</v>
      </c>
      <c r="XF29" s="15">
        <f>XE29+ChartPeriodicity*INDEX(TimeTypes_Converter,MATCH(ChartPeriodicityType,TimeTypes,0))/MinsInDay</f>
        <v>44229.508333334037</v>
      </c>
      <c r="XG29" s="15">
        <f>XF29+ChartPeriodicity*INDEX(TimeTypes_Converter,MATCH(ChartPeriodicityType,TimeTypes,0))/MinsInDay</f>
        <v>44229.508680556261</v>
      </c>
      <c r="XH29" s="15">
        <f>XG29+ChartPeriodicity*INDEX(TimeTypes_Converter,MATCH(ChartPeriodicityType,TimeTypes,0))/MinsInDay</f>
        <v>44229.509027778484</v>
      </c>
      <c r="XI29" s="15">
        <f>XH29+ChartPeriodicity*INDEX(TimeTypes_Converter,MATCH(ChartPeriodicityType,TimeTypes,0))/MinsInDay</f>
        <v>44229.509375000707</v>
      </c>
      <c r="XJ29" s="15">
        <f>XI29+ChartPeriodicity*INDEX(TimeTypes_Converter,MATCH(ChartPeriodicityType,TimeTypes,0))/MinsInDay</f>
        <v>44229.509722222931</v>
      </c>
      <c r="XK29" s="15">
        <f>XJ29+ChartPeriodicity*INDEX(TimeTypes_Converter,MATCH(ChartPeriodicityType,TimeTypes,0))/MinsInDay</f>
        <v>44229.510069445154</v>
      </c>
      <c r="XL29" s="15">
        <f>XK29+ChartPeriodicity*INDEX(TimeTypes_Converter,MATCH(ChartPeriodicityType,TimeTypes,0))/MinsInDay</f>
        <v>44229.510416667377</v>
      </c>
      <c r="XM29" s="15">
        <f>XL29+ChartPeriodicity*INDEX(TimeTypes_Converter,MATCH(ChartPeriodicityType,TimeTypes,0))/MinsInDay</f>
        <v>44229.510763889601</v>
      </c>
      <c r="XN29" s="15">
        <f>XM29+ChartPeriodicity*INDEX(TimeTypes_Converter,MATCH(ChartPeriodicityType,TimeTypes,0))/MinsInDay</f>
        <v>44229.511111111824</v>
      </c>
      <c r="XO29" s="15">
        <f>XN29+ChartPeriodicity*INDEX(TimeTypes_Converter,MATCH(ChartPeriodicityType,TimeTypes,0))/MinsInDay</f>
        <v>44229.511458334047</v>
      </c>
      <c r="XP29" s="15">
        <f>XO29+ChartPeriodicity*INDEX(TimeTypes_Converter,MATCH(ChartPeriodicityType,TimeTypes,0))/MinsInDay</f>
        <v>44229.511805556271</v>
      </c>
      <c r="XQ29" s="15">
        <f>XP29+ChartPeriodicity*INDEX(TimeTypes_Converter,MATCH(ChartPeriodicityType,TimeTypes,0))/MinsInDay</f>
        <v>44229.512152778494</v>
      </c>
      <c r="XR29" s="15">
        <f>XQ29+ChartPeriodicity*INDEX(TimeTypes_Converter,MATCH(ChartPeriodicityType,TimeTypes,0))/MinsInDay</f>
        <v>44229.512500000717</v>
      </c>
      <c r="XS29" s="15">
        <f>XR29+ChartPeriodicity*INDEX(TimeTypes_Converter,MATCH(ChartPeriodicityType,TimeTypes,0))/MinsInDay</f>
        <v>44229.512847222941</v>
      </c>
      <c r="XT29" s="15">
        <f>XS29+ChartPeriodicity*INDEX(TimeTypes_Converter,MATCH(ChartPeriodicityType,TimeTypes,0))/MinsInDay</f>
        <v>44229.513194445164</v>
      </c>
      <c r="XU29" s="15">
        <f>XT29+ChartPeriodicity*INDEX(TimeTypes_Converter,MATCH(ChartPeriodicityType,TimeTypes,0))/MinsInDay</f>
        <v>44229.513541667387</v>
      </c>
      <c r="XV29" s="15">
        <f>XU29+ChartPeriodicity*INDEX(TimeTypes_Converter,MATCH(ChartPeriodicityType,TimeTypes,0))/MinsInDay</f>
        <v>44229.513888889611</v>
      </c>
      <c r="XW29" s="15">
        <f>XV29+ChartPeriodicity*INDEX(TimeTypes_Converter,MATCH(ChartPeriodicityType,TimeTypes,0))/MinsInDay</f>
        <v>44229.514236111834</v>
      </c>
      <c r="XX29" s="15">
        <f>XW29+ChartPeriodicity*INDEX(TimeTypes_Converter,MATCH(ChartPeriodicityType,TimeTypes,0))/MinsInDay</f>
        <v>44229.514583334058</v>
      </c>
      <c r="XY29" s="15">
        <f>XX29+ChartPeriodicity*INDEX(TimeTypes_Converter,MATCH(ChartPeriodicityType,TimeTypes,0))/MinsInDay</f>
        <v>44229.514930556281</v>
      </c>
      <c r="XZ29" s="15">
        <f>XY29+ChartPeriodicity*INDEX(TimeTypes_Converter,MATCH(ChartPeriodicityType,TimeTypes,0))/MinsInDay</f>
        <v>44229.515277778504</v>
      </c>
      <c r="YA29" s="15">
        <f>XZ29+ChartPeriodicity*INDEX(TimeTypes_Converter,MATCH(ChartPeriodicityType,TimeTypes,0))/MinsInDay</f>
        <v>44229.515625000728</v>
      </c>
      <c r="YB29" s="15">
        <f>YA29+ChartPeriodicity*INDEX(TimeTypes_Converter,MATCH(ChartPeriodicityType,TimeTypes,0))/MinsInDay</f>
        <v>44229.515972222951</v>
      </c>
      <c r="YC29" s="15">
        <f>YB29+ChartPeriodicity*INDEX(TimeTypes_Converter,MATCH(ChartPeriodicityType,TimeTypes,0))/MinsInDay</f>
        <v>44229.516319445174</v>
      </c>
      <c r="YD29" s="15">
        <f>YC29+ChartPeriodicity*INDEX(TimeTypes_Converter,MATCH(ChartPeriodicityType,TimeTypes,0))/MinsInDay</f>
        <v>44229.516666667398</v>
      </c>
      <c r="YE29" s="15">
        <f>YD29+ChartPeriodicity*INDEX(TimeTypes_Converter,MATCH(ChartPeriodicityType,TimeTypes,0))/MinsInDay</f>
        <v>44229.517013889621</v>
      </c>
      <c r="YF29" s="15">
        <f>YE29+ChartPeriodicity*INDEX(TimeTypes_Converter,MATCH(ChartPeriodicityType,TimeTypes,0))/MinsInDay</f>
        <v>44229.517361111844</v>
      </c>
      <c r="YG29" s="15">
        <f>YF29+ChartPeriodicity*INDEX(TimeTypes_Converter,MATCH(ChartPeriodicityType,TimeTypes,0))/MinsInDay</f>
        <v>44229.517708334068</v>
      </c>
      <c r="YH29" s="15">
        <f>YG29+ChartPeriodicity*INDEX(TimeTypes_Converter,MATCH(ChartPeriodicityType,TimeTypes,0))/MinsInDay</f>
        <v>44229.518055556291</v>
      </c>
      <c r="YI29" s="15">
        <f>YH29+ChartPeriodicity*INDEX(TimeTypes_Converter,MATCH(ChartPeriodicityType,TimeTypes,0))/MinsInDay</f>
        <v>44229.518402778514</v>
      </c>
      <c r="YJ29" s="15">
        <f>YI29+ChartPeriodicity*INDEX(TimeTypes_Converter,MATCH(ChartPeriodicityType,TimeTypes,0))/MinsInDay</f>
        <v>44229.518750000738</v>
      </c>
      <c r="YK29" s="15">
        <f>YJ29+ChartPeriodicity*INDEX(TimeTypes_Converter,MATCH(ChartPeriodicityType,TimeTypes,0))/MinsInDay</f>
        <v>44229.519097222961</v>
      </c>
      <c r="YL29" s="15">
        <f>YK29+ChartPeriodicity*INDEX(TimeTypes_Converter,MATCH(ChartPeriodicityType,TimeTypes,0))/MinsInDay</f>
        <v>44229.519444445184</v>
      </c>
      <c r="YM29" s="15">
        <f>YL29+ChartPeriodicity*INDEX(TimeTypes_Converter,MATCH(ChartPeriodicityType,TimeTypes,0))/MinsInDay</f>
        <v>44229.519791667408</v>
      </c>
      <c r="YN29" s="15">
        <f>YM29+ChartPeriodicity*INDEX(TimeTypes_Converter,MATCH(ChartPeriodicityType,TimeTypes,0))/MinsInDay</f>
        <v>44229.520138889631</v>
      </c>
      <c r="YO29" s="15">
        <f>YN29+ChartPeriodicity*INDEX(TimeTypes_Converter,MATCH(ChartPeriodicityType,TimeTypes,0))/MinsInDay</f>
        <v>44229.520486111855</v>
      </c>
      <c r="YP29" s="15">
        <f>YO29+ChartPeriodicity*INDEX(TimeTypes_Converter,MATCH(ChartPeriodicityType,TimeTypes,0))/MinsInDay</f>
        <v>44229.520833334078</v>
      </c>
      <c r="YQ29" s="15">
        <f>YP29+ChartPeriodicity*INDEX(TimeTypes_Converter,MATCH(ChartPeriodicityType,TimeTypes,0))/MinsInDay</f>
        <v>44229.521180556301</v>
      </c>
      <c r="YR29" s="15">
        <f>YQ29+ChartPeriodicity*INDEX(TimeTypes_Converter,MATCH(ChartPeriodicityType,TimeTypes,0))/MinsInDay</f>
        <v>44229.521527778525</v>
      </c>
      <c r="YS29" s="15">
        <f>YR29+ChartPeriodicity*INDEX(TimeTypes_Converter,MATCH(ChartPeriodicityType,TimeTypes,0))/MinsInDay</f>
        <v>44229.521875000748</v>
      </c>
      <c r="YT29" s="15">
        <f>YS29+ChartPeriodicity*INDEX(TimeTypes_Converter,MATCH(ChartPeriodicityType,TimeTypes,0))/MinsInDay</f>
        <v>44229.522222222971</v>
      </c>
      <c r="YU29" s="15">
        <f>YT29+ChartPeriodicity*INDEX(TimeTypes_Converter,MATCH(ChartPeriodicityType,TimeTypes,0))/MinsInDay</f>
        <v>44229.522569445195</v>
      </c>
      <c r="YV29" s="15">
        <f>YU29+ChartPeriodicity*INDEX(TimeTypes_Converter,MATCH(ChartPeriodicityType,TimeTypes,0))/MinsInDay</f>
        <v>44229.522916667418</v>
      </c>
      <c r="YW29" s="15">
        <f>YV29+ChartPeriodicity*INDEX(TimeTypes_Converter,MATCH(ChartPeriodicityType,TimeTypes,0))/MinsInDay</f>
        <v>44229.523263889641</v>
      </c>
      <c r="YX29" s="15">
        <f>YW29+ChartPeriodicity*INDEX(TimeTypes_Converter,MATCH(ChartPeriodicityType,TimeTypes,0))/MinsInDay</f>
        <v>44229.523611111865</v>
      </c>
      <c r="YY29" s="15">
        <f>YX29+ChartPeriodicity*INDEX(TimeTypes_Converter,MATCH(ChartPeriodicityType,TimeTypes,0))/MinsInDay</f>
        <v>44229.523958334088</v>
      </c>
      <c r="YZ29" s="15">
        <f>YY29+ChartPeriodicity*INDEX(TimeTypes_Converter,MATCH(ChartPeriodicityType,TimeTypes,0))/MinsInDay</f>
        <v>44229.524305556311</v>
      </c>
      <c r="ZA29" s="15">
        <f>YZ29+ChartPeriodicity*INDEX(TimeTypes_Converter,MATCH(ChartPeriodicityType,TimeTypes,0))/MinsInDay</f>
        <v>44229.524652778535</v>
      </c>
      <c r="ZB29" s="15">
        <f>ZA29+ChartPeriodicity*INDEX(TimeTypes_Converter,MATCH(ChartPeriodicityType,TimeTypes,0))/MinsInDay</f>
        <v>44229.525000000758</v>
      </c>
      <c r="ZC29" s="15">
        <f>ZB29+ChartPeriodicity*INDEX(TimeTypes_Converter,MATCH(ChartPeriodicityType,TimeTypes,0))/MinsInDay</f>
        <v>44229.525347222982</v>
      </c>
      <c r="ZD29" s="15">
        <f>ZC29+ChartPeriodicity*INDEX(TimeTypes_Converter,MATCH(ChartPeriodicityType,TimeTypes,0))/MinsInDay</f>
        <v>44229.525694445205</v>
      </c>
      <c r="ZE29" s="15">
        <f>ZD29+ChartPeriodicity*INDEX(TimeTypes_Converter,MATCH(ChartPeriodicityType,TimeTypes,0))/MinsInDay</f>
        <v>44229.526041667428</v>
      </c>
      <c r="ZF29" s="15">
        <f>ZE29+ChartPeriodicity*INDEX(TimeTypes_Converter,MATCH(ChartPeriodicityType,TimeTypes,0))/MinsInDay</f>
        <v>44229.526388889652</v>
      </c>
      <c r="ZG29" s="15">
        <f>ZF29+ChartPeriodicity*INDEX(TimeTypes_Converter,MATCH(ChartPeriodicityType,TimeTypes,0))/MinsInDay</f>
        <v>44229.526736111875</v>
      </c>
      <c r="ZH29" s="15">
        <f>ZG29+ChartPeriodicity*INDEX(TimeTypes_Converter,MATCH(ChartPeriodicityType,TimeTypes,0))/MinsInDay</f>
        <v>44229.527083334098</v>
      </c>
      <c r="ZI29" s="15">
        <f>ZH29+ChartPeriodicity*INDEX(TimeTypes_Converter,MATCH(ChartPeriodicityType,TimeTypes,0))/MinsInDay</f>
        <v>44229.527430556322</v>
      </c>
      <c r="ZJ29" s="15">
        <f>ZI29+ChartPeriodicity*INDEX(TimeTypes_Converter,MATCH(ChartPeriodicityType,TimeTypes,0))/MinsInDay</f>
        <v>44229.527777778545</v>
      </c>
      <c r="ZK29" s="15">
        <f>ZJ29+ChartPeriodicity*INDEX(TimeTypes_Converter,MATCH(ChartPeriodicityType,TimeTypes,0))/MinsInDay</f>
        <v>44229.528125000768</v>
      </c>
      <c r="ZL29" s="15">
        <f>ZK29+ChartPeriodicity*INDEX(TimeTypes_Converter,MATCH(ChartPeriodicityType,TimeTypes,0))/MinsInDay</f>
        <v>44229.528472222992</v>
      </c>
      <c r="ZM29" s="15">
        <f>ZL29+ChartPeriodicity*INDEX(TimeTypes_Converter,MATCH(ChartPeriodicityType,TimeTypes,0))/MinsInDay</f>
        <v>44229.528819445215</v>
      </c>
      <c r="ZN29" s="15">
        <f>ZM29+ChartPeriodicity*INDEX(TimeTypes_Converter,MATCH(ChartPeriodicityType,TimeTypes,0))/MinsInDay</f>
        <v>44229.529166667438</v>
      </c>
      <c r="ZO29" s="15">
        <f>ZN29+ChartPeriodicity*INDEX(TimeTypes_Converter,MATCH(ChartPeriodicityType,TimeTypes,0))/MinsInDay</f>
        <v>44229.529513889662</v>
      </c>
      <c r="ZP29" s="15">
        <f>ZO29+ChartPeriodicity*INDEX(TimeTypes_Converter,MATCH(ChartPeriodicityType,TimeTypes,0))/MinsInDay</f>
        <v>44229.529861111885</v>
      </c>
      <c r="ZQ29" s="15">
        <f>ZP29+ChartPeriodicity*INDEX(TimeTypes_Converter,MATCH(ChartPeriodicityType,TimeTypes,0))/MinsInDay</f>
        <v>44229.530208334108</v>
      </c>
      <c r="ZR29" s="15">
        <f>ZQ29+ChartPeriodicity*INDEX(TimeTypes_Converter,MATCH(ChartPeriodicityType,TimeTypes,0))/MinsInDay</f>
        <v>44229.530555556332</v>
      </c>
      <c r="ZS29" s="15">
        <f>ZR29+ChartPeriodicity*INDEX(TimeTypes_Converter,MATCH(ChartPeriodicityType,TimeTypes,0))/MinsInDay</f>
        <v>44229.530902778555</v>
      </c>
      <c r="ZT29" s="15">
        <f>ZS29+ChartPeriodicity*INDEX(TimeTypes_Converter,MATCH(ChartPeriodicityType,TimeTypes,0))/MinsInDay</f>
        <v>44229.531250000779</v>
      </c>
      <c r="ZU29" s="15">
        <f>ZT29+ChartPeriodicity*INDEX(TimeTypes_Converter,MATCH(ChartPeriodicityType,TimeTypes,0))/MinsInDay</f>
        <v>44229.531597223002</v>
      </c>
      <c r="ZV29" s="15">
        <f>ZU29+ChartPeriodicity*INDEX(TimeTypes_Converter,MATCH(ChartPeriodicityType,TimeTypes,0))/MinsInDay</f>
        <v>44229.531944445225</v>
      </c>
      <c r="ZW29" s="15">
        <f>ZV29+ChartPeriodicity*INDEX(TimeTypes_Converter,MATCH(ChartPeriodicityType,TimeTypes,0))/MinsInDay</f>
        <v>44229.532291667449</v>
      </c>
      <c r="ZX29" s="15">
        <f>ZW29+ChartPeriodicity*INDEX(TimeTypes_Converter,MATCH(ChartPeriodicityType,TimeTypes,0))/MinsInDay</f>
        <v>44229.532638889672</v>
      </c>
      <c r="ZY29" s="15">
        <f>ZX29+ChartPeriodicity*INDEX(TimeTypes_Converter,MATCH(ChartPeriodicityType,TimeTypes,0))/MinsInDay</f>
        <v>44229.532986111895</v>
      </c>
      <c r="ZZ29" s="1" t="s">
        <v>45</v>
      </c>
    </row>
  </sheetData>
  <mergeCells count="1">
    <mergeCell ref="H8:I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1D2-CA79-44A8-810A-19391EEFB1C2}">
  <sheetPr codeName="template2">
    <tabColor rgb="FF995513"/>
  </sheetPr>
  <dimension ref="A1:ZY23"/>
  <sheetViews>
    <sheetView tabSelected="1" zoomScale="79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O22" sqref="DO22:DP22"/>
    </sheetView>
  </sheetViews>
  <sheetFormatPr defaultColWidth="0" defaultRowHeight="14.4" x14ac:dyDescent="0.3"/>
  <cols>
    <col min="1" max="1" width="1.77734375" style="1" customWidth="1"/>
    <col min="2" max="2" width="25.77734375" style="1" customWidth="1"/>
    <col min="3" max="3" width="5.77734375" style="1" customWidth="1"/>
    <col min="4" max="5" width="12.77734375" style="1" customWidth="1"/>
    <col min="6" max="701" width="0.21875" style="1" customWidth="1"/>
    <col min="702" max="702" width="1.77734375" style="1" customWidth="1"/>
    <col min="703" max="16384" width="8.88671875" style="1" hidden="1"/>
  </cols>
  <sheetData>
    <row r="1" spans="1:701" s="6" customFormat="1" x14ac:dyDescent="0.3"/>
    <row r="2" spans="1:701" s="6" customFormat="1" x14ac:dyDescent="0.3"/>
    <row r="3" spans="1:701" s="6" customFormat="1" x14ac:dyDescent="0.3"/>
    <row r="4" spans="1:701" s="6" customFormat="1" x14ac:dyDescent="0.3"/>
    <row r="5" spans="1:701" s="6" customFormat="1" ht="33" x14ac:dyDescent="0.65">
      <c r="A5" s="7"/>
    </row>
    <row r="6" spans="1:701" s="6" customFormat="1" ht="4.95" customHeight="1" x14ac:dyDescent="0.3"/>
    <row r="9" spans="1:701" x14ac:dyDescent="0.3">
      <c r="A9" s="1" t="s">
        <v>48</v>
      </c>
      <c r="D9" s="1" t="s">
        <v>40</v>
      </c>
      <c r="E9" s="1" t="s">
        <v>49</v>
      </c>
      <c r="F9" s="15">
        <f>Timeline</f>
        <v>44229.291666666664</v>
      </c>
      <c r="G9" s="15">
        <f>Timeline</f>
        <v>44229.292013888888</v>
      </c>
      <c r="H9" s="15">
        <f>Timeline</f>
        <v>44229.292361111111</v>
      </c>
      <c r="I9" s="15">
        <f>Timeline</f>
        <v>44229.292708333334</v>
      </c>
      <c r="J9" s="15">
        <f>Timeline</f>
        <v>44229.293055555558</v>
      </c>
      <c r="K9" s="15">
        <f>Timeline</f>
        <v>44229.293402777781</v>
      </c>
      <c r="L9" s="15">
        <f>Timeline</f>
        <v>44229.293750000004</v>
      </c>
      <c r="M9" s="15">
        <f>Timeline</f>
        <v>44229.294097222228</v>
      </c>
      <c r="N9" s="15">
        <f>Timeline</f>
        <v>44229.294444444451</v>
      </c>
      <c r="O9" s="15">
        <f>Timeline</f>
        <v>44229.294791666674</v>
      </c>
      <c r="P9" s="15">
        <f>Timeline</f>
        <v>44229.295138888898</v>
      </c>
      <c r="Q9" s="15">
        <f>Timeline</f>
        <v>44229.295486111121</v>
      </c>
      <c r="R9" s="15">
        <f>Timeline</f>
        <v>44229.295833333344</v>
      </c>
      <c r="S9" s="15">
        <f>Timeline</f>
        <v>44229.296180555568</v>
      </c>
      <c r="T9" s="15">
        <f>Timeline</f>
        <v>44229.296527777791</v>
      </c>
      <c r="U9" s="15">
        <f>Timeline</f>
        <v>44229.296875000015</v>
      </c>
      <c r="V9" s="15">
        <f>Timeline</f>
        <v>44229.297222222238</v>
      </c>
      <c r="W9" s="15">
        <f>Timeline</f>
        <v>44229.297569444461</v>
      </c>
      <c r="X9" s="15">
        <f>Timeline</f>
        <v>44229.297916666685</v>
      </c>
      <c r="Y9" s="15">
        <f>Timeline</f>
        <v>44229.298263888908</v>
      </c>
      <c r="Z9" s="15">
        <f>Timeline</f>
        <v>44229.298611111131</v>
      </c>
      <c r="AA9" s="1">
        <f>Timeline</f>
        <v>44229.298958333355</v>
      </c>
      <c r="AB9" s="1">
        <f>Timeline</f>
        <v>44229.299305555578</v>
      </c>
      <c r="AC9" s="1">
        <f>Timeline</f>
        <v>44229.299652777801</v>
      </c>
      <c r="AD9" s="1">
        <f>Timeline</f>
        <v>44229.300000000025</v>
      </c>
      <c r="AE9" s="1">
        <f>Timeline</f>
        <v>44229.300347222248</v>
      </c>
      <c r="AF9" s="1">
        <f>Timeline</f>
        <v>44229.300694444471</v>
      </c>
      <c r="AG9" s="1">
        <f>Timeline</f>
        <v>44229.301041666695</v>
      </c>
      <c r="AH9" s="1">
        <f>Timeline</f>
        <v>44229.301388888918</v>
      </c>
      <c r="AI9" s="1">
        <f>Timeline</f>
        <v>44229.301736111142</v>
      </c>
      <c r="AJ9" s="1">
        <f>Timeline</f>
        <v>44229.302083333365</v>
      </c>
      <c r="AK9" s="1">
        <f>Timeline</f>
        <v>44229.302430555588</v>
      </c>
      <c r="AL9" s="1">
        <f>Timeline</f>
        <v>44229.302777777812</v>
      </c>
      <c r="AM9" s="1">
        <f>Timeline</f>
        <v>44229.303125000035</v>
      </c>
      <c r="AN9" s="1">
        <f>Timeline</f>
        <v>44229.303472222258</v>
      </c>
      <c r="AO9" s="1">
        <f>Timeline</f>
        <v>44229.303819444482</v>
      </c>
      <c r="AP9" s="1">
        <f>Timeline</f>
        <v>44229.304166666705</v>
      </c>
      <c r="AQ9" s="1">
        <f>Timeline</f>
        <v>44229.304513888928</v>
      </c>
      <c r="AR9" s="1">
        <f>Timeline</f>
        <v>44229.304861111152</v>
      </c>
      <c r="AS9" s="1">
        <f>Timeline</f>
        <v>44229.305208333375</v>
      </c>
      <c r="AT9" s="1">
        <f>Timeline</f>
        <v>44229.305555555598</v>
      </c>
      <c r="AU9" s="1">
        <f>Timeline</f>
        <v>44229.305902777822</v>
      </c>
      <c r="AV9" s="1">
        <f>Timeline</f>
        <v>44229.306250000045</v>
      </c>
      <c r="AW9" s="1">
        <f>Timeline</f>
        <v>44229.306597222268</v>
      </c>
      <c r="AX9" s="1">
        <f>Timeline</f>
        <v>44229.306944444492</v>
      </c>
      <c r="AY9" s="1">
        <f>Timeline</f>
        <v>44229.307291666715</v>
      </c>
      <c r="AZ9" s="1">
        <f>Timeline</f>
        <v>44229.307638888939</v>
      </c>
      <c r="BA9" s="1">
        <f>Timeline</f>
        <v>44229.307986111162</v>
      </c>
      <c r="BB9" s="1">
        <f>Timeline</f>
        <v>44229.308333333385</v>
      </c>
      <c r="BC9" s="1">
        <f>Timeline</f>
        <v>44229.308680555609</v>
      </c>
      <c r="BD9" s="1">
        <f>Timeline</f>
        <v>44229.309027777832</v>
      </c>
      <c r="BE9" s="1">
        <f>Timeline</f>
        <v>44229.309375000055</v>
      </c>
      <c r="BF9" s="1">
        <f>Timeline</f>
        <v>44229.309722222279</v>
      </c>
      <c r="BG9" s="1">
        <f>Timeline</f>
        <v>44229.310069444502</v>
      </c>
      <c r="BH9" s="1">
        <f>Timeline</f>
        <v>44229.310416666725</v>
      </c>
      <c r="BI9" s="1">
        <f>Timeline</f>
        <v>44229.310763888949</v>
      </c>
      <c r="BJ9" s="1">
        <f>Timeline</f>
        <v>44229.311111111172</v>
      </c>
      <c r="BK9" s="1">
        <f>Timeline</f>
        <v>44229.311458333395</v>
      </c>
      <c r="BL9" s="1">
        <f>Timeline</f>
        <v>44229.311805555619</v>
      </c>
      <c r="BM9" s="1">
        <f>Timeline</f>
        <v>44229.312152777842</v>
      </c>
      <c r="BN9" s="1">
        <f>Timeline</f>
        <v>44229.312500000065</v>
      </c>
      <c r="BO9" s="1">
        <f>Timeline</f>
        <v>44229.312847222289</v>
      </c>
      <c r="BP9" s="1">
        <f>Timeline</f>
        <v>44229.313194444512</v>
      </c>
      <c r="BQ9" s="1">
        <f>Timeline</f>
        <v>44229.313541666736</v>
      </c>
      <c r="BR9" s="1">
        <f>Timeline</f>
        <v>44229.313888888959</v>
      </c>
      <c r="BS9" s="1">
        <f>Timeline</f>
        <v>44229.314236111182</v>
      </c>
      <c r="BT9" s="1">
        <f>Timeline</f>
        <v>44229.314583333406</v>
      </c>
      <c r="BU9" s="1">
        <f>Timeline</f>
        <v>44229.314930555629</v>
      </c>
      <c r="BV9" s="1">
        <f>Timeline</f>
        <v>44229.315277777852</v>
      </c>
      <c r="BW9" s="1">
        <f>Timeline</f>
        <v>44229.315625000076</v>
      </c>
      <c r="BX9" s="1">
        <f>Timeline</f>
        <v>44229.315972222299</v>
      </c>
      <c r="BY9" s="1">
        <f>Timeline</f>
        <v>44229.316319444522</v>
      </c>
      <c r="BZ9" s="1">
        <f>Timeline</f>
        <v>44229.316666666746</v>
      </c>
      <c r="CA9" s="1">
        <f>Timeline</f>
        <v>44229.317013888969</v>
      </c>
      <c r="CB9" s="1">
        <f>Timeline</f>
        <v>44229.317361111192</v>
      </c>
      <c r="CC9" s="1">
        <f>Timeline</f>
        <v>44229.317708333416</v>
      </c>
      <c r="CD9" s="1">
        <f>Timeline</f>
        <v>44229.318055555639</v>
      </c>
      <c r="CE9" s="1">
        <f>Timeline</f>
        <v>44229.318402777863</v>
      </c>
      <c r="CF9" s="1">
        <f>Timeline</f>
        <v>44229.318750000086</v>
      </c>
      <c r="CG9" s="1">
        <f>Timeline</f>
        <v>44229.319097222309</v>
      </c>
      <c r="CH9" s="1">
        <f>Timeline</f>
        <v>44229.319444444533</v>
      </c>
      <c r="CI9" s="1">
        <f>Timeline</f>
        <v>44229.319791666756</v>
      </c>
      <c r="CJ9" s="1">
        <f>Timeline</f>
        <v>44229.320138888979</v>
      </c>
      <c r="CK9" s="1">
        <f>Timeline</f>
        <v>44229.320486111203</v>
      </c>
      <c r="CL9" s="1">
        <f>Timeline</f>
        <v>44229.320833333426</v>
      </c>
      <c r="CM9" s="1">
        <f>Timeline</f>
        <v>44229.321180555649</v>
      </c>
      <c r="CN9" s="1">
        <f>Timeline</f>
        <v>44229.321527777873</v>
      </c>
      <c r="CO9" s="1">
        <f>Timeline</f>
        <v>44229.321875000096</v>
      </c>
      <c r="CP9" s="1">
        <f>Timeline</f>
        <v>44229.322222222319</v>
      </c>
      <c r="CQ9" s="1">
        <f>Timeline</f>
        <v>44229.322569444543</v>
      </c>
      <c r="CR9" s="1">
        <f>Timeline</f>
        <v>44229.322916666766</v>
      </c>
      <c r="CS9" s="1">
        <f>Timeline</f>
        <v>44229.323263888989</v>
      </c>
      <c r="CT9" s="1">
        <f>Timeline</f>
        <v>44229.323611111213</v>
      </c>
      <c r="CU9" s="1">
        <f>Timeline</f>
        <v>44229.323958333436</v>
      </c>
      <c r="CV9" s="1">
        <f>Timeline</f>
        <v>44229.32430555566</v>
      </c>
      <c r="CW9" s="1">
        <f>Timeline</f>
        <v>44229.324652777883</v>
      </c>
      <c r="CX9" s="1">
        <f>Timeline</f>
        <v>44229.325000000106</v>
      </c>
      <c r="CY9" s="1">
        <f>Timeline</f>
        <v>44229.32534722233</v>
      </c>
      <c r="CZ9" s="1">
        <f>Timeline</f>
        <v>44229.325694444553</v>
      </c>
      <c r="DA9" s="1">
        <f>Timeline</f>
        <v>44229.326041666776</v>
      </c>
      <c r="DB9" s="1">
        <f>Timeline</f>
        <v>44229.326388889</v>
      </c>
      <c r="DC9" s="1">
        <f>Timeline</f>
        <v>44229.326736111223</v>
      </c>
      <c r="DD9" s="1">
        <f>Timeline</f>
        <v>44229.327083333446</v>
      </c>
      <c r="DE9" s="1">
        <f>Timeline</f>
        <v>44229.32743055567</v>
      </c>
      <c r="DF9" s="1">
        <f>Timeline</f>
        <v>44229.327777777893</v>
      </c>
      <c r="DG9" s="1">
        <f>Timeline</f>
        <v>44229.328125000116</v>
      </c>
      <c r="DH9" s="1">
        <f>Timeline</f>
        <v>44229.32847222234</v>
      </c>
      <c r="DI9" s="1">
        <f>Timeline</f>
        <v>44229.328819444563</v>
      </c>
      <c r="DJ9" s="1">
        <f>Timeline</f>
        <v>44229.329166666786</v>
      </c>
      <c r="DK9" s="1">
        <f>Timeline</f>
        <v>44229.32951388901</v>
      </c>
      <c r="DL9" s="1">
        <f>Timeline</f>
        <v>44229.329861111233</v>
      </c>
      <c r="DM9" s="1">
        <f>Timeline</f>
        <v>44229.330208333457</v>
      </c>
      <c r="DN9" s="1">
        <f>Timeline</f>
        <v>44229.33055555568</v>
      </c>
      <c r="DO9" s="1">
        <f>Timeline</f>
        <v>44229.330902777903</v>
      </c>
      <c r="DP9" s="1">
        <f>Timeline</f>
        <v>44229.331250000127</v>
      </c>
      <c r="DQ9" s="1">
        <f>Timeline</f>
        <v>44229.33159722235</v>
      </c>
      <c r="DR9" s="1">
        <f>Timeline</f>
        <v>44229.331944444573</v>
      </c>
      <c r="DS9" s="1">
        <f>Timeline</f>
        <v>44229.332291666797</v>
      </c>
      <c r="DT9" s="1">
        <f>Timeline</f>
        <v>44229.33263888902</v>
      </c>
      <c r="DU9" s="1">
        <f>Timeline</f>
        <v>44229.332986111243</v>
      </c>
      <c r="DV9" s="1">
        <f>Timeline</f>
        <v>44229.333333333467</v>
      </c>
      <c r="DW9" s="1">
        <f>Timeline</f>
        <v>44229.33368055569</v>
      </c>
      <c r="DX9" s="1">
        <f>Timeline</f>
        <v>44229.334027777913</v>
      </c>
      <c r="DY9" s="1">
        <f>Timeline</f>
        <v>44229.334375000137</v>
      </c>
      <c r="DZ9" s="1">
        <f>Timeline</f>
        <v>44229.33472222236</v>
      </c>
      <c r="EA9" s="1">
        <f>Timeline</f>
        <v>44229.335069444583</v>
      </c>
      <c r="EB9" s="1">
        <f>Timeline</f>
        <v>44229.335416666807</v>
      </c>
      <c r="EC9" s="1">
        <f>Timeline</f>
        <v>44229.33576388903</v>
      </c>
      <c r="ED9" s="1">
        <f>Timeline</f>
        <v>44229.336111111254</v>
      </c>
      <c r="EE9" s="1">
        <f>Timeline</f>
        <v>44229.336458333477</v>
      </c>
      <c r="EF9" s="1">
        <f>Timeline</f>
        <v>44229.3368055557</v>
      </c>
      <c r="EG9" s="1">
        <f>Timeline</f>
        <v>44229.337152777924</v>
      </c>
      <c r="EH9" s="1">
        <f>Timeline</f>
        <v>44229.337500000147</v>
      </c>
      <c r="EI9" s="1">
        <f>Timeline</f>
        <v>44229.33784722237</v>
      </c>
      <c r="EJ9" s="1">
        <f>Timeline</f>
        <v>44229.338194444594</v>
      </c>
      <c r="EK9" s="1">
        <f>Timeline</f>
        <v>44229.338541666817</v>
      </c>
      <c r="EL9" s="1">
        <f>Timeline</f>
        <v>44229.33888888904</v>
      </c>
      <c r="EM9" s="1">
        <f>Timeline</f>
        <v>44229.339236111264</v>
      </c>
      <c r="EN9" s="1">
        <f>Timeline</f>
        <v>44229.339583333487</v>
      </c>
      <c r="EO9" s="1">
        <f>Timeline</f>
        <v>44229.33993055571</v>
      </c>
      <c r="EP9" s="1">
        <f>Timeline</f>
        <v>44229.340277777934</v>
      </c>
      <c r="EQ9" s="1">
        <f>Timeline</f>
        <v>44229.340625000157</v>
      </c>
      <c r="ER9" s="1">
        <f>Timeline</f>
        <v>44229.340972222381</v>
      </c>
      <c r="ES9" s="1">
        <f>Timeline</f>
        <v>44229.341319444604</v>
      </c>
      <c r="ET9" s="1">
        <f>Timeline</f>
        <v>44229.341666666827</v>
      </c>
      <c r="EU9" s="1">
        <f>Timeline</f>
        <v>44229.342013889051</v>
      </c>
      <c r="EV9" s="1">
        <f>Timeline</f>
        <v>44229.342361111274</v>
      </c>
      <c r="EW9" s="1">
        <f>Timeline</f>
        <v>44229.342708333497</v>
      </c>
      <c r="EX9" s="1">
        <f>Timeline</f>
        <v>44229.343055555721</v>
      </c>
      <c r="EY9" s="1">
        <f>Timeline</f>
        <v>44229.343402777944</v>
      </c>
      <c r="EZ9" s="1">
        <f>Timeline</f>
        <v>44229.343750000167</v>
      </c>
      <c r="FA9" s="1">
        <f>Timeline</f>
        <v>44229.344097222391</v>
      </c>
      <c r="FB9" s="1">
        <f>Timeline</f>
        <v>44229.344444444614</v>
      </c>
      <c r="FC9" s="1">
        <f>Timeline</f>
        <v>44229.344791666837</v>
      </c>
      <c r="FD9" s="1">
        <f>Timeline</f>
        <v>44229.345138889061</v>
      </c>
      <c r="FE9" s="1">
        <f>Timeline</f>
        <v>44229.345486111284</v>
      </c>
      <c r="FF9" s="1">
        <f>Timeline</f>
        <v>44229.345833333507</v>
      </c>
      <c r="FG9" s="1">
        <f>Timeline</f>
        <v>44229.346180555731</v>
      </c>
      <c r="FH9" s="1">
        <f>Timeline</f>
        <v>44229.346527777954</v>
      </c>
      <c r="FI9" s="1">
        <f>Timeline</f>
        <v>44229.346875000178</v>
      </c>
      <c r="FJ9" s="1">
        <f>Timeline</f>
        <v>44229.347222222401</v>
      </c>
      <c r="FK9" s="1">
        <f>Timeline</f>
        <v>44229.347569444624</v>
      </c>
      <c r="FL9" s="1">
        <f>Timeline</f>
        <v>44229.347916666848</v>
      </c>
      <c r="FM9" s="1">
        <f>Timeline</f>
        <v>44229.348263889071</v>
      </c>
      <c r="FN9" s="1">
        <f>Timeline</f>
        <v>44229.348611111294</v>
      </c>
      <c r="FO9" s="1">
        <f>Timeline</f>
        <v>44229.348958333518</v>
      </c>
      <c r="FP9" s="1">
        <f>Timeline</f>
        <v>44229.349305555741</v>
      </c>
      <c r="FQ9" s="1">
        <f>Timeline</f>
        <v>44229.349652777964</v>
      </c>
      <c r="FR9" s="1">
        <f>Timeline</f>
        <v>44229.350000000188</v>
      </c>
      <c r="FS9" s="1">
        <f>Timeline</f>
        <v>44229.350347222411</v>
      </c>
      <c r="FT9" s="1">
        <f>Timeline</f>
        <v>44229.350694444634</v>
      </c>
      <c r="FU9" s="1">
        <f>Timeline</f>
        <v>44229.351041666858</v>
      </c>
      <c r="FV9" s="1">
        <f>Timeline</f>
        <v>44229.351388889081</v>
      </c>
      <c r="FW9" s="1">
        <f>Timeline</f>
        <v>44229.351736111304</v>
      </c>
      <c r="FX9" s="1">
        <f>Timeline</f>
        <v>44229.352083333528</v>
      </c>
      <c r="FY9" s="1">
        <f>Timeline</f>
        <v>44229.352430555751</v>
      </c>
      <c r="FZ9" s="1">
        <f>Timeline</f>
        <v>44229.352777777975</v>
      </c>
      <c r="GA9" s="1">
        <f>Timeline</f>
        <v>44229.353125000198</v>
      </c>
      <c r="GB9" s="1">
        <f>Timeline</f>
        <v>44229.353472222421</v>
      </c>
      <c r="GC9" s="1">
        <f>Timeline</f>
        <v>44229.353819444645</v>
      </c>
      <c r="GD9" s="1">
        <f>Timeline</f>
        <v>44229.354166666868</v>
      </c>
      <c r="GE9" s="1">
        <f>Timeline</f>
        <v>44229.354513889091</v>
      </c>
      <c r="GF9" s="1">
        <f>Timeline</f>
        <v>44229.354861111315</v>
      </c>
      <c r="GG9" s="1">
        <f>Timeline</f>
        <v>44229.355208333538</v>
      </c>
      <c r="GH9" s="1">
        <f>Timeline</f>
        <v>44229.355555555761</v>
      </c>
      <c r="GI9" s="1">
        <f>Timeline</f>
        <v>44229.355902777985</v>
      </c>
      <c r="GJ9" s="1">
        <f>Timeline</f>
        <v>44229.356250000208</v>
      </c>
      <c r="GK9" s="1">
        <f>Timeline</f>
        <v>44229.356597222431</v>
      </c>
      <c r="GL9" s="1">
        <f>Timeline</f>
        <v>44229.356944444655</v>
      </c>
      <c r="GM9" s="1">
        <f>Timeline</f>
        <v>44229.357291666878</v>
      </c>
      <c r="GN9" s="1">
        <f>Timeline</f>
        <v>44229.357638889102</v>
      </c>
      <c r="GO9" s="1">
        <f>Timeline</f>
        <v>44229.357986111325</v>
      </c>
      <c r="GP9" s="1">
        <f>Timeline</f>
        <v>44229.358333333548</v>
      </c>
      <c r="GQ9" s="1">
        <f>Timeline</f>
        <v>44229.358680555772</v>
      </c>
      <c r="GR9" s="1">
        <f>Timeline</f>
        <v>44229.359027777995</v>
      </c>
      <c r="GS9" s="1">
        <f>Timeline</f>
        <v>44229.359375000218</v>
      </c>
      <c r="GT9" s="1">
        <f>Timeline</f>
        <v>44229.359722222442</v>
      </c>
      <c r="GU9" s="1">
        <f>Timeline</f>
        <v>44229.360069444665</v>
      </c>
      <c r="GV9" s="1">
        <f>Timeline</f>
        <v>44229.360416666888</v>
      </c>
      <c r="GW9" s="1">
        <f>Timeline</f>
        <v>44229.360763889112</v>
      </c>
      <c r="GX9" s="1">
        <f>Timeline</f>
        <v>44229.361111111335</v>
      </c>
      <c r="GY9" s="1">
        <f>Timeline</f>
        <v>44229.361458333558</v>
      </c>
      <c r="GZ9" s="1">
        <f>Timeline</f>
        <v>44229.361805555782</v>
      </c>
      <c r="HA9" s="1">
        <f>Timeline</f>
        <v>44229.362152778005</v>
      </c>
      <c r="HB9" s="1">
        <f>Timeline</f>
        <v>44229.362500000228</v>
      </c>
      <c r="HC9" s="1">
        <f>Timeline</f>
        <v>44229.362847222452</v>
      </c>
      <c r="HD9" s="1">
        <f>Timeline</f>
        <v>44229.363194444675</v>
      </c>
      <c r="HE9" s="1">
        <f>Timeline</f>
        <v>44229.363541666899</v>
      </c>
      <c r="HF9" s="1">
        <f>Timeline</f>
        <v>44229.363888889122</v>
      </c>
      <c r="HG9" s="1">
        <f>Timeline</f>
        <v>44229.364236111345</v>
      </c>
      <c r="HH9" s="1">
        <f>Timeline</f>
        <v>44229.364583333569</v>
      </c>
      <c r="HI9" s="1">
        <f>Timeline</f>
        <v>44229.364930555792</v>
      </c>
      <c r="HJ9" s="1">
        <f>Timeline</f>
        <v>44229.365277778015</v>
      </c>
      <c r="HK9" s="1">
        <f>Timeline</f>
        <v>44229.365625000239</v>
      </c>
      <c r="HL9" s="1">
        <f>Timeline</f>
        <v>44229.365972222462</v>
      </c>
      <c r="HM9" s="1">
        <f>Timeline</f>
        <v>44229.366319444685</v>
      </c>
      <c r="HN9" s="1">
        <f>Timeline</f>
        <v>44229.366666666909</v>
      </c>
      <c r="HO9" s="1">
        <f>Timeline</f>
        <v>44229.367013889132</v>
      </c>
      <c r="HP9" s="1">
        <f>Timeline</f>
        <v>44229.367361111355</v>
      </c>
      <c r="HQ9" s="1">
        <f>Timeline</f>
        <v>44229.367708333579</v>
      </c>
      <c r="HR9" s="1">
        <f>Timeline</f>
        <v>44229.368055555802</v>
      </c>
      <c r="HS9" s="1">
        <f>Timeline</f>
        <v>44229.368402778025</v>
      </c>
      <c r="HT9" s="1">
        <f>Timeline</f>
        <v>44229.368750000249</v>
      </c>
      <c r="HU9" s="1">
        <f>Timeline</f>
        <v>44229.369097222472</v>
      </c>
      <c r="HV9" s="1">
        <f>Timeline</f>
        <v>44229.369444444696</v>
      </c>
      <c r="HW9" s="1">
        <f>Timeline</f>
        <v>44229.369791666919</v>
      </c>
      <c r="HX9" s="1">
        <f>Timeline</f>
        <v>44229.370138889142</v>
      </c>
      <c r="HY9" s="1">
        <f>Timeline</f>
        <v>44229.370486111366</v>
      </c>
      <c r="HZ9" s="1">
        <f>Timeline</f>
        <v>44229.370833333589</v>
      </c>
      <c r="IA9" s="1">
        <f>Timeline</f>
        <v>44229.371180555812</v>
      </c>
      <c r="IB9" s="1">
        <f>Timeline</f>
        <v>44229.371527778036</v>
      </c>
      <c r="IC9" s="1">
        <f>Timeline</f>
        <v>44229.371875000259</v>
      </c>
      <c r="ID9" s="1">
        <f>Timeline</f>
        <v>44229.372222222482</v>
      </c>
      <c r="IE9" s="1">
        <f>Timeline</f>
        <v>44229.372569444706</v>
      </c>
      <c r="IF9" s="1">
        <f>Timeline</f>
        <v>44229.372916666929</v>
      </c>
      <c r="IG9" s="1">
        <f>Timeline</f>
        <v>44229.373263889152</v>
      </c>
      <c r="IH9" s="1">
        <f>Timeline</f>
        <v>44229.373611111376</v>
      </c>
      <c r="II9" s="1">
        <f>Timeline</f>
        <v>44229.373958333599</v>
      </c>
      <c r="IJ9" s="1">
        <f>Timeline</f>
        <v>44229.374305555823</v>
      </c>
      <c r="IK9" s="1">
        <f>Timeline</f>
        <v>44229.374652778046</v>
      </c>
      <c r="IL9" s="1">
        <f>Timeline</f>
        <v>44229.375000000269</v>
      </c>
      <c r="IM9" s="1">
        <f>Timeline</f>
        <v>44229.375347222493</v>
      </c>
      <c r="IN9" s="1">
        <f>Timeline</f>
        <v>44229.375694444716</v>
      </c>
      <c r="IO9" s="1">
        <f>Timeline</f>
        <v>44229.376041666939</v>
      </c>
      <c r="IP9" s="1">
        <f>Timeline</f>
        <v>44229.376388889163</v>
      </c>
      <c r="IQ9" s="1">
        <f>Timeline</f>
        <v>44229.376736111386</v>
      </c>
      <c r="IR9" s="1">
        <f>Timeline</f>
        <v>44229.377083333609</v>
      </c>
      <c r="IS9" s="1">
        <f>Timeline</f>
        <v>44229.377430555833</v>
      </c>
      <c r="IT9" s="1">
        <f>Timeline</f>
        <v>44229.377777778056</v>
      </c>
      <c r="IU9" s="1">
        <f>Timeline</f>
        <v>44229.378125000279</v>
      </c>
      <c r="IV9" s="1">
        <f>Timeline</f>
        <v>44229.378472222503</v>
      </c>
      <c r="IW9" s="1">
        <f>Timeline</f>
        <v>44229.378819444726</v>
      </c>
      <c r="IX9" s="1">
        <f>Timeline</f>
        <v>44229.379166666949</v>
      </c>
      <c r="IY9" s="1">
        <f>Timeline</f>
        <v>44229.379513889173</v>
      </c>
      <c r="IZ9" s="1">
        <f>Timeline</f>
        <v>44229.379861111396</v>
      </c>
      <c r="JA9" s="1">
        <f>Timeline</f>
        <v>44229.38020833362</v>
      </c>
      <c r="JB9" s="1">
        <f>Timeline</f>
        <v>44229.380555555843</v>
      </c>
      <c r="JC9" s="1">
        <f>Timeline</f>
        <v>44229.380902778066</v>
      </c>
      <c r="JD9" s="1">
        <f>Timeline</f>
        <v>44229.38125000029</v>
      </c>
      <c r="JE9" s="1">
        <f>Timeline</f>
        <v>44229.381597222513</v>
      </c>
      <c r="JF9" s="1">
        <f>Timeline</f>
        <v>44229.381944444736</v>
      </c>
      <c r="JG9" s="1">
        <f>Timeline</f>
        <v>44229.38229166696</v>
      </c>
      <c r="JH9" s="1">
        <f>Timeline</f>
        <v>44229.382638889183</v>
      </c>
      <c r="JI9" s="1">
        <f>Timeline</f>
        <v>44229.382986111406</v>
      </c>
      <c r="JJ9" s="1">
        <f>Timeline</f>
        <v>44229.38333333363</v>
      </c>
      <c r="JK9" s="1">
        <f>Timeline</f>
        <v>44229.383680555853</v>
      </c>
      <c r="JL9" s="1">
        <f>Timeline</f>
        <v>44229.384027778076</v>
      </c>
      <c r="JM9" s="1">
        <f>Timeline</f>
        <v>44229.3843750003</v>
      </c>
      <c r="JN9" s="1">
        <f>Timeline</f>
        <v>44229.384722222523</v>
      </c>
      <c r="JO9" s="1">
        <f>Timeline</f>
        <v>44229.385069444746</v>
      </c>
      <c r="JP9" s="1">
        <f>Timeline</f>
        <v>44229.38541666697</v>
      </c>
      <c r="JQ9" s="1">
        <f>Timeline</f>
        <v>44229.385763889193</v>
      </c>
      <c r="JR9" s="1">
        <f>Timeline</f>
        <v>44229.386111111417</v>
      </c>
      <c r="JS9" s="1">
        <f>Timeline</f>
        <v>44229.38645833364</v>
      </c>
      <c r="JT9" s="1">
        <f>Timeline</f>
        <v>44229.386805555863</v>
      </c>
      <c r="JU9" s="1">
        <f>Timeline</f>
        <v>44229.387152778087</v>
      </c>
      <c r="JV9" s="1">
        <f>Timeline</f>
        <v>44229.38750000031</v>
      </c>
      <c r="JW9" s="1">
        <f>Timeline</f>
        <v>44229.387847222533</v>
      </c>
      <c r="JX9" s="1">
        <f>Timeline</f>
        <v>44229.388194444757</v>
      </c>
      <c r="JY9" s="1">
        <f>Timeline</f>
        <v>44229.38854166698</v>
      </c>
      <c r="JZ9" s="1">
        <f>Timeline</f>
        <v>44229.388888889203</v>
      </c>
      <c r="KA9" s="1">
        <f>Timeline</f>
        <v>44229.389236111427</v>
      </c>
      <c r="KB9" s="1">
        <f>Timeline</f>
        <v>44229.38958333365</v>
      </c>
      <c r="KC9" s="1">
        <f>Timeline</f>
        <v>44229.389930555873</v>
      </c>
      <c r="KD9" s="1">
        <f>Timeline</f>
        <v>44229.390277778097</v>
      </c>
      <c r="KE9" s="1">
        <f>Timeline</f>
        <v>44229.39062500032</v>
      </c>
      <c r="KF9" s="1">
        <f>Timeline</f>
        <v>44229.390972222543</v>
      </c>
      <c r="KG9" s="1">
        <f>Timeline</f>
        <v>44229.391319444767</v>
      </c>
      <c r="KH9" s="1">
        <f>Timeline</f>
        <v>44229.39166666699</v>
      </c>
      <c r="KI9" s="1">
        <f>Timeline</f>
        <v>44229.392013889214</v>
      </c>
      <c r="KJ9" s="1">
        <f>Timeline</f>
        <v>44229.392361111437</v>
      </c>
      <c r="KK9" s="1">
        <f>Timeline</f>
        <v>44229.39270833366</v>
      </c>
      <c r="KL9" s="1">
        <f>Timeline</f>
        <v>44229.393055555884</v>
      </c>
      <c r="KM9" s="1">
        <f>Timeline</f>
        <v>44229.393402778107</v>
      </c>
      <c r="KN9" s="1">
        <f>Timeline</f>
        <v>44229.39375000033</v>
      </c>
      <c r="KO9" s="1">
        <f>Timeline</f>
        <v>44229.394097222554</v>
      </c>
      <c r="KP9" s="1">
        <f>Timeline</f>
        <v>44229.394444444777</v>
      </c>
      <c r="KQ9" s="1">
        <f>Timeline</f>
        <v>44229.394791667</v>
      </c>
      <c r="KR9" s="1">
        <f>Timeline</f>
        <v>44229.395138889224</v>
      </c>
      <c r="KS9" s="1">
        <f>Timeline</f>
        <v>44229.395486111447</v>
      </c>
      <c r="KT9" s="1">
        <f>Timeline</f>
        <v>44229.39583333367</v>
      </c>
      <c r="KU9" s="1">
        <f>Timeline</f>
        <v>44229.396180555894</v>
      </c>
      <c r="KV9" s="1">
        <f>Timeline</f>
        <v>44229.396527778117</v>
      </c>
      <c r="KW9" s="1">
        <f>Timeline</f>
        <v>44229.396875000341</v>
      </c>
      <c r="KX9" s="1">
        <f>Timeline</f>
        <v>44229.397222222564</v>
      </c>
      <c r="KY9" s="1">
        <f>Timeline</f>
        <v>44229.397569444787</v>
      </c>
      <c r="KZ9" s="1">
        <f>Timeline</f>
        <v>44229.397916667011</v>
      </c>
      <c r="LA9" s="1">
        <f>Timeline</f>
        <v>44229.398263889234</v>
      </c>
      <c r="LB9" s="1">
        <f>Timeline</f>
        <v>44229.398611111457</v>
      </c>
      <c r="LC9" s="1">
        <f>Timeline</f>
        <v>44229.398958333681</v>
      </c>
      <c r="LD9" s="1">
        <f>Timeline</f>
        <v>44229.399305555904</v>
      </c>
      <c r="LE9" s="1">
        <f>Timeline</f>
        <v>44229.399652778127</v>
      </c>
      <c r="LF9" s="1">
        <f>Timeline</f>
        <v>44229.400000000351</v>
      </c>
      <c r="LG9" s="1">
        <f>Timeline</f>
        <v>44229.400347222574</v>
      </c>
      <c r="LH9" s="1">
        <f>Timeline</f>
        <v>44229.400694444797</v>
      </c>
      <c r="LI9" s="1">
        <f>Timeline</f>
        <v>44229.401041667021</v>
      </c>
      <c r="LJ9" s="1">
        <f>Timeline</f>
        <v>44229.401388889244</v>
      </c>
      <c r="LK9" s="1">
        <f>Timeline</f>
        <v>44229.401736111467</v>
      </c>
      <c r="LL9" s="1">
        <f>Timeline</f>
        <v>44229.402083333691</v>
      </c>
      <c r="LM9" s="1">
        <f>Timeline</f>
        <v>44229.402430555914</v>
      </c>
      <c r="LN9" s="1">
        <f>Timeline</f>
        <v>44229.402777778138</v>
      </c>
      <c r="LO9" s="1">
        <f>Timeline</f>
        <v>44229.403125000361</v>
      </c>
      <c r="LP9" s="1">
        <f>Timeline</f>
        <v>44229.403472222584</v>
      </c>
      <c r="LQ9" s="1">
        <f>Timeline</f>
        <v>44229.403819444808</v>
      </c>
      <c r="LR9" s="1">
        <f>Timeline</f>
        <v>44229.404166667031</v>
      </c>
      <c r="LS9" s="1">
        <f>Timeline</f>
        <v>44229.404513889254</v>
      </c>
      <c r="LT9" s="1">
        <f>Timeline</f>
        <v>44229.404861111478</v>
      </c>
      <c r="LU9" s="1">
        <f>Timeline</f>
        <v>44229.405208333701</v>
      </c>
      <c r="LV9" s="1">
        <f>Timeline</f>
        <v>44229.405555555924</v>
      </c>
      <c r="LW9" s="1">
        <f>Timeline</f>
        <v>44229.405902778148</v>
      </c>
      <c r="LX9" s="1">
        <f>Timeline</f>
        <v>44229.406250000371</v>
      </c>
      <c r="LY9" s="1">
        <f>Timeline</f>
        <v>44229.406597222594</v>
      </c>
      <c r="LZ9" s="1">
        <f>Timeline</f>
        <v>44229.406944444818</v>
      </c>
      <c r="MA9" s="1">
        <f>Timeline</f>
        <v>44229.407291667041</v>
      </c>
      <c r="MB9" s="1">
        <f>Timeline</f>
        <v>44229.407638889264</v>
      </c>
      <c r="MC9" s="1">
        <f>Timeline</f>
        <v>44229.407986111488</v>
      </c>
      <c r="MD9" s="1">
        <f>Timeline</f>
        <v>44229.408333333711</v>
      </c>
      <c r="ME9" s="1">
        <f>Timeline</f>
        <v>44229.408680555935</v>
      </c>
      <c r="MF9" s="1">
        <f>Timeline</f>
        <v>44229.409027778158</v>
      </c>
      <c r="MG9" s="1">
        <f>Timeline</f>
        <v>44229.409375000381</v>
      </c>
      <c r="MH9" s="1">
        <f>Timeline</f>
        <v>44229.409722222605</v>
      </c>
      <c r="MI9" s="1">
        <f>Timeline</f>
        <v>44229.410069444828</v>
      </c>
      <c r="MJ9" s="1">
        <f>Timeline</f>
        <v>44229.410416667051</v>
      </c>
      <c r="MK9" s="1">
        <f>Timeline</f>
        <v>44229.410763889275</v>
      </c>
      <c r="ML9" s="1">
        <f>Timeline</f>
        <v>44229.411111111498</v>
      </c>
      <c r="MM9" s="1">
        <f>Timeline</f>
        <v>44229.411458333721</v>
      </c>
      <c r="MN9" s="1">
        <f>Timeline</f>
        <v>44229.411805555945</v>
      </c>
      <c r="MO9" s="1">
        <f>Timeline</f>
        <v>44229.412152778168</v>
      </c>
      <c r="MP9" s="1">
        <f>Timeline</f>
        <v>44229.412500000391</v>
      </c>
      <c r="MQ9" s="1">
        <f>Timeline</f>
        <v>44229.412847222615</v>
      </c>
      <c r="MR9" s="1">
        <f>Timeline</f>
        <v>44229.413194444838</v>
      </c>
      <c r="MS9" s="1">
        <f>Timeline</f>
        <v>44229.413541667062</v>
      </c>
      <c r="MT9" s="1">
        <f>Timeline</f>
        <v>44229.413888889285</v>
      </c>
      <c r="MU9" s="1">
        <f>Timeline</f>
        <v>44229.414236111508</v>
      </c>
      <c r="MV9" s="1">
        <f>Timeline</f>
        <v>44229.414583333732</v>
      </c>
      <c r="MW9" s="1">
        <f>Timeline</f>
        <v>44229.414930555955</v>
      </c>
      <c r="MX9" s="1">
        <f>Timeline</f>
        <v>44229.415277778178</v>
      </c>
      <c r="MY9" s="1">
        <f>Timeline</f>
        <v>44229.415625000402</v>
      </c>
      <c r="MZ9" s="1">
        <f>Timeline</f>
        <v>44229.415972222625</v>
      </c>
      <c r="NA9" s="1">
        <f>Timeline</f>
        <v>44229.416319444848</v>
      </c>
      <c r="NB9" s="1">
        <f>Timeline</f>
        <v>44229.416666667072</v>
      </c>
      <c r="NC9" s="1">
        <f>Timeline</f>
        <v>44229.417013889295</v>
      </c>
      <c r="ND9" s="1">
        <f>Timeline</f>
        <v>44229.417361111518</v>
      </c>
      <c r="NE9" s="1">
        <f>Timeline</f>
        <v>44229.417708333742</v>
      </c>
      <c r="NF9" s="1">
        <f>Timeline</f>
        <v>44229.418055555965</v>
      </c>
      <c r="NG9" s="1">
        <f>Timeline</f>
        <v>44229.418402778188</v>
      </c>
      <c r="NH9" s="1">
        <f>Timeline</f>
        <v>44229.418750000412</v>
      </c>
      <c r="NI9" s="1">
        <f>Timeline</f>
        <v>44229.419097222635</v>
      </c>
      <c r="NJ9" s="1">
        <f>Timeline</f>
        <v>44229.419444444859</v>
      </c>
      <c r="NK9" s="1">
        <f>Timeline</f>
        <v>44229.419791667082</v>
      </c>
      <c r="NL9" s="1">
        <f>Timeline</f>
        <v>44229.420138889305</v>
      </c>
      <c r="NM9" s="1">
        <f>Timeline</f>
        <v>44229.420486111529</v>
      </c>
      <c r="NN9" s="1">
        <f>Timeline</f>
        <v>44229.420833333752</v>
      </c>
      <c r="NO9" s="1">
        <f>Timeline</f>
        <v>44229.421180555975</v>
      </c>
      <c r="NP9" s="1">
        <f>Timeline</f>
        <v>44229.421527778199</v>
      </c>
      <c r="NQ9" s="1">
        <f>Timeline</f>
        <v>44229.421875000422</v>
      </c>
      <c r="NR9" s="1">
        <f>Timeline</f>
        <v>44229.422222222645</v>
      </c>
      <c r="NS9" s="1">
        <f>Timeline</f>
        <v>44229.422569444869</v>
      </c>
      <c r="NT9" s="1">
        <f>Timeline</f>
        <v>44229.422916667092</v>
      </c>
      <c r="NU9" s="1">
        <f>Timeline</f>
        <v>44229.423263889315</v>
      </c>
      <c r="NV9" s="1">
        <f>Timeline</f>
        <v>44229.423611111539</v>
      </c>
      <c r="NW9" s="1">
        <f>Timeline</f>
        <v>44229.423958333762</v>
      </c>
      <c r="NX9" s="1">
        <f>Timeline</f>
        <v>44229.424305555985</v>
      </c>
      <c r="NY9" s="1">
        <f>Timeline</f>
        <v>44229.424652778209</v>
      </c>
      <c r="NZ9" s="1">
        <f>Timeline</f>
        <v>44229.425000000432</v>
      </c>
      <c r="OA9" s="1">
        <f>Timeline</f>
        <v>44229.425347222656</v>
      </c>
      <c r="OB9" s="1">
        <f>Timeline</f>
        <v>44229.425694444879</v>
      </c>
      <c r="OC9" s="1">
        <f>Timeline</f>
        <v>44229.426041667102</v>
      </c>
      <c r="OD9" s="1">
        <f>Timeline</f>
        <v>44229.426388889326</v>
      </c>
      <c r="OE9" s="1">
        <f>Timeline</f>
        <v>44229.426736111549</v>
      </c>
      <c r="OF9" s="1">
        <f>Timeline</f>
        <v>44229.427083333772</v>
      </c>
      <c r="OG9" s="1">
        <f>Timeline</f>
        <v>44229.427430555996</v>
      </c>
      <c r="OH9" s="1">
        <f>Timeline</f>
        <v>44229.427777778219</v>
      </c>
      <c r="OI9" s="1">
        <f>Timeline</f>
        <v>44229.428125000442</v>
      </c>
      <c r="OJ9" s="1">
        <f>Timeline</f>
        <v>44229.428472222666</v>
      </c>
      <c r="OK9" s="1">
        <f>Timeline</f>
        <v>44229.428819444889</v>
      </c>
      <c r="OL9" s="1">
        <f>Timeline</f>
        <v>44229.429166667112</v>
      </c>
      <c r="OM9" s="1">
        <f>Timeline</f>
        <v>44229.429513889336</v>
      </c>
      <c r="ON9" s="1">
        <f>Timeline</f>
        <v>44229.429861111559</v>
      </c>
      <c r="OO9" s="1">
        <f>Timeline</f>
        <v>44229.430208333783</v>
      </c>
      <c r="OP9" s="1">
        <f>Timeline</f>
        <v>44229.430555556006</v>
      </c>
      <c r="OQ9" s="1">
        <f>Timeline</f>
        <v>44229.430902778229</v>
      </c>
      <c r="OR9" s="1">
        <f>Timeline</f>
        <v>44229.431250000453</v>
      </c>
      <c r="OS9" s="1">
        <f>Timeline</f>
        <v>44229.431597222676</v>
      </c>
      <c r="OT9" s="1">
        <f>Timeline</f>
        <v>44229.431944444899</v>
      </c>
      <c r="OU9" s="1">
        <f>Timeline</f>
        <v>44229.432291667123</v>
      </c>
      <c r="OV9" s="1">
        <f>Timeline</f>
        <v>44229.432638889346</v>
      </c>
      <c r="OW9" s="1">
        <f>Timeline</f>
        <v>44229.432986111569</v>
      </c>
      <c r="OX9" s="1">
        <f>Timeline</f>
        <v>44229.433333333793</v>
      </c>
      <c r="OY9" s="1">
        <f>Timeline</f>
        <v>44229.433680556016</v>
      </c>
      <c r="OZ9" s="1">
        <f>Timeline</f>
        <v>44229.434027778239</v>
      </c>
      <c r="PA9" s="1">
        <f>Timeline</f>
        <v>44229.434375000463</v>
      </c>
      <c r="PB9" s="1">
        <f>Timeline</f>
        <v>44229.434722222686</v>
      </c>
      <c r="PC9" s="1">
        <f>Timeline</f>
        <v>44229.435069444909</v>
      </c>
      <c r="PD9" s="1">
        <f>Timeline</f>
        <v>44229.435416667133</v>
      </c>
      <c r="PE9" s="1">
        <f>Timeline</f>
        <v>44229.435763889356</v>
      </c>
      <c r="PF9" s="1">
        <f>Timeline</f>
        <v>44229.43611111158</v>
      </c>
      <c r="PG9" s="1">
        <f>Timeline</f>
        <v>44229.436458333803</v>
      </c>
      <c r="PH9" s="1">
        <f>Timeline</f>
        <v>44229.436805556026</v>
      </c>
      <c r="PI9" s="1">
        <f>Timeline</f>
        <v>44229.43715277825</v>
      </c>
      <c r="PJ9" s="1">
        <f>Timeline</f>
        <v>44229.437500000473</v>
      </c>
      <c r="PK9" s="1">
        <f>Timeline</f>
        <v>44229.437847222696</v>
      </c>
      <c r="PL9" s="1">
        <f>Timeline</f>
        <v>44229.43819444492</v>
      </c>
      <c r="PM9" s="1">
        <f>Timeline</f>
        <v>44229.438541667143</v>
      </c>
      <c r="PN9" s="1">
        <f>Timeline</f>
        <v>44229.438888889366</v>
      </c>
      <c r="PO9" s="1">
        <f>Timeline</f>
        <v>44229.43923611159</v>
      </c>
      <c r="PP9" s="1">
        <f>Timeline</f>
        <v>44229.439583333813</v>
      </c>
      <c r="PQ9" s="1">
        <f>Timeline</f>
        <v>44229.439930556036</v>
      </c>
      <c r="PR9" s="1">
        <f>Timeline</f>
        <v>44229.44027777826</v>
      </c>
      <c r="PS9" s="1">
        <f>Timeline</f>
        <v>44229.440625000483</v>
      </c>
      <c r="PT9" s="1">
        <f>Timeline</f>
        <v>44229.440972222706</v>
      </c>
      <c r="PU9" s="1">
        <f>Timeline</f>
        <v>44229.44131944493</v>
      </c>
      <c r="PV9" s="1">
        <f>Timeline</f>
        <v>44229.441666667153</v>
      </c>
      <c r="PW9" s="1">
        <f>Timeline</f>
        <v>44229.442013889377</v>
      </c>
      <c r="PX9" s="1">
        <f>Timeline</f>
        <v>44229.4423611116</v>
      </c>
      <c r="PY9" s="1">
        <f>Timeline</f>
        <v>44229.442708333823</v>
      </c>
      <c r="PZ9" s="1">
        <f>Timeline</f>
        <v>44229.443055556047</v>
      </c>
      <c r="QA9" s="1">
        <f>Timeline</f>
        <v>44229.44340277827</v>
      </c>
      <c r="QB9" s="1">
        <f>Timeline</f>
        <v>44229.443750000493</v>
      </c>
      <c r="QC9" s="1">
        <f>Timeline</f>
        <v>44229.444097222717</v>
      </c>
      <c r="QD9" s="1">
        <f>Timeline</f>
        <v>44229.44444444494</v>
      </c>
      <c r="QE9" s="1">
        <f>Timeline</f>
        <v>44229.444791667163</v>
      </c>
      <c r="QF9" s="1">
        <f>Timeline</f>
        <v>44229.445138889387</v>
      </c>
      <c r="QG9" s="1">
        <f>Timeline</f>
        <v>44229.44548611161</v>
      </c>
      <c r="QH9" s="1">
        <f>Timeline</f>
        <v>44229.445833333833</v>
      </c>
      <c r="QI9" s="1">
        <f>Timeline</f>
        <v>44229.446180556057</v>
      </c>
      <c r="QJ9" s="1">
        <f>Timeline</f>
        <v>44229.44652777828</v>
      </c>
      <c r="QK9" s="1">
        <f>Timeline</f>
        <v>44229.446875000503</v>
      </c>
      <c r="QL9" s="1">
        <f>Timeline</f>
        <v>44229.447222222727</v>
      </c>
      <c r="QM9" s="1">
        <f>Timeline</f>
        <v>44229.44756944495</v>
      </c>
      <c r="QN9" s="1">
        <f>Timeline</f>
        <v>44229.447916667174</v>
      </c>
      <c r="QO9" s="1">
        <f>Timeline</f>
        <v>44229.448263889397</v>
      </c>
      <c r="QP9" s="1">
        <f>Timeline</f>
        <v>44229.44861111162</v>
      </c>
      <c r="QQ9" s="1">
        <f>Timeline</f>
        <v>44229.448958333844</v>
      </c>
      <c r="QR9" s="1">
        <f>Timeline</f>
        <v>44229.449305556067</v>
      </c>
      <c r="QS9" s="1">
        <f>Timeline</f>
        <v>44229.44965277829</v>
      </c>
      <c r="QT9" s="1">
        <f>Timeline</f>
        <v>44229.450000000514</v>
      </c>
      <c r="QU9" s="1">
        <f>Timeline</f>
        <v>44229.450347222737</v>
      </c>
      <c r="QV9" s="1">
        <f>Timeline</f>
        <v>44229.45069444496</v>
      </c>
      <c r="QW9" s="1">
        <f>Timeline</f>
        <v>44229.451041667184</v>
      </c>
      <c r="QX9" s="1">
        <f>Timeline</f>
        <v>44229.451388889407</v>
      </c>
      <c r="QY9" s="1">
        <f>Timeline</f>
        <v>44229.45173611163</v>
      </c>
      <c r="QZ9" s="1">
        <f>Timeline</f>
        <v>44229.452083333854</v>
      </c>
      <c r="RA9" s="1">
        <f>Timeline</f>
        <v>44229.452430556077</v>
      </c>
      <c r="RB9" s="1">
        <f>Timeline</f>
        <v>44229.452777778301</v>
      </c>
      <c r="RC9" s="1">
        <f>Timeline</f>
        <v>44229.453125000524</v>
      </c>
      <c r="RD9" s="1">
        <f>Timeline</f>
        <v>44229.453472222747</v>
      </c>
      <c r="RE9" s="1">
        <f>Timeline</f>
        <v>44229.453819444971</v>
      </c>
      <c r="RF9" s="1">
        <f>Timeline</f>
        <v>44229.454166667194</v>
      </c>
      <c r="RG9" s="1">
        <f>Timeline</f>
        <v>44229.454513889417</v>
      </c>
      <c r="RH9" s="1">
        <f>Timeline</f>
        <v>44229.454861111641</v>
      </c>
      <c r="RI9" s="1">
        <f>Timeline</f>
        <v>44229.455208333864</v>
      </c>
      <c r="RJ9" s="1">
        <f>Timeline</f>
        <v>44229.455555556087</v>
      </c>
      <c r="RK9" s="1">
        <f>Timeline</f>
        <v>44229.455902778311</v>
      </c>
      <c r="RL9" s="1">
        <f>Timeline</f>
        <v>44229.456250000534</v>
      </c>
      <c r="RM9" s="1">
        <f>Timeline</f>
        <v>44229.456597222757</v>
      </c>
      <c r="RN9" s="1">
        <f>Timeline</f>
        <v>44229.456944444981</v>
      </c>
      <c r="RO9" s="1">
        <f>Timeline</f>
        <v>44229.457291667204</v>
      </c>
      <c r="RP9" s="1">
        <f>Timeline</f>
        <v>44229.457638889427</v>
      </c>
      <c r="RQ9" s="1">
        <f>Timeline</f>
        <v>44229.457986111651</v>
      </c>
      <c r="RR9" s="1">
        <f>Timeline</f>
        <v>44229.458333333874</v>
      </c>
      <c r="RS9" s="1">
        <f>Timeline</f>
        <v>44229.458680556098</v>
      </c>
      <c r="RT9" s="1">
        <f>Timeline</f>
        <v>44229.459027778321</v>
      </c>
      <c r="RU9" s="1">
        <f>Timeline</f>
        <v>44229.459375000544</v>
      </c>
      <c r="RV9" s="1">
        <f>Timeline</f>
        <v>44229.459722222768</v>
      </c>
      <c r="RW9" s="1">
        <f>Timeline</f>
        <v>44229.460069444991</v>
      </c>
      <c r="RX9" s="1">
        <f>Timeline</f>
        <v>44229.460416667214</v>
      </c>
      <c r="RY9" s="1">
        <f>Timeline</f>
        <v>44229.460763889438</v>
      </c>
      <c r="RZ9" s="1">
        <f>Timeline</f>
        <v>44229.461111111661</v>
      </c>
      <c r="SA9" s="1">
        <f>Timeline</f>
        <v>44229.461458333884</v>
      </c>
      <c r="SB9" s="1">
        <f>Timeline</f>
        <v>44229.461805556108</v>
      </c>
      <c r="SC9" s="1">
        <f>Timeline</f>
        <v>44229.462152778331</v>
      </c>
      <c r="SD9" s="1">
        <f>Timeline</f>
        <v>44229.462500000554</v>
      </c>
      <c r="SE9" s="1">
        <f>Timeline</f>
        <v>44229.462847222778</v>
      </c>
      <c r="SF9" s="1">
        <f>Timeline</f>
        <v>44229.463194445001</v>
      </c>
      <c r="SG9" s="1">
        <f>Timeline</f>
        <v>44229.463541667224</v>
      </c>
      <c r="SH9" s="1">
        <f>Timeline</f>
        <v>44229.463888889448</v>
      </c>
      <c r="SI9" s="1">
        <f>Timeline</f>
        <v>44229.464236111671</v>
      </c>
      <c r="SJ9" s="1">
        <f>Timeline</f>
        <v>44229.464583333895</v>
      </c>
      <c r="SK9" s="1">
        <f>Timeline</f>
        <v>44229.464930556118</v>
      </c>
      <c r="SL9" s="1">
        <f>Timeline</f>
        <v>44229.465277778341</v>
      </c>
      <c r="SM9" s="1">
        <f>Timeline</f>
        <v>44229.465625000565</v>
      </c>
      <c r="SN9" s="1">
        <f>Timeline</f>
        <v>44229.465972222788</v>
      </c>
      <c r="SO9" s="1">
        <f>Timeline</f>
        <v>44229.466319445011</v>
      </c>
      <c r="SP9" s="1">
        <f>Timeline</f>
        <v>44229.466666667235</v>
      </c>
      <c r="SQ9" s="1">
        <f>Timeline</f>
        <v>44229.467013889458</v>
      </c>
      <c r="SR9" s="1">
        <f>Timeline</f>
        <v>44229.467361111681</v>
      </c>
      <c r="SS9" s="1">
        <f>Timeline</f>
        <v>44229.467708333905</v>
      </c>
      <c r="ST9" s="1">
        <f>Timeline</f>
        <v>44229.468055556128</v>
      </c>
      <c r="SU9" s="1">
        <f>Timeline</f>
        <v>44229.468402778351</v>
      </c>
      <c r="SV9" s="1">
        <f>Timeline</f>
        <v>44229.468750000575</v>
      </c>
      <c r="SW9" s="1">
        <f>Timeline</f>
        <v>44229.469097222798</v>
      </c>
      <c r="SX9" s="1">
        <f>Timeline</f>
        <v>44229.469444445022</v>
      </c>
      <c r="SY9" s="1">
        <f>Timeline</f>
        <v>44229.469791667245</v>
      </c>
      <c r="SZ9" s="1">
        <f>Timeline</f>
        <v>44229.470138889468</v>
      </c>
      <c r="TA9" s="1">
        <f>Timeline</f>
        <v>44229.470486111692</v>
      </c>
      <c r="TB9" s="1">
        <f>Timeline</f>
        <v>44229.470833333915</v>
      </c>
      <c r="TC9" s="1">
        <f>Timeline</f>
        <v>44229.471180556138</v>
      </c>
      <c r="TD9" s="1">
        <f>Timeline</f>
        <v>44229.471527778362</v>
      </c>
      <c r="TE9" s="1">
        <f>Timeline</f>
        <v>44229.471875000585</v>
      </c>
      <c r="TF9" s="1">
        <f>Timeline</f>
        <v>44229.472222222808</v>
      </c>
      <c r="TG9" s="1">
        <f>Timeline</f>
        <v>44229.472569445032</v>
      </c>
      <c r="TH9" s="1">
        <f>Timeline</f>
        <v>44229.472916667255</v>
      </c>
      <c r="TI9" s="1">
        <f>Timeline</f>
        <v>44229.473263889478</v>
      </c>
      <c r="TJ9" s="1">
        <f>Timeline</f>
        <v>44229.473611111702</v>
      </c>
      <c r="TK9" s="1">
        <f>Timeline</f>
        <v>44229.473958333925</v>
      </c>
      <c r="TL9" s="1">
        <f>Timeline</f>
        <v>44229.474305556148</v>
      </c>
      <c r="TM9" s="1">
        <f>Timeline</f>
        <v>44229.474652778372</v>
      </c>
      <c r="TN9" s="1">
        <f>Timeline</f>
        <v>44229.475000000595</v>
      </c>
      <c r="TO9" s="1">
        <f>Timeline</f>
        <v>44229.475347222819</v>
      </c>
      <c r="TP9" s="1">
        <f>Timeline</f>
        <v>44229.475694445042</v>
      </c>
      <c r="TQ9" s="1">
        <f>Timeline</f>
        <v>44229.476041667265</v>
      </c>
      <c r="TR9" s="1">
        <f>Timeline</f>
        <v>44229.476388889489</v>
      </c>
      <c r="TS9" s="1">
        <f>Timeline</f>
        <v>44229.476736111712</v>
      </c>
      <c r="TT9" s="1">
        <f>Timeline</f>
        <v>44229.477083333935</v>
      </c>
      <c r="TU9" s="1">
        <f>Timeline</f>
        <v>44229.477430556159</v>
      </c>
      <c r="TV9" s="1">
        <f>Timeline</f>
        <v>44229.477777778382</v>
      </c>
      <c r="TW9" s="1">
        <f>Timeline</f>
        <v>44229.478125000605</v>
      </c>
      <c r="TX9" s="1">
        <f>Timeline</f>
        <v>44229.478472222829</v>
      </c>
      <c r="TY9" s="1">
        <f>Timeline</f>
        <v>44229.478819445052</v>
      </c>
      <c r="TZ9" s="1">
        <f>Timeline</f>
        <v>44229.479166667275</v>
      </c>
      <c r="UA9" s="1">
        <f>Timeline</f>
        <v>44229.479513889499</v>
      </c>
      <c r="UB9" s="1">
        <f>Timeline</f>
        <v>44229.479861111722</v>
      </c>
      <c r="UC9" s="1">
        <f>Timeline</f>
        <v>44229.480208333945</v>
      </c>
      <c r="UD9" s="1">
        <f>Timeline</f>
        <v>44229.480555556169</v>
      </c>
      <c r="UE9" s="1">
        <f>Timeline</f>
        <v>44229.480902778392</v>
      </c>
      <c r="UF9" s="1">
        <f>Timeline</f>
        <v>44229.481250000616</v>
      </c>
      <c r="UG9" s="1">
        <f>Timeline</f>
        <v>44229.481597222839</v>
      </c>
      <c r="UH9" s="1">
        <f>Timeline</f>
        <v>44229.481944445062</v>
      </c>
      <c r="UI9" s="1">
        <f>Timeline</f>
        <v>44229.482291667286</v>
      </c>
      <c r="UJ9" s="1">
        <f>Timeline</f>
        <v>44229.482638889509</v>
      </c>
      <c r="UK9" s="1">
        <f>Timeline</f>
        <v>44229.482986111732</v>
      </c>
      <c r="UL9" s="1">
        <f>Timeline</f>
        <v>44229.483333333956</v>
      </c>
      <c r="UM9" s="1">
        <f>Timeline</f>
        <v>44229.483680556179</v>
      </c>
      <c r="UN9" s="1">
        <f>Timeline</f>
        <v>44229.484027778402</v>
      </c>
      <c r="UO9" s="1">
        <f>Timeline</f>
        <v>44229.484375000626</v>
      </c>
      <c r="UP9" s="1">
        <f>Timeline</f>
        <v>44229.484722222849</v>
      </c>
      <c r="UQ9" s="1">
        <f>Timeline</f>
        <v>44229.485069445072</v>
      </c>
      <c r="UR9" s="1">
        <f>Timeline</f>
        <v>44229.485416667296</v>
      </c>
      <c r="US9" s="1">
        <f>Timeline</f>
        <v>44229.485763889519</v>
      </c>
      <c r="UT9" s="1">
        <f>Timeline</f>
        <v>44229.486111111743</v>
      </c>
      <c r="UU9" s="1">
        <f>Timeline</f>
        <v>44229.486458333966</v>
      </c>
      <c r="UV9" s="1">
        <f>Timeline</f>
        <v>44229.486805556189</v>
      </c>
      <c r="UW9" s="1">
        <f>Timeline</f>
        <v>44229.487152778413</v>
      </c>
      <c r="UX9" s="1">
        <f>Timeline</f>
        <v>44229.487500000636</v>
      </c>
      <c r="UY9" s="1">
        <f>Timeline</f>
        <v>44229.487847222859</v>
      </c>
      <c r="UZ9" s="1">
        <f>Timeline</f>
        <v>44229.488194445083</v>
      </c>
      <c r="VA9" s="1">
        <f>Timeline</f>
        <v>44229.488541667306</v>
      </c>
      <c r="VB9" s="1">
        <f>Timeline</f>
        <v>44229.488888889529</v>
      </c>
      <c r="VC9" s="1">
        <f>Timeline</f>
        <v>44229.489236111753</v>
      </c>
      <c r="VD9" s="1">
        <f>Timeline</f>
        <v>44229.489583333976</v>
      </c>
      <c r="VE9" s="1">
        <f>Timeline</f>
        <v>44229.489930556199</v>
      </c>
      <c r="VF9" s="1">
        <f>Timeline</f>
        <v>44229.490277778423</v>
      </c>
      <c r="VG9" s="1">
        <f>Timeline</f>
        <v>44229.490625000646</v>
      </c>
      <c r="VH9" s="1">
        <f>Timeline</f>
        <v>44229.490972222869</v>
      </c>
      <c r="VI9" s="1">
        <f>Timeline</f>
        <v>44229.491319445093</v>
      </c>
      <c r="VJ9" s="1">
        <f>Timeline</f>
        <v>44229.491666667316</v>
      </c>
      <c r="VK9" s="1">
        <f>Timeline</f>
        <v>44229.49201388954</v>
      </c>
      <c r="VL9" s="1">
        <f>Timeline</f>
        <v>44229.492361111763</v>
      </c>
      <c r="VM9" s="1">
        <f>Timeline</f>
        <v>44229.492708333986</v>
      </c>
      <c r="VN9" s="1">
        <f>Timeline</f>
        <v>44229.49305555621</v>
      </c>
      <c r="VO9" s="1">
        <f>Timeline</f>
        <v>44229.493402778433</v>
      </c>
      <c r="VP9" s="1">
        <f>Timeline</f>
        <v>44229.493750000656</v>
      </c>
      <c r="VQ9" s="1">
        <f>Timeline</f>
        <v>44229.49409722288</v>
      </c>
      <c r="VR9" s="1">
        <f>Timeline</f>
        <v>44229.494444445103</v>
      </c>
      <c r="VS9" s="1">
        <f>Timeline</f>
        <v>44229.494791667326</v>
      </c>
      <c r="VT9" s="1">
        <f>Timeline</f>
        <v>44229.49513888955</v>
      </c>
      <c r="VU9" s="1">
        <f>Timeline</f>
        <v>44229.495486111773</v>
      </c>
      <c r="VV9" s="1">
        <f>Timeline</f>
        <v>44229.495833333996</v>
      </c>
      <c r="VW9" s="1">
        <f>Timeline</f>
        <v>44229.49618055622</v>
      </c>
      <c r="VX9" s="1">
        <f>Timeline</f>
        <v>44229.496527778443</v>
      </c>
      <c r="VY9" s="1">
        <f>Timeline</f>
        <v>44229.496875000666</v>
      </c>
      <c r="VZ9" s="1">
        <f>Timeline</f>
        <v>44229.49722222289</v>
      </c>
      <c r="WA9" s="1">
        <f>Timeline</f>
        <v>44229.497569445113</v>
      </c>
      <c r="WB9" s="1">
        <f>Timeline</f>
        <v>44229.497916667337</v>
      </c>
      <c r="WC9" s="1">
        <f>Timeline</f>
        <v>44229.49826388956</v>
      </c>
      <c r="WD9" s="1">
        <f>Timeline</f>
        <v>44229.498611111783</v>
      </c>
      <c r="WE9" s="1">
        <f>Timeline</f>
        <v>44229.498958334007</v>
      </c>
      <c r="WF9" s="1">
        <f>Timeline</f>
        <v>44229.49930555623</v>
      </c>
      <c r="WG9" s="1">
        <f>Timeline</f>
        <v>44229.499652778453</v>
      </c>
      <c r="WH9" s="1">
        <f>Timeline</f>
        <v>44229.500000000677</v>
      </c>
      <c r="WI9" s="1">
        <f>Timeline</f>
        <v>44229.5003472229</v>
      </c>
      <c r="WJ9" s="1">
        <f>Timeline</f>
        <v>44229.500694445123</v>
      </c>
      <c r="WK9" s="1">
        <f>Timeline</f>
        <v>44229.501041667347</v>
      </c>
      <c r="WL9" s="1">
        <f>Timeline</f>
        <v>44229.50138888957</v>
      </c>
      <c r="WM9" s="1">
        <f>Timeline</f>
        <v>44229.501736111793</v>
      </c>
      <c r="WN9" s="1">
        <f>Timeline</f>
        <v>44229.502083334017</v>
      </c>
      <c r="WO9" s="1">
        <f>Timeline</f>
        <v>44229.50243055624</v>
      </c>
      <c r="WP9" s="1">
        <f>Timeline</f>
        <v>44229.502777778463</v>
      </c>
      <c r="WQ9" s="1">
        <f>Timeline</f>
        <v>44229.503125000687</v>
      </c>
      <c r="WR9" s="1">
        <f>Timeline</f>
        <v>44229.50347222291</v>
      </c>
      <c r="WS9" s="1">
        <f>Timeline</f>
        <v>44229.503819445134</v>
      </c>
      <c r="WT9" s="1">
        <f>Timeline</f>
        <v>44229.504166667357</v>
      </c>
      <c r="WU9" s="1">
        <f>Timeline</f>
        <v>44229.50451388958</v>
      </c>
      <c r="WV9" s="1">
        <f>Timeline</f>
        <v>44229.504861111804</v>
      </c>
      <c r="WW9" s="1">
        <f>Timeline</f>
        <v>44229.505208334027</v>
      </c>
      <c r="WX9" s="1">
        <f>Timeline</f>
        <v>44229.50555555625</v>
      </c>
      <c r="WY9" s="1">
        <f>Timeline</f>
        <v>44229.505902778474</v>
      </c>
      <c r="WZ9" s="1">
        <f>Timeline</f>
        <v>44229.506250000697</v>
      </c>
      <c r="XA9" s="1">
        <f>Timeline</f>
        <v>44229.50659722292</v>
      </c>
      <c r="XB9" s="1">
        <f>Timeline</f>
        <v>44229.506944445144</v>
      </c>
      <c r="XC9" s="1">
        <f>Timeline</f>
        <v>44229.507291667367</v>
      </c>
      <c r="XD9" s="1">
        <f>Timeline</f>
        <v>44229.50763888959</v>
      </c>
      <c r="XE9" s="1">
        <f>Timeline</f>
        <v>44229.507986111814</v>
      </c>
      <c r="XF9" s="1">
        <f>Timeline</f>
        <v>44229.508333334037</v>
      </c>
      <c r="XG9" s="1">
        <f>Timeline</f>
        <v>44229.508680556261</v>
      </c>
      <c r="XH9" s="1">
        <f>Timeline</f>
        <v>44229.509027778484</v>
      </c>
      <c r="XI9" s="1">
        <f>Timeline</f>
        <v>44229.509375000707</v>
      </c>
      <c r="XJ9" s="1">
        <f>Timeline</f>
        <v>44229.509722222931</v>
      </c>
      <c r="XK9" s="1">
        <f>Timeline</f>
        <v>44229.510069445154</v>
      </c>
      <c r="XL9" s="1">
        <f>Timeline</f>
        <v>44229.510416667377</v>
      </c>
      <c r="XM9" s="1">
        <f>Timeline</f>
        <v>44229.510763889601</v>
      </c>
      <c r="XN9" s="1">
        <f>Timeline</f>
        <v>44229.511111111824</v>
      </c>
      <c r="XO9" s="1">
        <f>Timeline</f>
        <v>44229.511458334047</v>
      </c>
      <c r="XP9" s="1">
        <f>Timeline</f>
        <v>44229.511805556271</v>
      </c>
      <c r="XQ9" s="1">
        <f>Timeline</f>
        <v>44229.512152778494</v>
      </c>
      <c r="XR9" s="1">
        <f>Timeline</f>
        <v>44229.512500000717</v>
      </c>
      <c r="XS9" s="1">
        <f>Timeline</f>
        <v>44229.512847222941</v>
      </c>
      <c r="XT9" s="1">
        <f>Timeline</f>
        <v>44229.513194445164</v>
      </c>
      <c r="XU9" s="1">
        <f>Timeline</f>
        <v>44229.513541667387</v>
      </c>
      <c r="XV9" s="1">
        <f>Timeline</f>
        <v>44229.513888889611</v>
      </c>
      <c r="XW9" s="1">
        <f>Timeline</f>
        <v>44229.514236111834</v>
      </c>
      <c r="XX9" s="1">
        <f>Timeline</f>
        <v>44229.514583334058</v>
      </c>
      <c r="XY9" s="1">
        <f>Timeline</f>
        <v>44229.514930556281</v>
      </c>
      <c r="XZ9" s="1">
        <f>Timeline</f>
        <v>44229.515277778504</v>
      </c>
      <c r="YA9" s="1">
        <f>Timeline</f>
        <v>44229.515625000728</v>
      </c>
      <c r="YB9" s="1">
        <f>Timeline</f>
        <v>44229.515972222951</v>
      </c>
      <c r="YC9" s="1">
        <f>Timeline</f>
        <v>44229.516319445174</v>
      </c>
      <c r="YD9" s="1">
        <f>Timeline</f>
        <v>44229.516666667398</v>
      </c>
      <c r="YE9" s="1">
        <f>Timeline</f>
        <v>44229.517013889621</v>
      </c>
      <c r="YF9" s="1">
        <f>Timeline</f>
        <v>44229.517361111844</v>
      </c>
      <c r="YG9" s="1">
        <f>Timeline</f>
        <v>44229.517708334068</v>
      </c>
      <c r="YH9" s="1">
        <f>Timeline</f>
        <v>44229.518055556291</v>
      </c>
      <c r="YI9" s="1">
        <f>Timeline</f>
        <v>44229.518402778514</v>
      </c>
      <c r="YJ9" s="1">
        <f>Timeline</f>
        <v>44229.518750000738</v>
      </c>
      <c r="YK9" s="1">
        <f>Timeline</f>
        <v>44229.519097222961</v>
      </c>
      <c r="YL9" s="1">
        <f>Timeline</f>
        <v>44229.519444445184</v>
      </c>
      <c r="YM9" s="1">
        <f>Timeline</f>
        <v>44229.519791667408</v>
      </c>
      <c r="YN9" s="1">
        <f>Timeline</f>
        <v>44229.520138889631</v>
      </c>
      <c r="YO9" s="1">
        <f>Timeline</f>
        <v>44229.520486111855</v>
      </c>
      <c r="YP9" s="1">
        <f>Timeline</f>
        <v>44229.520833334078</v>
      </c>
      <c r="YQ9" s="1">
        <f>Timeline</f>
        <v>44229.521180556301</v>
      </c>
      <c r="YR9" s="1">
        <f>Timeline</f>
        <v>44229.521527778525</v>
      </c>
      <c r="YS9" s="1">
        <f>Timeline</f>
        <v>44229.521875000748</v>
      </c>
      <c r="YT9" s="1">
        <f>Timeline</f>
        <v>44229.522222222971</v>
      </c>
      <c r="YU9" s="1">
        <f>Timeline</f>
        <v>44229.522569445195</v>
      </c>
      <c r="YV9" s="1">
        <f>Timeline</f>
        <v>44229.522916667418</v>
      </c>
      <c r="YW9" s="1">
        <f>Timeline</f>
        <v>44229.523263889641</v>
      </c>
      <c r="YX9" s="1">
        <f>Timeline</f>
        <v>44229.523611111865</v>
      </c>
      <c r="YY9" s="1">
        <f>Timeline</f>
        <v>44229.523958334088</v>
      </c>
      <c r="YZ9" s="1">
        <f>Timeline</f>
        <v>44229.524305556311</v>
      </c>
      <c r="ZA9" s="1">
        <f>Timeline</f>
        <v>44229.524652778535</v>
      </c>
      <c r="ZB9" s="1">
        <f>Timeline</f>
        <v>44229.525000000758</v>
      </c>
      <c r="ZC9" s="1">
        <f>Timeline</f>
        <v>44229.525347222982</v>
      </c>
      <c r="ZD9" s="1">
        <f>Timeline</f>
        <v>44229.525694445205</v>
      </c>
      <c r="ZE9" s="1">
        <f>Timeline</f>
        <v>44229.526041667428</v>
      </c>
      <c r="ZF9" s="1">
        <f>Timeline</f>
        <v>44229.526388889652</v>
      </c>
      <c r="ZG9" s="1">
        <f>Timeline</f>
        <v>44229.526736111875</v>
      </c>
      <c r="ZH9" s="1">
        <f>Timeline</f>
        <v>44229.527083334098</v>
      </c>
      <c r="ZI9" s="1">
        <f>Timeline</f>
        <v>44229.527430556322</v>
      </c>
      <c r="ZJ9" s="1">
        <f>Timeline</f>
        <v>44229.527777778545</v>
      </c>
      <c r="ZK9" s="1">
        <f>Timeline</f>
        <v>44229.528125000768</v>
      </c>
      <c r="ZL9" s="1">
        <f>Timeline</f>
        <v>44229.528472222992</v>
      </c>
      <c r="ZM9" s="1">
        <f>Timeline</f>
        <v>44229.528819445215</v>
      </c>
      <c r="ZN9" s="1">
        <f>Timeline</f>
        <v>44229.529166667438</v>
      </c>
      <c r="ZO9" s="1">
        <f>Timeline</f>
        <v>44229.529513889662</v>
      </c>
      <c r="ZP9" s="1">
        <f>Timeline</f>
        <v>44229.529861111885</v>
      </c>
      <c r="ZQ9" s="1">
        <f>Timeline</f>
        <v>44229.530208334108</v>
      </c>
      <c r="ZR9" s="1">
        <f>Timeline</f>
        <v>44229.530555556332</v>
      </c>
      <c r="ZS9" s="1">
        <f>Timeline</f>
        <v>44229.530902778555</v>
      </c>
      <c r="ZT9" s="1">
        <f>Timeline</f>
        <v>44229.531250000779</v>
      </c>
      <c r="ZU9" s="1">
        <f>Timeline</f>
        <v>44229.531597223002</v>
      </c>
      <c r="ZV9" s="1">
        <f>Timeline</f>
        <v>44229.531944445225</v>
      </c>
      <c r="ZW9" s="1">
        <f>Timeline</f>
        <v>44229.532291667449</v>
      </c>
      <c r="ZX9" s="1">
        <f>Timeline</f>
        <v>44229.532638889672</v>
      </c>
      <c r="ZY9" s="1">
        <f>Timeline</f>
        <v>44229.532986111895</v>
      </c>
    </row>
    <row r="10" spans="1:701" x14ac:dyDescent="0.3">
      <c r="B10" s="21" t="str">
        <f t="array" ref="B10:B23">Tasks</f>
        <v>Wake Up</v>
      </c>
      <c r="D10" s="15">
        <f t="array" ref="D10:D23">TimeStart</f>
        <v>44229.291666666664</v>
      </c>
      <c r="E10" s="15">
        <f t="array" ref="E10:E23">TimeEnd</f>
        <v>44229.302083333328</v>
      </c>
    </row>
    <row r="11" spans="1:701" x14ac:dyDescent="0.3">
      <c r="B11" s="21" t="str">
        <v>Start Coffee Maker</v>
      </c>
      <c r="D11" s="15">
        <v>44229.302083333328</v>
      </c>
      <c r="E11" s="15">
        <v>44229.305555555547</v>
      </c>
    </row>
    <row r="12" spans="1:701" x14ac:dyDescent="0.3">
      <c r="B12" s="21" t="str">
        <v>Have Shower</v>
      </c>
      <c r="D12" s="15">
        <v>44229.305555555547</v>
      </c>
      <c r="E12" s="15">
        <v>44229.312499999993</v>
      </c>
    </row>
    <row r="13" spans="1:701" x14ac:dyDescent="0.3">
      <c r="B13" s="21" t="str">
        <v>Get Dressed</v>
      </c>
      <c r="D13" s="15">
        <v>44229.312499999993</v>
      </c>
      <c r="E13" s="15">
        <v>44229.315972222212</v>
      </c>
    </row>
    <row r="14" spans="1:701" x14ac:dyDescent="0.3">
      <c r="B14" s="21" t="str">
        <v>Make Toast</v>
      </c>
      <c r="D14" s="15">
        <v>44229.315972222212</v>
      </c>
      <c r="E14" s="15">
        <v>44229.319444444431</v>
      </c>
    </row>
    <row r="15" spans="1:701" x14ac:dyDescent="0.3">
      <c r="B15" s="21" t="str">
        <v>Pour Coffee</v>
      </c>
      <c r="D15" s="15">
        <v>44229.315972222212</v>
      </c>
      <c r="E15" s="15">
        <v>44229.317361111098</v>
      </c>
    </row>
    <row r="16" spans="1:701" x14ac:dyDescent="0.3">
      <c r="B16" s="21" t="str">
        <v>Add Milk</v>
      </c>
      <c r="D16" s="15">
        <v>44229.317361111098</v>
      </c>
      <c r="E16" s="15">
        <v>44229.317708333321</v>
      </c>
    </row>
    <row r="17" spans="2:5" x14ac:dyDescent="0.3">
      <c r="B17" s="21" t="str">
        <v>Eat Breakfast</v>
      </c>
      <c r="D17" s="15">
        <v>44229.319444444431</v>
      </c>
      <c r="E17" s="15">
        <v>44229.33680555554</v>
      </c>
    </row>
    <row r="18" spans="2:5" x14ac:dyDescent="0.3">
      <c r="B18" s="21" t="str">
        <v>Watch News</v>
      </c>
      <c r="D18" s="15">
        <v>44229.315972222212</v>
      </c>
      <c r="E18" s="15">
        <v>44229.357638888876</v>
      </c>
    </row>
    <row r="19" spans="2:5" x14ac:dyDescent="0.3">
      <c r="B19" s="21" t="str">
        <v>Begin Work</v>
      </c>
      <c r="D19" s="15">
        <v>44229.357638888876</v>
      </c>
      <c r="E19" s="15">
        <v>44229.690972222212</v>
      </c>
    </row>
    <row r="20" spans="2:5" x14ac:dyDescent="0.3">
      <c r="B20" s="21" t="str">
        <v>Make Dinner</v>
      </c>
      <c r="D20" s="15">
        <v>44229.690972222212</v>
      </c>
      <c r="E20" s="15">
        <v>44229.711805555547</v>
      </c>
    </row>
    <row r="21" spans="2:5" x14ac:dyDescent="0.3">
      <c r="B21" s="21" t="str">
        <v>Eat Dinner</v>
      </c>
      <c r="D21" s="15">
        <v>44229.711805555547</v>
      </c>
      <c r="E21" s="15">
        <v>44229.732638888883</v>
      </c>
    </row>
    <row r="22" spans="2:5" x14ac:dyDescent="0.3">
      <c r="B22" s="21" t="str">
        <v>Create Gantt Chart</v>
      </c>
      <c r="D22" s="15">
        <v>44229.732638888883</v>
      </c>
      <c r="E22" s="15">
        <v>44229.774305555547</v>
      </c>
    </row>
    <row r="23" spans="2:5" x14ac:dyDescent="0.3">
      <c r="B23" s="21" t="str">
        <v>Sleep</v>
      </c>
      <c r="D23" s="15">
        <v>44229.774305555547</v>
      </c>
      <c r="E23" s="15">
        <v>44230.065972222212</v>
      </c>
    </row>
  </sheetData>
  <conditionalFormatting sqref="F10:ZY23">
    <cfRule type="expression" dxfId="1" priority="1">
      <formula>AND($D10&lt;=F$9,$E10&gt;=F$9)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Inputs</vt:lpstr>
      <vt:lpstr>Calculations</vt:lpstr>
      <vt:lpstr>Display</vt:lpstr>
      <vt:lpstr>ChartPeriodicity</vt:lpstr>
      <vt:lpstr>ChartPeriodicityType</vt:lpstr>
      <vt:lpstr>DateTimeStart</vt:lpstr>
      <vt:lpstr>Tasks</vt:lpstr>
      <vt:lpstr>TasksMap</vt:lpstr>
      <vt:lpstr>TimeEnd</vt:lpstr>
      <vt:lpstr>Timeline</vt:lpstr>
      <vt:lpstr>TimeStart</vt:lpstr>
      <vt:lpstr>TimeTaken_Amount</vt:lpstr>
      <vt:lpstr>TimeTaken_Type</vt:lpstr>
      <vt:lpstr>TimeTypes</vt:lpstr>
      <vt:lpstr>TimeTypes_Converter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2021-02-01T23:57:31Z</dcterms:created>
  <dcterms:modified xsi:type="dcterms:W3CDTF">2021-02-02T23:34:48Z</dcterms:modified>
</cp:coreProperties>
</file>