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uablackhurst/Desktop/"/>
    </mc:Choice>
  </mc:AlternateContent>
  <xr:revisionPtr revIDLastSave="0" documentId="8_{397D824D-44D5-C44D-AA15-4C91B7C5B32D}" xr6:coauthVersionLast="47" xr6:coauthVersionMax="47" xr10:uidLastSave="{00000000-0000-0000-0000-000000000000}"/>
  <bookViews>
    <workbookView xWindow="20780" yWindow="5900" windowWidth="27640" windowHeight="16940" xr2:uid="{48F68C04-5AB0-694C-9038-17EC4AFDE95E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68" i="1" l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<sst xmlns="http://schemas.openxmlformats.org/spreadsheetml/2006/main" count="7614" uniqueCount="825">
  <si>
    <t>Flight Id</t>
  </si>
  <si>
    <t>Leg Id</t>
  </si>
  <si>
    <t>Start Date</t>
  </si>
  <si>
    <t>Origin</t>
  </si>
  <si>
    <t>Dest</t>
  </si>
  <si>
    <t>Operator</t>
  </si>
  <si>
    <t>AC Type</t>
  </si>
  <si>
    <t>Jet Category (Flown)</t>
  </si>
  <si>
    <t>Tail</t>
  </si>
  <si>
    <t>TC Number</t>
  </si>
  <si>
    <r>
      <t xml:space="preserve">Hours </t>
    </r>
    <r>
      <rPr>
        <b/>
        <vertAlign val="superscript"/>
        <sz val="9"/>
        <rFont val="Aptos Narrow"/>
        <family val="2"/>
        <scheme val="minor"/>
      </rPr>
      <t>1</t>
    </r>
  </si>
  <si>
    <t>Est. 4Air Cost</t>
  </si>
  <si>
    <t>KJAN</t>
  </si>
  <si>
    <t>KFMY</t>
  </si>
  <si>
    <t>Burgess Aircraft Management, LLC</t>
  </si>
  <si>
    <t>CJ 2+</t>
  </si>
  <si>
    <t>Light Jet</t>
  </si>
  <si>
    <t>N302CJ</t>
  </si>
  <si>
    <t>KTYS</t>
  </si>
  <si>
    <t>KPHL</t>
  </si>
  <si>
    <t>Aircraft Management Group Inc</t>
  </si>
  <si>
    <t>Hawker 850XP</t>
  </si>
  <si>
    <t>Midsize Jet</t>
  </si>
  <si>
    <t>N850EC</t>
  </si>
  <si>
    <t>KCHO</t>
  </si>
  <si>
    <t>KAPF</t>
  </si>
  <si>
    <t>Aircraft Charter Services</t>
  </si>
  <si>
    <t>Citation Encore</t>
  </si>
  <si>
    <t>N856AC</t>
  </si>
  <si>
    <t>KTTN</t>
  </si>
  <si>
    <t>KRBW</t>
  </si>
  <si>
    <t>Capital City Jet Center, Inc.</t>
  </si>
  <si>
    <t>CJ 3</t>
  </si>
  <si>
    <t>N39DJ</t>
  </si>
  <si>
    <t>KPBI</t>
  </si>
  <si>
    <t>KPNE</t>
  </si>
  <si>
    <t>Flexjet, LLC</t>
  </si>
  <si>
    <t>G-450</t>
  </si>
  <si>
    <t>Large Cabin</t>
  </si>
  <si>
    <t>N450FJ</t>
  </si>
  <si>
    <t>KJZI</t>
  </si>
  <si>
    <t>Citation XLS</t>
  </si>
  <si>
    <t>N855AC</t>
  </si>
  <si>
    <t>KSLC</t>
  </si>
  <si>
    <t>KSDL</t>
  </si>
  <si>
    <t>Private Jets, Inc..</t>
  </si>
  <si>
    <t>400XT Nextant</t>
  </si>
  <si>
    <t>N436FL</t>
  </si>
  <si>
    <t>KSUA</t>
  </si>
  <si>
    <t>KORF</t>
  </si>
  <si>
    <t>Legacy 450</t>
  </si>
  <si>
    <t>Super Mid Jet</t>
  </si>
  <si>
    <t>N423FX</t>
  </si>
  <si>
    <t>KMSP</t>
  </si>
  <si>
    <t>Challenger 300</t>
  </si>
  <si>
    <t>N533FX</t>
  </si>
  <si>
    <t>F S Air Service, Inc.</t>
  </si>
  <si>
    <t>Hawker 800XP</t>
  </si>
  <si>
    <t>N892TX</t>
  </si>
  <si>
    <t>KPSP</t>
  </si>
  <si>
    <t>Latitude 33 Aviation, LLC.</t>
  </si>
  <si>
    <t>Citation XLS+</t>
  </si>
  <si>
    <t>N1401L</t>
  </si>
  <si>
    <t>KFOK</t>
  </si>
  <si>
    <t>KIAD</t>
  </si>
  <si>
    <t>SC Aviation, Inc.</t>
  </si>
  <si>
    <t>N762DD</t>
  </si>
  <si>
    <t>KPIA</t>
  </si>
  <si>
    <t>Lear 75</t>
  </si>
  <si>
    <t>N471FX</t>
  </si>
  <si>
    <t>KBTR</t>
  </si>
  <si>
    <t>KTEB</t>
  </si>
  <si>
    <t>Praetor 500</t>
  </si>
  <si>
    <t>N345FX</t>
  </si>
  <si>
    <t>KUAO</t>
  </si>
  <si>
    <t>N519FX</t>
  </si>
  <si>
    <t>TXKF</t>
  </si>
  <si>
    <t>KBED</t>
  </si>
  <si>
    <t>Challenger 350</t>
  </si>
  <si>
    <t>N583FX</t>
  </si>
  <si>
    <t>KDAL</t>
  </si>
  <si>
    <t>KPWM</t>
  </si>
  <si>
    <t>Flagship Private Air LLC</t>
  </si>
  <si>
    <t>N315CJ</t>
  </si>
  <si>
    <t>KMIA</t>
  </si>
  <si>
    <t>KAUO</t>
  </si>
  <si>
    <t>Thrive Aviation</t>
  </si>
  <si>
    <t>CJ 3+</t>
  </si>
  <si>
    <t>N95VM</t>
  </si>
  <si>
    <t>Elite Jets</t>
  </si>
  <si>
    <t>Phenom 300</t>
  </si>
  <si>
    <t>N5A</t>
  </si>
  <si>
    <t>KAEX</t>
  </si>
  <si>
    <t>KBJC</t>
  </si>
  <si>
    <t>XCEL Jet</t>
  </si>
  <si>
    <t>Lear 40</t>
  </si>
  <si>
    <t>N411AJ</t>
  </si>
  <si>
    <t>MYNN</t>
  </si>
  <si>
    <t>KFLL</t>
  </si>
  <si>
    <t>Dolphin Atlantic, Inc.</t>
  </si>
  <si>
    <t>N329MC</t>
  </si>
  <si>
    <t>KSNA</t>
  </si>
  <si>
    <t>MMSL</t>
  </si>
  <si>
    <t>N835CB</t>
  </si>
  <si>
    <t>KSTL</t>
  </si>
  <si>
    <t>N420FL</t>
  </si>
  <si>
    <t>KGPI</t>
  </si>
  <si>
    <t>KPHX</t>
  </si>
  <si>
    <t>N473FL</t>
  </si>
  <si>
    <t>KGWO</t>
  </si>
  <si>
    <t>KJWN</t>
  </si>
  <si>
    <t>N53NW</t>
  </si>
  <si>
    <t>KCLE</t>
  </si>
  <si>
    <t>KRSW</t>
  </si>
  <si>
    <t>International Group, LLC</t>
  </si>
  <si>
    <t>N800WF</t>
  </si>
  <si>
    <t>KMKY</t>
  </si>
  <si>
    <t>Flight Options LLC</t>
  </si>
  <si>
    <t>N472FX</t>
  </si>
  <si>
    <t>KLVK</t>
  </si>
  <si>
    <t>KRDM</t>
  </si>
  <si>
    <t>PCJ Aviation LLC</t>
  </si>
  <si>
    <t>CJ 2</t>
  </si>
  <si>
    <t>N920JR</t>
  </si>
  <si>
    <t>Desert Jet</t>
  </si>
  <si>
    <t>Citation Sovereign</t>
  </si>
  <si>
    <t>N33SL</t>
  </si>
  <si>
    <t>KMGY</t>
  </si>
  <si>
    <t>Alante Air Charter, LLC</t>
  </si>
  <si>
    <t>N108E</t>
  </si>
  <si>
    <t>KCRQ</t>
  </si>
  <si>
    <t>KDGW</t>
  </si>
  <si>
    <t>International Jet Aviation Services</t>
  </si>
  <si>
    <t>N800NG</t>
  </si>
  <si>
    <t>KVRB</t>
  </si>
  <si>
    <t>Private Jet Center</t>
  </si>
  <si>
    <t>N803SD</t>
  </si>
  <si>
    <t>KPAE</t>
  </si>
  <si>
    <t>KTRM</t>
  </si>
  <si>
    <t>KSGR</t>
  </si>
  <si>
    <t>KGVL</t>
  </si>
  <si>
    <t>N428FX</t>
  </si>
  <si>
    <t>Legacy 600</t>
  </si>
  <si>
    <t>N904FL</t>
  </si>
  <si>
    <t>KMQS</t>
  </si>
  <si>
    <t>Davisair Inc.</t>
  </si>
  <si>
    <t>N103GR</t>
  </si>
  <si>
    <t>KFHB</t>
  </si>
  <si>
    <t>KFXE</t>
  </si>
  <si>
    <t>KPDK</t>
  </si>
  <si>
    <t>N123S</t>
  </si>
  <si>
    <t>Hawker 400XP</t>
  </si>
  <si>
    <t>N1980E</t>
  </si>
  <si>
    <t>KRIL</t>
  </si>
  <si>
    <t>KDTW</t>
  </si>
  <si>
    <t>N300CQ</t>
  </si>
  <si>
    <t>KLUK</t>
  </si>
  <si>
    <t>KLEE</t>
  </si>
  <si>
    <t>N400MX</t>
  </si>
  <si>
    <t>KSJC</t>
  </si>
  <si>
    <t>Mach One Air Charters Inc</t>
  </si>
  <si>
    <t>Citation Excel</t>
  </si>
  <si>
    <t>N567MC</t>
  </si>
  <si>
    <t>KMKC</t>
  </si>
  <si>
    <t>N475FX</t>
  </si>
  <si>
    <t>N525MP</t>
  </si>
  <si>
    <t>KLRD</t>
  </si>
  <si>
    <t>KGUC</t>
  </si>
  <si>
    <t>TIST</t>
  </si>
  <si>
    <t>N488AM</t>
  </si>
  <si>
    <t>KHVN</t>
  </si>
  <si>
    <t>Taughannock Aviation Corp.</t>
  </si>
  <si>
    <t>N321MS</t>
  </si>
  <si>
    <t>KOKV</t>
  </si>
  <si>
    <t>KBWI</t>
  </si>
  <si>
    <t>KCEU</t>
  </si>
  <si>
    <t>KMDW</t>
  </si>
  <si>
    <t>KSAN</t>
  </si>
  <si>
    <t>KBUR</t>
  </si>
  <si>
    <t>KTUL</t>
  </si>
  <si>
    <t>KMCI</t>
  </si>
  <si>
    <t>KMKE</t>
  </si>
  <si>
    <t>Malone AirCharter Inc</t>
  </si>
  <si>
    <t>N591MA</t>
  </si>
  <si>
    <t>KBOS</t>
  </si>
  <si>
    <t>Citation Sovereign+</t>
  </si>
  <si>
    <t>N685VM</t>
  </si>
  <si>
    <t>KBNA</t>
  </si>
  <si>
    <t>KBLM</t>
  </si>
  <si>
    <t>KADS</t>
  </si>
  <si>
    <t>KAPA</t>
  </si>
  <si>
    <t>KSSI</t>
  </si>
  <si>
    <t>KMMU</t>
  </si>
  <si>
    <t>LOWS</t>
  </si>
  <si>
    <t>LFPB</t>
  </si>
  <si>
    <t>Tyrolean Jet Services Nfg GmbH &amp; Co KG</t>
  </si>
  <si>
    <t>OE-GMJ</t>
  </si>
  <si>
    <t>CYYT</t>
  </si>
  <si>
    <t>N556FX</t>
  </si>
  <si>
    <t>KSFO</t>
  </si>
  <si>
    <t>KNUQ</t>
  </si>
  <si>
    <t>KISM</t>
  </si>
  <si>
    <t>KIXD</t>
  </si>
  <si>
    <t>KBRY</t>
  </si>
  <si>
    <t>KMSY</t>
  </si>
  <si>
    <t>N916DK</t>
  </si>
  <si>
    <t>KSBA</t>
  </si>
  <si>
    <t>KCNM</t>
  </si>
  <si>
    <t>KTRK</t>
  </si>
  <si>
    <t>N838GD</t>
  </si>
  <si>
    <t>KSAF</t>
  </si>
  <si>
    <t>KLWB</t>
  </si>
  <si>
    <t>KHXD</t>
  </si>
  <si>
    <t>AirStar, Inc.</t>
  </si>
  <si>
    <t>N642WW</t>
  </si>
  <si>
    <t>KVNC</t>
  </si>
  <si>
    <t>KACY</t>
  </si>
  <si>
    <t>KSAV</t>
  </si>
  <si>
    <t>Hawker 900XP</t>
  </si>
  <si>
    <t>N901WF</t>
  </si>
  <si>
    <t>Aviation Consultants Inc.</t>
  </si>
  <si>
    <t>N876UC</t>
  </si>
  <si>
    <t>KASE</t>
  </si>
  <si>
    <t>N517FX</t>
  </si>
  <si>
    <t>KAPC</t>
  </si>
  <si>
    <t>N391FX</t>
  </si>
  <si>
    <t>KLEB</t>
  </si>
  <si>
    <t>KEYW</t>
  </si>
  <si>
    <t>National Jets Inc</t>
  </si>
  <si>
    <t>Lear 45</t>
  </si>
  <si>
    <t>N253RM</t>
  </si>
  <si>
    <t>KCGF</t>
  </si>
  <si>
    <t>Jet Services, Inc.</t>
  </si>
  <si>
    <t>Citation Bravo</t>
  </si>
  <si>
    <t>N200NS</t>
  </si>
  <si>
    <t>KLAL</t>
  </si>
  <si>
    <t>N359FX</t>
  </si>
  <si>
    <t>KUDD</t>
  </si>
  <si>
    <t>KDSM</t>
  </si>
  <si>
    <t>KLEX</t>
  </si>
  <si>
    <t>KAVL</t>
  </si>
  <si>
    <t>Northstar Business Aviation LLC</t>
  </si>
  <si>
    <t>N144YD</t>
  </si>
  <si>
    <t>KBCT</t>
  </si>
  <si>
    <t>Citation M2</t>
  </si>
  <si>
    <t>N906WG</t>
  </si>
  <si>
    <t>KSHV</t>
  </si>
  <si>
    <t>KORD</t>
  </si>
  <si>
    <t>KTEX</t>
  </si>
  <si>
    <t>KVNY</t>
  </si>
  <si>
    <t>KLAS</t>
  </si>
  <si>
    <t>N420FX</t>
  </si>
  <si>
    <t>N79TS</t>
  </si>
  <si>
    <t>KSDF</t>
  </si>
  <si>
    <t>LIRA</t>
  </si>
  <si>
    <t>LICC</t>
  </si>
  <si>
    <t>JetBee Czech s.r.o.</t>
  </si>
  <si>
    <t>Beechjet 400A</t>
  </si>
  <si>
    <t>OK-BEE</t>
  </si>
  <si>
    <t>KBQK</t>
  </si>
  <si>
    <t>KFNL</t>
  </si>
  <si>
    <t>KJYO</t>
  </si>
  <si>
    <t>Premier Air Charter, LLC</t>
  </si>
  <si>
    <t>CJ 1</t>
  </si>
  <si>
    <t>N555DH</t>
  </si>
  <si>
    <t>KSAT</t>
  </si>
  <si>
    <t>KHOU</t>
  </si>
  <si>
    <t>Tavaero Jet Charter</t>
  </si>
  <si>
    <t>Lear 60</t>
  </si>
  <si>
    <t>N248LA</t>
  </si>
  <si>
    <t>KCHS</t>
  </si>
  <si>
    <t>TNCM</t>
  </si>
  <si>
    <t>KHOT</t>
  </si>
  <si>
    <t>KTUS</t>
  </si>
  <si>
    <t>CJ 4</t>
  </si>
  <si>
    <t>N23JN</t>
  </si>
  <si>
    <t>KSWO</t>
  </si>
  <si>
    <t>KJHW</t>
  </si>
  <si>
    <t xml:space="preserve">SGJ </t>
  </si>
  <si>
    <t>Elite Air, Inc.</t>
  </si>
  <si>
    <t>Lear 40XR</t>
  </si>
  <si>
    <t>N40BG</t>
  </si>
  <si>
    <t>N1910A</t>
  </si>
  <si>
    <t>KCMA</t>
  </si>
  <si>
    <t>KOAK</t>
  </si>
  <si>
    <t>KSUS</t>
  </si>
  <si>
    <t>Corporate Aircraft Management, Inc.</t>
  </si>
  <si>
    <t>N528MX</t>
  </si>
  <si>
    <t>KDAN</t>
  </si>
  <si>
    <t>KPIE</t>
  </si>
  <si>
    <t>N562JL</t>
  </si>
  <si>
    <t>KFTY</t>
  </si>
  <si>
    <t>KRDU</t>
  </si>
  <si>
    <t>N470FX</t>
  </si>
  <si>
    <t>N440FX</t>
  </si>
  <si>
    <t>KAAO</t>
  </si>
  <si>
    <t>KJFK</t>
  </si>
  <si>
    <t>KRTN</t>
  </si>
  <si>
    <t>KBOW</t>
  </si>
  <si>
    <t>KPWA</t>
  </si>
  <si>
    <t>KCOS</t>
  </si>
  <si>
    <t>KFCM</t>
  </si>
  <si>
    <t>KCLT</t>
  </si>
  <si>
    <t>N406TX</t>
  </si>
  <si>
    <t>N82BB</t>
  </si>
  <si>
    <t>KMRY</t>
  </si>
  <si>
    <t>Diamond Aviation</t>
  </si>
  <si>
    <t>N745JS</t>
  </si>
  <si>
    <t>ConciAir</t>
  </si>
  <si>
    <t>N525KY</t>
  </si>
  <si>
    <t>KGSO</t>
  </si>
  <si>
    <t>KSOP</t>
  </si>
  <si>
    <t>N92DJ</t>
  </si>
  <si>
    <t>KGED</t>
  </si>
  <si>
    <t>KTMB</t>
  </si>
  <si>
    <t>N865JB</t>
  </si>
  <si>
    <t>KOPF</t>
  </si>
  <si>
    <t>G450</t>
  </si>
  <si>
    <t>N477FX</t>
  </si>
  <si>
    <t>KBDL</t>
  </si>
  <si>
    <t>KUES</t>
  </si>
  <si>
    <t>KONP</t>
  </si>
  <si>
    <t>N555FX</t>
  </si>
  <si>
    <t>KRIC</t>
  </si>
  <si>
    <t>KEDC</t>
  </si>
  <si>
    <t>N474FX</t>
  </si>
  <si>
    <t>KPWK</t>
  </si>
  <si>
    <t>KCMH</t>
  </si>
  <si>
    <t>KTYQ</t>
  </si>
  <si>
    <t>KPIH</t>
  </si>
  <si>
    <t>KFPR</t>
  </si>
  <si>
    <t>KFRG</t>
  </si>
  <si>
    <t>KDPA</t>
  </si>
  <si>
    <t>N443FX</t>
  </si>
  <si>
    <t xml:space="preserve">HND </t>
  </si>
  <si>
    <t>KHPN</t>
  </si>
  <si>
    <t>Tradewind Aviation, LLC</t>
  </si>
  <si>
    <t>N592GB</t>
  </si>
  <si>
    <t>KAUS</t>
  </si>
  <si>
    <t>Cirrus Aviation Services</t>
  </si>
  <si>
    <t>N1811S</t>
  </si>
  <si>
    <t>KMTH</t>
  </si>
  <si>
    <t>KIYA</t>
  </si>
  <si>
    <t>N349FX</t>
  </si>
  <si>
    <t>Priority Jet</t>
  </si>
  <si>
    <t>N56WZ</t>
  </si>
  <si>
    <t>KLAX</t>
  </si>
  <si>
    <t>N520FX</t>
  </si>
  <si>
    <t>KPDX</t>
  </si>
  <si>
    <t>KTPA</t>
  </si>
  <si>
    <t>MYAM</t>
  </si>
  <si>
    <t>KLBB</t>
  </si>
  <si>
    <t>KOCF</t>
  </si>
  <si>
    <t>N597FX</t>
  </si>
  <si>
    <t>KABQ</t>
  </si>
  <si>
    <t>KARA</t>
  </si>
  <si>
    <t>N454FX</t>
  </si>
  <si>
    <t>KSRQ</t>
  </si>
  <si>
    <t>KMSO</t>
  </si>
  <si>
    <t>KEKM</t>
  </si>
  <si>
    <t>N461SJ</t>
  </si>
  <si>
    <t>KMTJ</t>
  </si>
  <si>
    <t>KSBN</t>
  </si>
  <si>
    <t>N521FX</t>
  </si>
  <si>
    <t>N360FX</t>
  </si>
  <si>
    <t>KECP</t>
  </si>
  <si>
    <t>KRAP</t>
  </si>
  <si>
    <t>GLOBAL EXPRESS</t>
  </si>
  <si>
    <t>N90FX</t>
  </si>
  <si>
    <t>TQPF</t>
  </si>
  <si>
    <t>N525FX</t>
  </si>
  <si>
    <t>KEEN</t>
  </si>
  <si>
    <t xml:space="preserve">T82 </t>
  </si>
  <si>
    <t>KTCL</t>
  </si>
  <si>
    <t>N575FX</t>
  </si>
  <si>
    <t>N395FX</t>
  </si>
  <si>
    <t>KLNS</t>
  </si>
  <si>
    <t>KOLM</t>
  </si>
  <si>
    <t>KLIT</t>
  </si>
  <si>
    <t>KJAC</t>
  </si>
  <si>
    <t>MMSD</t>
  </si>
  <si>
    <t>N134FM</t>
  </si>
  <si>
    <t>KPVD</t>
  </si>
  <si>
    <t>FliteAccess LLC</t>
  </si>
  <si>
    <t>N574CH</t>
  </si>
  <si>
    <t>N448FX</t>
  </si>
  <si>
    <t>KCMI</t>
  </si>
  <si>
    <t>KPSM</t>
  </si>
  <si>
    <t>KDAB</t>
  </si>
  <si>
    <t>KHGR</t>
  </si>
  <si>
    <t>KLGC</t>
  </si>
  <si>
    <t>Citation Encore +</t>
  </si>
  <si>
    <t>N853AC</t>
  </si>
  <si>
    <t>KBZN</t>
  </si>
  <si>
    <t>KDVT</t>
  </si>
  <si>
    <t>KEZM</t>
  </si>
  <si>
    <t>N463SJ</t>
  </si>
  <si>
    <t>TJSJ</t>
  </si>
  <si>
    <t>KFAR</t>
  </si>
  <si>
    <t>N328FX</t>
  </si>
  <si>
    <t>OK-BZZ</t>
  </si>
  <si>
    <t>N375PF</t>
  </si>
  <si>
    <t>MBPV</t>
  </si>
  <si>
    <t>Solairus Aviation</t>
  </si>
  <si>
    <t>Challenger 605</t>
  </si>
  <si>
    <t>N732PA</t>
  </si>
  <si>
    <t>KGRR</t>
  </si>
  <si>
    <t>N909MV</t>
  </si>
  <si>
    <t>KFOE</t>
  </si>
  <si>
    <t>KNEW</t>
  </si>
  <si>
    <t>KRDG</t>
  </si>
  <si>
    <t>Fair Wind Air Charter</t>
  </si>
  <si>
    <t>Lear 60XR</t>
  </si>
  <si>
    <t>N917SC</t>
  </si>
  <si>
    <t>KDTS</t>
  </si>
  <si>
    <t>KEKX</t>
  </si>
  <si>
    <t>MMPR</t>
  </si>
  <si>
    <t>KAGC</t>
  </si>
  <si>
    <t>N534FX</t>
  </si>
  <si>
    <t>Challenger 3500</t>
  </si>
  <si>
    <t>N500FX</t>
  </si>
  <si>
    <t>KDEN</t>
  </si>
  <si>
    <t>N504FM</t>
  </si>
  <si>
    <t>KSPA</t>
  </si>
  <si>
    <t>KMCO</t>
  </si>
  <si>
    <t>KSEZ</t>
  </si>
  <si>
    <t>KRST</t>
  </si>
  <si>
    <t>North Dallas Aviation, Inc.</t>
  </si>
  <si>
    <t>N214TG</t>
  </si>
  <si>
    <t>KGLS</t>
  </si>
  <si>
    <t>KORK</t>
  </si>
  <si>
    <t>KBTV</t>
  </si>
  <si>
    <t>Praetor 600</t>
  </si>
  <si>
    <t>N603FX</t>
  </si>
  <si>
    <t>KJAX</t>
  </si>
  <si>
    <t>KBAZ</t>
  </si>
  <si>
    <t>KMTN</t>
  </si>
  <si>
    <t>KBHB</t>
  </si>
  <si>
    <t>KSTS</t>
  </si>
  <si>
    <t>N245DJ</t>
  </si>
  <si>
    <t>KAGS</t>
  </si>
  <si>
    <t>Ultimate JETCHARTERS</t>
  </si>
  <si>
    <t>Citation X</t>
  </si>
  <si>
    <t>N792XJ</t>
  </si>
  <si>
    <t>KXNA</t>
  </si>
  <si>
    <t>KDBQ</t>
  </si>
  <si>
    <t>KBKL</t>
  </si>
  <si>
    <t>N725SJ</t>
  </si>
  <si>
    <t>KBFI</t>
  </si>
  <si>
    <t>KFLG</t>
  </si>
  <si>
    <t>KMSS</t>
  </si>
  <si>
    <t>KDAY</t>
  </si>
  <si>
    <t>N1980R</t>
  </si>
  <si>
    <t>KBGR</t>
  </si>
  <si>
    <t>Tri State Charter, LLC</t>
  </si>
  <si>
    <t>Challenger 850</t>
  </si>
  <si>
    <t>N858SJ</t>
  </si>
  <si>
    <t>KLWV</t>
  </si>
  <si>
    <t>KFYV</t>
  </si>
  <si>
    <t>KAIK</t>
  </si>
  <si>
    <t>KLFT</t>
  </si>
  <si>
    <t>KSUN</t>
  </si>
  <si>
    <t>N415PC</t>
  </si>
  <si>
    <t>N467FL</t>
  </si>
  <si>
    <t>Axis Jet</t>
  </si>
  <si>
    <t>N57FL</t>
  </si>
  <si>
    <t>N574FX</t>
  </si>
  <si>
    <t>KFTW</t>
  </si>
  <si>
    <t>N385FX</t>
  </si>
  <si>
    <t>KLQK</t>
  </si>
  <si>
    <t>KVSF</t>
  </si>
  <si>
    <t>N529FX</t>
  </si>
  <si>
    <t>KOGD</t>
  </si>
  <si>
    <t>N347FX</t>
  </si>
  <si>
    <t xml:space="preserve">N390FX </t>
  </si>
  <si>
    <t>N445FX</t>
  </si>
  <si>
    <t>KTRI</t>
  </si>
  <si>
    <t>N786TT</t>
  </si>
  <si>
    <t>KBUF</t>
  </si>
  <si>
    <t>N34SJ</t>
  </si>
  <si>
    <t>KLVS</t>
  </si>
  <si>
    <t>N368FX</t>
  </si>
  <si>
    <t>TNCA</t>
  </si>
  <si>
    <t>N479FX</t>
  </si>
  <si>
    <t>N419FX</t>
  </si>
  <si>
    <t>KBVX</t>
  </si>
  <si>
    <t>N376FX</t>
  </si>
  <si>
    <t>KERI</t>
  </si>
  <si>
    <t>N507WM</t>
  </si>
  <si>
    <t>KPHF</t>
  </si>
  <si>
    <t>KHSP</t>
  </si>
  <si>
    <t>N393FX</t>
  </si>
  <si>
    <t>KHYI</t>
  </si>
  <si>
    <t>KMDD</t>
  </si>
  <si>
    <t>N397FX</t>
  </si>
  <si>
    <t>KFCI</t>
  </si>
  <si>
    <t>N598FX</t>
  </si>
  <si>
    <t>KELM</t>
  </si>
  <si>
    <t>N437FX</t>
  </si>
  <si>
    <t>TBPB</t>
  </si>
  <si>
    <t>TTPP</t>
  </si>
  <si>
    <t>N541FX</t>
  </si>
  <si>
    <t>KRHP</t>
  </si>
  <si>
    <t>N384FX</t>
  </si>
  <si>
    <t>KORL</t>
  </si>
  <si>
    <t>KSHR</t>
  </si>
  <si>
    <t>KCXO</t>
  </si>
  <si>
    <t>KHQU</t>
  </si>
  <si>
    <t>N576FX</t>
  </si>
  <si>
    <t>KOTH</t>
  </si>
  <si>
    <t>KROC</t>
  </si>
  <si>
    <t>N353FX</t>
  </si>
  <si>
    <t>N481AM</t>
  </si>
  <si>
    <t>KRNO</t>
  </si>
  <si>
    <t>N565FX</t>
  </si>
  <si>
    <t xml:space="preserve">AVQ </t>
  </si>
  <si>
    <t>N747JJ</t>
  </si>
  <si>
    <t>KTUP</t>
  </si>
  <si>
    <t>KJLN</t>
  </si>
  <si>
    <t xml:space="preserve">8A0 </t>
  </si>
  <si>
    <t>KHEF</t>
  </si>
  <si>
    <t>KHYA</t>
  </si>
  <si>
    <t>KCHA</t>
  </si>
  <si>
    <t>N407CW</t>
  </si>
  <si>
    <t>Craig Air Center, Inc d/b/a My Jet</t>
  </si>
  <si>
    <t>N519XR</t>
  </si>
  <si>
    <t>KMWK</t>
  </si>
  <si>
    <t>KATL</t>
  </si>
  <si>
    <t>N451FX</t>
  </si>
  <si>
    <t>KEGE</t>
  </si>
  <si>
    <t>N548FX</t>
  </si>
  <si>
    <t>N424FX</t>
  </si>
  <si>
    <t>N382FX</t>
  </si>
  <si>
    <t>KAHN</t>
  </si>
  <si>
    <t>Omni Air Transport LLC.</t>
  </si>
  <si>
    <t>N33WL</t>
  </si>
  <si>
    <t>N394FX</t>
  </si>
  <si>
    <t>KDBN</t>
  </si>
  <si>
    <t>N422BC</t>
  </si>
  <si>
    <t>N100FN</t>
  </si>
  <si>
    <t>KCID</t>
  </si>
  <si>
    <t>N586FD</t>
  </si>
  <si>
    <t>KFWS</t>
  </si>
  <si>
    <t>KMLB</t>
  </si>
  <si>
    <t>KYNG</t>
  </si>
  <si>
    <t>KSUT</t>
  </si>
  <si>
    <t>KSTP</t>
  </si>
  <si>
    <t>N329FX</t>
  </si>
  <si>
    <t>N542FX</t>
  </si>
  <si>
    <t>KMLU</t>
  </si>
  <si>
    <t>N905FL</t>
  </si>
  <si>
    <t>KOSU</t>
  </si>
  <si>
    <t>N462SJ</t>
  </si>
  <si>
    <t>KMLI</t>
  </si>
  <si>
    <t>KSLE</t>
  </si>
  <si>
    <t>N530FX</t>
  </si>
  <si>
    <t>MWCR</t>
  </si>
  <si>
    <t>N466FX</t>
  </si>
  <si>
    <t>KPIT</t>
  </si>
  <si>
    <t>N596FX</t>
  </si>
  <si>
    <t>KHQZ</t>
  </si>
  <si>
    <t>KDZB</t>
  </si>
  <si>
    <t>KVDI</t>
  </si>
  <si>
    <t>KPNS</t>
  </si>
  <si>
    <t>KILM</t>
  </si>
  <si>
    <t>KMHT</t>
  </si>
  <si>
    <t>KGGE</t>
  </si>
  <si>
    <t>N123CJ</t>
  </si>
  <si>
    <t>KGSP</t>
  </si>
  <si>
    <t>KHZY</t>
  </si>
  <si>
    <t>N348FX</t>
  </si>
  <si>
    <t>KMWO</t>
  </si>
  <si>
    <t>KTME</t>
  </si>
  <si>
    <t>KSTC</t>
  </si>
  <si>
    <t>MDLR</t>
  </si>
  <si>
    <t>N858EE</t>
  </si>
  <si>
    <t>KMSN</t>
  </si>
  <si>
    <t>LEBL</t>
  </si>
  <si>
    <t xml:space="preserve">MHS Aviation GmbH </t>
  </si>
  <si>
    <t>Challenger 604</t>
  </si>
  <si>
    <t>D-ANGB</t>
  </si>
  <si>
    <t>KRYY</t>
  </si>
  <si>
    <t>N563FX</t>
  </si>
  <si>
    <t>Jet Air, Inc</t>
  </si>
  <si>
    <t>N497MN</t>
  </si>
  <si>
    <t>Southern Sky Aviation LLC</t>
  </si>
  <si>
    <t>N560MU</t>
  </si>
  <si>
    <t>KBIS</t>
  </si>
  <si>
    <t>KLGA</t>
  </si>
  <si>
    <t>N511CJ</t>
  </si>
  <si>
    <t>KAFW</t>
  </si>
  <si>
    <t>KABE</t>
  </si>
  <si>
    <t>KAOO</t>
  </si>
  <si>
    <t>Scott Richard Aviation Services, Inc</t>
  </si>
  <si>
    <t>N959CC</t>
  </si>
  <si>
    <t xml:space="preserve">1A5 </t>
  </si>
  <si>
    <t>KCZT</t>
  </si>
  <si>
    <t>N446FX</t>
  </si>
  <si>
    <t>N881RE</t>
  </si>
  <si>
    <t>KHCR</t>
  </si>
  <si>
    <t>KMMV</t>
  </si>
  <si>
    <t>KOMA</t>
  </si>
  <si>
    <t>KLGB</t>
  </si>
  <si>
    <t>KINT</t>
  </si>
  <si>
    <t>N63CJ</t>
  </si>
  <si>
    <t>MRLB</t>
  </si>
  <si>
    <t>TUPJ</t>
  </si>
  <si>
    <t>KBMQ</t>
  </si>
  <si>
    <t>N554FX</t>
  </si>
  <si>
    <t>N80VM</t>
  </si>
  <si>
    <t>N555WZ</t>
  </si>
  <si>
    <t>N85HA</t>
  </si>
  <si>
    <t>N318GL</t>
  </si>
  <si>
    <t>KPGD</t>
  </si>
  <si>
    <t>Martinair, Inc</t>
  </si>
  <si>
    <t>N884HJ</t>
  </si>
  <si>
    <t>N474CF</t>
  </si>
  <si>
    <t>N394AG</t>
  </si>
  <si>
    <t>Aircraft Services Group, Inc.</t>
  </si>
  <si>
    <t>G200</t>
  </si>
  <si>
    <t>N765MS</t>
  </si>
  <si>
    <t>KMGM</t>
  </si>
  <si>
    <t>KSLN</t>
  </si>
  <si>
    <t>KMYR</t>
  </si>
  <si>
    <t>KADG</t>
  </si>
  <si>
    <t>N841AM</t>
  </si>
  <si>
    <t>Erin Air, Inc.</t>
  </si>
  <si>
    <t>N1MM</t>
  </si>
  <si>
    <t>KPTK</t>
  </si>
  <si>
    <t>KESN</t>
  </si>
  <si>
    <t>KTYR</t>
  </si>
  <si>
    <t xml:space="preserve">11R </t>
  </si>
  <si>
    <t>N116PJ</t>
  </si>
  <si>
    <t>KDFW</t>
  </si>
  <si>
    <t>LFSB</t>
  </si>
  <si>
    <t>EKCH</t>
  </si>
  <si>
    <t>Smart Jet Sp z.o.o.</t>
  </si>
  <si>
    <t>SP-ATT</t>
  </si>
  <si>
    <t>N579M</t>
  </si>
  <si>
    <t>KALO</t>
  </si>
  <si>
    <t>N447FX</t>
  </si>
  <si>
    <t>KCAK</t>
  </si>
  <si>
    <t>N465FX</t>
  </si>
  <si>
    <t>Pacific Coast Jet Charter</t>
  </si>
  <si>
    <t>N953PC</t>
  </si>
  <si>
    <t>KICT</t>
  </si>
  <si>
    <t>KMPO</t>
  </si>
  <si>
    <t>N439FX</t>
  </si>
  <si>
    <t>LIRN</t>
  </si>
  <si>
    <t>LMML</t>
  </si>
  <si>
    <t>Silesia Air s.r.o.</t>
  </si>
  <si>
    <t>OK-XLS</t>
  </si>
  <si>
    <t>N409FX</t>
  </si>
  <si>
    <t>45 North Aviation</t>
  </si>
  <si>
    <t>N95BZ</t>
  </si>
  <si>
    <t>KEUG</t>
  </si>
  <si>
    <t>N96PB</t>
  </si>
  <si>
    <t>KMCE</t>
  </si>
  <si>
    <t>N414FX</t>
  </si>
  <si>
    <t>KMIE</t>
  </si>
  <si>
    <t>KTVC</t>
  </si>
  <si>
    <t>N770CC</t>
  </si>
  <si>
    <t>KBHM</t>
  </si>
  <si>
    <t>N372FX</t>
  </si>
  <si>
    <t>KDEC</t>
  </si>
  <si>
    <t>KUIN</t>
  </si>
  <si>
    <t>KTLH</t>
  </si>
  <si>
    <t>KSWF</t>
  </si>
  <si>
    <t>Vee Neal Aviation, Inc.</t>
  </si>
  <si>
    <t>N651TW</t>
  </si>
  <si>
    <t>KBFL</t>
  </si>
  <si>
    <t>KIAH</t>
  </si>
  <si>
    <t>KSGU</t>
  </si>
  <si>
    <t>KILG</t>
  </si>
  <si>
    <t>KJST</t>
  </si>
  <si>
    <t>KALB</t>
  </si>
  <si>
    <t>N784CC</t>
  </si>
  <si>
    <t>Flightworks, Inc.</t>
  </si>
  <si>
    <t>N93EW</t>
  </si>
  <si>
    <t>KYKM</t>
  </si>
  <si>
    <t>Reliant Air Charter</t>
  </si>
  <si>
    <t>N971TB</t>
  </si>
  <si>
    <t>N901SC</t>
  </si>
  <si>
    <t>KSRC</t>
  </si>
  <si>
    <t>KMEM</t>
  </si>
  <si>
    <t>KSPI</t>
  </si>
  <si>
    <t>N552FX</t>
  </si>
  <si>
    <t>KIAG</t>
  </si>
  <si>
    <t>KIND</t>
  </si>
  <si>
    <t>KTIW</t>
  </si>
  <si>
    <t>MROC</t>
  </si>
  <si>
    <t>KOXC</t>
  </si>
  <si>
    <t>N85VM</t>
  </si>
  <si>
    <t>KLVM</t>
  </si>
  <si>
    <t>KSCK</t>
  </si>
  <si>
    <t>Modesto (Sky Trek) Executive Air Charter, Inc.</t>
  </si>
  <si>
    <t>N125DJ</t>
  </si>
  <si>
    <t>LIMC</t>
  </si>
  <si>
    <t>LICJ</t>
  </si>
  <si>
    <t>KACK</t>
  </si>
  <si>
    <t>CYYZ</t>
  </si>
  <si>
    <t>KLHM</t>
  </si>
  <si>
    <t>KMCC</t>
  </si>
  <si>
    <t>Precision Aircraft Management</t>
  </si>
  <si>
    <t>N428BR</t>
  </si>
  <si>
    <t>KASN</t>
  </si>
  <si>
    <t>KAAF</t>
  </si>
  <si>
    <t>CYKF</t>
  </si>
  <si>
    <t>N412TS</t>
  </si>
  <si>
    <t>N735XL</t>
  </si>
  <si>
    <t>KENW</t>
  </si>
  <si>
    <t>MMUN</t>
  </si>
  <si>
    <t>N648CR</t>
  </si>
  <si>
    <t>KDZJ</t>
  </si>
  <si>
    <t>KMVY</t>
  </si>
  <si>
    <t>Executive Aviation Corporation.</t>
  </si>
  <si>
    <t>N1776C</t>
  </si>
  <si>
    <t>N4B</t>
  </si>
  <si>
    <t>N520G</t>
  </si>
  <si>
    <t>Leviate Jet Management</t>
  </si>
  <si>
    <t>N723JG</t>
  </si>
  <si>
    <t>PANC</t>
  </si>
  <si>
    <t>N545FX</t>
  </si>
  <si>
    <t>KMCN</t>
  </si>
  <si>
    <t>KPVU</t>
  </si>
  <si>
    <t>N435FX</t>
  </si>
  <si>
    <t>LIPX</t>
  </si>
  <si>
    <t>LFPG</t>
  </si>
  <si>
    <t>OK-SLX</t>
  </si>
  <si>
    <t>EGNT</t>
  </si>
  <si>
    <t>N92FX</t>
  </si>
  <si>
    <t>KGVT</t>
  </si>
  <si>
    <t>KGPT</t>
  </si>
  <si>
    <t>KBDN</t>
  </si>
  <si>
    <t>MMLP</t>
  </si>
  <si>
    <t>KGON</t>
  </si>
  <si>
    <t>N604BK</t>
  </si>
  <si>
    <t>N302AZ</t>
  </si>
  <si>
    <t>Servicios Integrales de Aviacion, S.A. de C.V.</t>
  </si>
  <si>
    <t>XA-MAX</t>
  </si>
  <si>
    <t>KSMF</t>
  </si>
  <si>
    <t>KBTM</t>
  </si>
  <si>
    <t>KSYR</t>
  </si>
  <si>
    <t>14CT</t>
  </si>
  <si>
    <t>KCDW</t>
  </si>
  <si>
    <t>Associated Aircraft Group, Inc.</t>
  </si>
  <si>
    <t>SK-76C</t>
  </si>
  <si>
    <t>Helicopter</t>
  </si>
  <si>
    <t>N276FX</t>
  </si>
  <si>
    <t>N550TN</t>
  </si>
  <si>
    <t>KPUB</t>
  </si>
  <si>
    <t>G650ER</t>
  </si>
  <si>
    <t>N651FX</t>
  </si>
  <si>
    <t>N522FX</t>
  </si>
  <si>
    <t>N396FX</t>
  </si>
  <si>
    <t>N602FX</t>
  </si>
  <si>
    <t>KGEU</t>
  </si>
  <si>
    <t>KCVG</t>
  </si>
  <si>
    <t>07FA</t>
  </si>
  <si>
    <t>KHAO</t>
  </si>
  <si>
    <t>Pro Airways LLC</t>
  </si>
  <si>
    <t>Premier IA</t>
  </si>
  <si>
    <t>N46CK</t>
  </si>
  <si>
    <t>KROW</t>
  </si>
  <si>
    <t>N593FX</t>
  </si>
  <si>
    <t>N96PX</t>
  </si>
  <si>
    <t>KGRB</t>
  </si>
  <si>
    <t>MYEH</t>
  </si>
  <si>
    <t>N303JJ</t>
  </si>
  <si>
    <t>N868PZ</t>
  </si>
  <si>
    <t>KFWA</t>
  </si>
  <si>
    <t>KBPK</t>
  </si>
  <si>
    <t>KMBS</t>
  </si>
  <si>
    <t>KCRW</t>
  </si>
  <si>
    <t>KLAN</t>
  </si>
  <si>
    <t>N444FX</t>
  </si>
  <si>
    <t>KUKF</t>
  </si>
  <si>
    <t>KGEG</t>
  </si>
  <si>
    <t>N504FX</t>
  </si>
  <si>
    <t>KIGM</t>
  </si>
  <si>
    <t>KMHR</t>
  </si>
  <si>
    <t>N549FX</t>
  </si>
  <si>
    <t>KLMT</t>
  </si>
  <si>
    <t>KPWT</t>
  </si>
  <si>
    <t>N60NF</t>
  </si>
  <si>
    <t>N896CG</t>
  </si>
  <si>
    <t>KDHN</t>
  </si>
  <si>
    <t>KLNN</t>
  </si>
  <si>
    <t>N179ER</t>
  </si>
  <si>
    <t>KINF</t>
  </si>
  <si>
    <t>N213F</t>
  </si>
  <si>
    <t>KFSD</t>
  </si>
  <si>
    <t>FA54</t>
  </si>
  <si>
    <t>KPLN</t>
  </si>
  <si>
    <t xml:space="preserve">VDF </t>
  </si>
  <si>
    <t>KEWR</t>
  </si>
  <si>
    <t>KONT</t>
  </si>
  <si>
    <t>KOZW</t>
  </si>
  <si>
    <t>KPRC</t>
  </si>
  <si>
    <t>KMWH</t>
  </si>
  <si>
    <t>Jet Linx Aviation LLC</t>
  </si>
  <si>
    <t>N212CE</t>
  </si>
  <si>
    <t>KRME</t>
  </si>
  <si>
    <t>KESC</t>
  </si>
  <si>
    <t>N335FX</t>
  </si>
  <si>
    <t>N392FX</t>
  </si>
  <si>
    <t>KLDM</t>
  </si>
  <si>
    <t>N507FX</t>
  </si>
  <si>
    <t xml:space="preserve">27K </t>
  </si>
  <si>
    <t>N540FX</t>
  </si>
  <si>
    <t>N374FX</t>
  </si>
  <si>
    <t>KOKC</t>
  </si>
  <si>
    <t>N418FX</t>
  </si>
  <si>
    <t>Waltzing Matilda Aviation LLC</t>
  </si>
  <si>
    <t>N617CB</t>
  </si>
  <si>
    <t>KGWB</t>
  </si>
  <si>
    <t>N367FX</t>
  </si>
  <si>
    <t>KERV</t>
  </si>
  <si>
    <t>N416FX</t>
  </si>
  <si>
    <t>N383FX</t>
  </si>
  <si>
    <t>KSRR</t>
  </si>
  <si>
    <t>N1953K</t>
  </si>
  <si>
    <t>KLAF</t>
  </si>
  <si>
    <t>N265AV</t>
  </si>
  <si>
    <t>KCCR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</si>
</sst>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m/d/yy;@"/>
  </numFmts>
  <fonts count="6" x14ac:knownFonts="1">
    <font>
      <sz val="12"/>
      <color theme="1"/>
      <name val="Aptos Narrow"/>
      <family val="2"/>
      <scheme val="minor"/>
    </font>
    <font>
      <b/>
      <sz val="9"/>
      <name val="Aptos Narrow"/>
      <family val="2"/>
      <scheme val="minor"/>
    </font>
    <font>
      <b/>
      <vertAlign val="superscript"/>
      <sz val="9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3333FF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0" fontId="1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0" fontId="4" fillId="0" borderId="0" xfId="0" applyNumberFormat="1" applyFont="1" applyAlignment="1">
      <alignment horizontal="center"/>
    </xf>
    <xf numFmtId="8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oshuablackhurst/Downloads/4.Apr%202024%20Sentient%20&amp;%20FXAIR%204Air%20volume%20run%205-6-24.xlsx" TargetMode="External"/><Relationship Id="rId1" Type="http://schemas.openxmlformats.org/officeDocument/2006/relationships/externalLinkPath" Target="/Users/joshuablackhurst/Downloads/4.Apr%202024%20Sentient%20&amp;%20FXAIR%204Air%20volume%20run%205-6-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ntient Jet"/>
      <sheetName val="FXAIR"/>
      <sheetName val="Client Opt-Ins"/>
      <sheetName val="Pricing Logic"/>
    </sheetNames>
    <sheetDataSet>
      <sheetData sheetId="0"/>
      <sheetData sheetId="1"/>
      <sheetData sheetId="2"/>
      <sheetData sheetId="3">
        <row r="4">
          <cell r="F4">
            <v>25.25</v>
          </cell>
        </row>
        <row r="5">
          <cell r="F5">
            <v>34.25</v>
          </cell>
        </row>
        <row r="6">
          <cell r="F6">
            <v>40.5</v>
          </cell>
        </row>
        <row r="7">
          <cell r="F7">
            <v>57.25</v>
          </cell>
        </row>
        <row r="8">
          <cell r="F8">
            <v>17.25</v>
          </cell>
        </row>
        <row r="12">
          <cell r="F12">
            <v>21</v>
          </cell>
        </row>
        <row r="13">
          <cell r="F13">
            <v>28.5</v>
          </cell>
        </row>
        <row r="14">
          <cell r="F14">
            <v>33.75</v>
          </cell>
        </row>
        <row r="15">
          <cell r="F15">
            <v>47.625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A49AE-E38F-9841-AD79-7B45D8EF7BE0}">
  <dimension ref="A1:L1268"/>
  <sheetViews>
    <sheetView tabSelected="1" topLeftCell="A1259" workbookViewId="0">
      <selection activeCell="M15" sqref="M1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</row>
    <row r="2" spans="1:12" x14ac:dyDescent="0.2">
      <c r="A2" s="5">
        <v>847519</v>
      </c>
      <c r="B2" s="5">
        <v>1306623</v>
      </c>
      <c r="C2" s="6">
        <v>45383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>
        <v>25853</v>
      </c>
      <c r="K2" s="7">
        <v>2.8200000000000003</v>
      </c>
      <c r="L2" s="8">
        <f>IF(AND(F2&lt;&gt;"Flexjet, LLC",H2="Light Jet"),K2*'[1]Pricing Logic'!$F$4,IF(AND(F2&lt;&gt;"Flexjet, LLC",H2="Midsize Jet"),K2*'[1]Pricing Logic'!$F$5,IF(AND(F2&lt;&gt;"Flexjet, LLC",H2="Super Mid Jet"),K2*'[1]Pricing Logic'!$F$6,IF(AND(F2&lt;&gt;"Flexjet, LLC",H2="Large Cabin"),K2*'[1]Pricing Logic'!$F$7,IF(AND(F2&lt;&gt;"Flexjet, LLC",H2="Helicopter"),K2*'[1]Pricing Logic'!$F$8,IF(AND(F2="Flexjet, LLC",H2="Light Jet"),K2*'[1]Pricing Logic'!$F$12,IF(AND(F2="Flexjet, LLC",H2="Midsize Jet"),K2*'[1]Pricing Logic'!$F$13,IF(AND(F2="Flexjet, LLC",H2="Super Mid Jet"),K2*'[1]Pricing Logic'!$F$14,IF(AND(F2="Flexjet, LLC",H2="Large Cabin"),K2*'[1]Pricing Logic'!$F$15,IF(AND(F2="Flexjet, LLC",H2="Airliner"),K2*'[1]Pricing Logic'!$F$16,""))))))))))</f>
        <v>71.205000000000013</v>
      </c>
    </row>
    <row r="3" spans="1:12" x14ac:dyDescent="0.2">
      <c r="A3" s="5">
        <v>810442</v>
      </c>
      <c r="B3" s="5">
        <v>1274962</v>
      </c>
      <c r="C3" s="6">
        <v>45383</v>
      </c>
      <c r="D3" s="5" t="s">
        <v>18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>
        <v>26107</v>
      </c>
      <c r="K3" s="7">
        <v>3.1500000000000004</v>
      </c>
      <c r="L3" s="8">
        <f>IF(AND(F3&lt;&gt;"Flexjet, LLC",H3="Light Jet"),K3*'[1]Pricing Logic'!$F$4,IF(AND(F3&lt;&gt;"Flexjet, LLC",H3="Midsize Jet"),K3*'[1]Pricing Logic'!$F$5,IF(AND(F3&lt;&gt;"Flexjet, LLC",H3="Super Mid Jet"),K3*'[1]Pricing Logic'!$F$6,IF(AND(F3&lt;&gt;"Flexjet, LLC",H3="Large Cabin"),K3*'[1]Pricing Logic'!$F$7,IF(AND(F3&lt;&gt;"Flexjet, LLC",H3="Helicopter"),K3*'[1]Pricing Logic'!$F$8,IF(AND(F3="Flexjet, LLC",H3="Light Jet"),K3*'[1]Pricing Logic'!$F$12,IF(AND(F3="Flexjet, LLC",H3="Midsize Jet"),K3*'[1]Pricing Logic'!$F$13,IF(AND(F3="Flexjet, LLC",H3="Super Mid Jet"),K3*'[1]Pricing Logic'!$F$14,IF(AND(F3="Flexjet, LLC",H3="Large Cabin"),K3*'[1]Pricing Logic'!$F$15,IF(AND(F3="Flexjet, LLC",H3="Airliner"),K3*'[1]Pricing Logic'!$F$16,""))))))))))</f>
        <v>107.88750000000002</v>
      </c>
    </row>
    <row r="4" spans="1:12" x14ac:dyDescent="0.2">
      <c r="A4" s="5">
        <v>846738</v>
      </c>
      <c r="B4" s="5">
        <v>1305608</v>
      </c>
      <c r="C4" s="6">
        <v>45383</v>
      </c>
      <c r="D4" s="5" t="s">
        <v>24</v>
      </c>
      <c r="E4" s="5" t="s">
        <v>25</v>
      </c>
      <c r="F4" s="5" t="s">
        <v>26</v>
      </c>
      <c r="G4" s="5" t="s">
        <v>27</v>
      </c>
      <c r="H4" s="5" t="s">
        <v>16</v>
      </c>
      <c r="I4" s="5" t="s">
        <v>28</v>
      </c>
      <c r="J4" s="5">
        <v>25713</v>
      </c>
      <c r="K4" s="7">
        <v>2.72</v>
      </c>
      <c r="L4" s="8">
        <f>IF(AND(F4&lt;&gt;"Flexjet, LLC",H4="Light Jet"),K4*'[1]Pricing Logic'!$F$4,IF(AND(F4&lt;&gt;"Flexjet, LLC",H4="Midsize Jet"),K4*'[1]Pricing Logic'!$F$5,IF(AND(F4&lt;&gt;"Flexjet, LLC",H4="Super Mid Jet"),K4*'[1]Pricing Logic'!$F$6,IF(AND(F4&lt;&gt;"Flexjet, LLC",H4="Large Cabin"),K4*'[1]Pricing Logic'!$F$7,IF(AND(F4&lt;&gt;"Flexjet, LLC",H4="Helicopter"),K4*'[1]Pricing Logic'!$F$8,IF(AND(F4="Flexjet, LLC",H4="Light Jet"),K4*'[1]Pricing Logic'!$F$12,IF(AND(F4="Flexjet, LLC",H4="Midsize Jet"),K4*'[1]Pricing Logic'!$F$13,IF(AND(F4="Flexjet, LLC",H4="Super Mid Jet"),K4*'[1]Pricing Logic'!$F$14,IF(AND(F4="Flexjet, LLC",H4="Large Cabin"),K4*'[1]Pricing Logic'!$F$15,IF(AND(F4="Flexjet, LLC",H4="Airliner"),K4*'[1]Pricing Logic'!$F$16,""))))))))))</f>
        <v>68.680000000000007</v>
      </c>
    </row>
    <row r="5" spans="1:12" x14ac:dyDescent="0.2">
      <c r="A5" s="5">
        <v>848449</v>
      </c>
      <c r="B5" s="5">
        <v>1307807</v>
      </c>
      <c r="C5" s="6">
        <v>45383</v>
      </c>
      <c r="D5" s="5" t="s">
        <v>29</v>
      </c>
      <c r="E5" s="5" t="s">
        <v>30</v>
      </c>
      <c r="F5" s="5" t="s">
        <v>31</v>
      </c>
      <c r="G5" s="5" t="s">
        <v>32</v>
      </c>
      <c r="H5" s="5" t="s">
        <v>16</v>
      </c>
      <c r="I5" s="5" t="s">
        <v>33</v>
      </c>
      <c r="J5" s="5">
        <v>26255</v>
      </c>
      <c r="K5" s="7">
        <v>2.0700000000000003</v>
      </c>
      <c r="L5" s="8">
        <f>IF(AND(F5&lt;&gt;"Flexjet, LLC",H5="Light Jet"),K5*'[1]Pricing Logic'!$F$4,IF(AND(F5&lt;&gt;"Flexjet, LLC",H5="Midsize Jet"),K5*'[1]Pricing Logic'!$F$5,IF(AND(F5&lt;&gt;"Flexjet, LLC",H5="Super Mid Jet"),K5*'[1]Pricing Logic'!$F$6,IF(AND(F5&lt;&gt;"Flexjet, LLC",H5="Large Cabin"),K5*'[1]Pricing Logic'!$F$7,IF(AND(F5&lt;&gt;"Flexjet, LLC",H5="Helicopter"),K5*'[1]Pricing Logic'!$F$8,IF(AND(F5="Flexjet, LLC",H5="Light Jet"),K5*'[1]Pricing Logic'!$F$12,IF(AND(F5="Flexjet, LLC",H5="Midsize Jet"),K5*'[1]Pricing Logic'!$F$13,IF(AND(F5="Flexjet, LLC",H5="Super Mid Jet"),K5*'[1]Pricing Logic'!$F$14,IF(AND(F5="Flexjet, LLC",H5="Large Cabin"),K5*'[1]Pricing Logic'!$F$15,IF(AND(F5="Flexjet, LLC",H5="Airliner"),K5*'[1]Pricing Logic'!$F$16,""))))))))))</f>
        <v>52.267500000000005</v>
      </c>
    </row>
    <row r="6" spans="1:12" x14ac:dyDescent="0.2">
      <c r="A6" s="5">
        <v>848144</v>
      </c>
      <c r="B6" s="5">
        <v>1307435</v>
      </c>
      <c r="C6" s="6">
        <v>45383</v>
      </c>
      <c r="D6" s="5" t="s">
        <v>34</v>
      </c>
      <c r="E6" s="5" t="s">
        <v>35</v>
      </c>
      <c r="F6" s="5" t="s">
        <v>36</v>
      </c>
      <c r="G6" s="5" t="s">
        <v>37</v>
      </c>
      <c r="H6" s="5" t="s">
        <v>38</v>
      </c>
      <c r="I6" s="5" t="s">
        <v>39</v>
      </c>
      <c r="J6" s="5">
        <v>26117</v>
      </c>
      <c r="K6" s="7">
        <v>4.6500000000000004</v>
      </c>
      <c r="L6" s="8">
        <f>IF(AND(F6&lt;&gt;"Flexjet, LLC",H6="Light Jet"),K6*'[1]Pricing Logic'!$F$4,IF(AND(F6&lt;&gt;"Flexjet, LLC",H6="Midsize Jet"),K6*'[1]Pricing Logic'!$F$5,IF(AND(F6&lt;&gt;"Flexjet, LLC",H6="Super Mid Jet"),K6*'[1]Pricing Logic'!$F$6,IF(AND(F6&lt;&gt;"Flexjet, LLC",H6="Large Cabin"),K6*'[1]Pricing Logic'!$F$7,IF(AND(F6&lt;&gt;"Flexjet, LLC",H6="Helicopter"),K6*'[1]Pricing Logic'!$F$8,IF(AND(F6="Flexjet, LLC",H6="Light Jet"),K6*'[1]Pricing Logic'!$F$12,IF(AND(F6="Flexjet, LLC",H6="Midsize Jet"),K6*'[1]Pricing Logic'!$F$13,IF(AND(F6="Flexjet, LLC",H6="Super Mid Jet"),K6*'[1]Pricing Logic'!$F$14,IF(AND(F6="Flexjet, LLC",H6="Large Cabin"),K6*'[1]Pricing Logic'!$F$15,IF(AND(F6="Flexjet, LLC",H6="Airliner"),K6*'[1]Pricing Logic'!$F$16,""))))))))))</f>
        <v>221.45625000000001</v>
      </c>
    </row>
    <row r="7" spans="1:12" x14ac:dyDescent="0.2">
      <c r="A7" s="5">
        <v>858907</v>
      </c>
      <c r="B7" s="5">
        <v>1318409</v>
      </c>
      <c r="C7" s="6">
        <v>45383</v>
      </c>
      <c r="D7" s="5" t="s">
        <v>40</v>
      </c>
      <c r="E7" s="5" t="s">
        <v>25</v>
      </c>
      <c r="F7" s="5" t="s">
        <v>26</v>
      </c>
      <c r="G7" s="5" t="s">
        <v>41</v>
      </c>
      <c r="H7" s="5" t="s">
        <v>22</v>
      </c>
      <c r="I7" s="5" t="s">
        <v>42</v>
      </c>
      <c r="J7" s="5">
        <v>25311</v>
      </c>
      <c r="K7" s="7">
        <v>1.67</v>
      </c>
      <c r="L7" s="8">
        <f>IF(AND(F7&lt;&gt;"Flexjet, LLC",H7="Light Jet"),K7*'[1]Pricing Logic'!$F$4,IF(AND(F7&lt;&gt;"Flexjet, LLC",H7="Midsize Jet"),K7*'[1]Pricing Logic'!$F$5,IF(AND(F7&lt;&gt;"Flexjet, LLC",H7="Super Mid Jet"),K7*'[1]Pricing Logic'!$F$6,IF(AND(F7&lt;&gt;"Flexjet, LLC",H7="Large Cabin"),K7*'[1]Pricing Logic'!$F$7,IF(AND(F7&lt;&gt;"Flexjet, LLC",H7="Helicopter"),K7*'[1]Pricing Logic'!$F$8,IF(AND(F7="Flexjet, LLC",H7="Light Jet"),K7*'[1]Pricing Logic'!$F$12,IF(AND(F7="Flexjet, LLC",H7="Midsize Jet"),K7*'[1]Pricing Logic'!$F$13,IF(AND(F7="Flexjet, LLC",H7="Super Mid Jet"),K7*'[1]Pricing Logic'!$F$14,IF(AND(F7="Flexjet, LLC",H7="Large Cabin"),K7*'[1]Pricing Logic'!$F$15,IF(AND(F7="Flexjet, LLC",H7="Airliner"),K7*'[1]Pricing Logic'!$F$16,""))))))))))</f>
        <v>57.197499999999998</v>
      </c>
    </row>
    <row r="8" spans="1:12" x14ac:dyDescent="0.2">
      <c r="A8" s="5">
        <v>859236</v>
      </c>
      <c r="B8" s="5">
        <v>1318827</v>
      </c>
      <c r="C8" s="6">
        <v>45383</v>
      </c>
      <c r="D8" s="5" t="s">
        <v>43</v>
      </c>
      <c r="E8" s="5" t="s">
        <v>44</v>
      </c>
      <c r="F8" s="5" t="s">
        <v>45</v>
      </c>
      <c r="G8" s="5" t="s">
        <v>46</v>
      </c>
      <c r="H8" s="5" t="s">
        <v>16</v>
      </c>
      <c r="I8" s="5" t="s">
        <v>47</v>
      </c>
      <c r="J8" s="5">
        <v>26319</v>
      </c>
      <c r="K8" s="7">
        <v>3.67</v>
      </c>
      <c r="L8" s="8">
        <f>IF(AND(F8&lt;&gt;"Flexjet, LLC",H8="Light Jet"),K8*'[1]Pricing Logic'!$F$4,IF(AND(F8&lt;&gt;"Flexjet, LLC",H8="Midsize Jet"),K8*'[1]Pricing Logic'!$F$5,IF(AND(F8&lt;&gt;"Flexjet, LLC",H8="Super Mid Jet"),K8*'[1]Pricing Logic'!$F$6,IF(AND(F8&lt;&gt;"Flexjet, LLC",H8="Large Cabin"),K8*'[1]Pricing Logic'!$F$7,IF(AND(F8&lt;&gt;"Flexjet, LLC",H8="Helicopter"),K8*'[1]Pricing Logic'!$F$8,IF(AND(F8="Flexjet, LLC",H8="Light Jet"),K8*'[1]Pricing Logic'!$F$12,IF(AND(F8="Flexjet, LLC",H8="Midsize Jet"),K8*'[1]Pricing Logic'!$F$13,IF(AND(F8="Flexjet, LLC",H8="Super Mid Jet"),K8*'[1]Pricing Logic'!$F$14,IF(AND(F8="Flexjet, LLC",H8="Large Cabin"),K8*'[1]Pricing Logic'!$F$15,IF(AND(F8="Flexjet, LLC",H8="Airliner"),K8*'[1]Pricing Logic'!$F$16,""))))))))))</f>
        <v>92.667500000000004</v>
      </c>
    </row>
    <row r="9" spans="1:12" x14ac:dyDescent="0.2">
      <c r="A9" s="5">
        <v>859719</v>
      </c>
      <c r="B9" s="5">
        <v>1319472</v>
      </c>
      <c r="C9" s="6">
        <v>45383</v>
      </c>
      <c r="D9" s="5" t="s">
        <v>48</v>
      </c>
      <c r="E9" s="5" t="s">
        <v>49</v>
      </c>
      <c r="F9" s="5" t="s">
        <v>36</v>
      </c>
      <c r="G9" s="5" t="s">
        <v>50</v>
      </c>
      <c r="H9" s="5" t="s">
        <v>51</v>
      </c>
      <c r="I9" s="5" t="s">
        <v>52</v>
      </c>
      <c r="J9" s="5">
        <v>26832</v>
      </c>
      <c r="K9" s="7">
        <v>1.78</v>
      </c>
      <c r="L9" s="8">
        <f>IF(AND(F9&lt;&gt;"Flexjet, LLC",H9="Light Jet"),K9*'[1]Pricing Logic'!$F$4,IF(AND(F9&lt;&gt;"Flexjet, LLC",H9="Midsize Jet"),K9*'[1]Pricing Logic'!$F$5,IF(AND(F9&lt;&gt;"Flexjet, LLC",H9="Super Mid Jet"),K9*'[1]Pricing Logic'!$F$6,IF(AND(F9&lt;&gt;"Flexjet, LLC",H9="Large Cabin"),K9*'[1]Pricing Logic'!$F$7,IF(AND(F9&lt;&gt;"Flexjet, LLC",H9="Helicopter"),K9*'[1]Pricing Logic'!$F$8,IF(AND(F9="Flexjet, LLC",H9="Light Jet"),K9*'[1]Pricing Logic'!$F$12,IF(AND(F9="Flexjet, LLC",H9="Midsize Jet"),K9*'[1]Pricing Logic'!$F$13,IF(AND(F9="Flexjet, LLC",H9="Super Mid Jet"),K9*'[1]Pricing Logic'!$F$14,IF(AND(F9="Flexjet, LLC",H9="Large Cabin"),K9*'[1]Pricing Logic'!$F$15,IF(AND(F9="Flexjet, LLC",H9="Airliner"),K9*'[1]Pricing Logic'!$F$16,""))))))))))</f>
        <v>60.075000000000003</v>
      </c>
    </row>
    <row r="10" spans="1:12" x14ac:dyDescent="0.2">
      <c r="A10" s="5">
        <v>860914</v>
      </c>
      <c r="B10" s="5">
        <v>1320985</v>
      </c>
      <c r="C10" s="6">
        <v>45383</v>
      </c>
      <c r="D10" s="5" t="s">
        <v>34</v>
      </c>
      <c r="E10" s="5" t="s">
        <v>53</v>
      </c>
      <c r="F10" s="5" t="s">
        <v>36</v>
      </c>
      <c r="G10" s="5" t="s">
        <v>54</v>
      </c>
      <c r="H10" s="5" t="s">
        <v>51</v>
      </c>
      <c r="I10" s="5" t="s">
        <v>55</v>
      </c>
      <c r="J10" s="5">
        <v>17029</v>
      </c>
      <c r="K10" s="7">
        <v>3.76</v>
      </c>
      <c r="L10" s="8">
        <f>IF(AND(F10&lt;&gt;"Flexjet, LLC",H10="Light Jet"),K10*'[1]Pricing Logic'!$F$4,IF(AND(F10&lt;&gt;"Flexjet, LLC",H10="Midsize Jet"),K10*'[1]Pricing Logic'!$F$5,IF(AND(F10&lt;&gt;"Flexjet, LLC",H10="Super Mid Jet"),K10*'[1]Pricing Logic'!$F$6,IF(AND(F10&lt;&gt;"Flexjet, LLC",H10="Large Cabin"),K10*'[1]Pricing Logic'!$F$7,IF(AND(F10&lt;&gt;"Flexjet, LLC",H10="Helicopter"),K10*'[1]Pricing Logic'!$F$8,IF(AND(F10="Flexjet, LLC",H10="Light Jet"),K10*'[1]Pricing Logic'!$F$12,IF(AND(F10="Flexjet, LLC",H10="Midsize Jet"),K10*'[1]Pricing Logic'!$F$13,IF(AND(F10="Flexjet, LLC",H10="Super Mid Jet"),K10*'[1]Pricing Logic'!$F$14,IF(AND(F10="Flexjet, LLC",H10="Large Cabin"),K10*'[1]Pricing Logic'!$F$15,IF(AND(F10="Flexjet, LLC",H10="Airliner"),K10*'[1]Pricing Logic'!$F$16,""))))))))))</f>
        <v>126.89999999999999</v>
      </c>
    </row>
    <row r="11" spans="1:12" x14ac:dyDescent="0.2">
      <c r="A11" s="5">
        <v>860987</v>
      </c>
      <c r="B11" s="5">
        <v>1321083</v>
      </c>
      <c r="C11" s="6">
        <v>45383</v>
      </c>
      <c r="D11" s="5" t="s">
        <v>34</v>
      </c>
      <c r="E11" s="5" t="s">
        <v>19</v>
      </c>
      <c r="F11" s="5" t="s">
        <v>56</v>
      </c>
      <c r="G11" s="5" t="s">
        <v>57</v>
      </c>
      <c r="H11" s="5" t="s">
        <v>22</v>
      </c>
      <c r="I11" s="5" t="s">
        <v>58</v>
      </c>
      <c r="J11" s="5">
        <v>23145</v>
      </c>
      <c r="K11" s="7">
        <v>4.96</v>
      </c>
      <c r="L11" s="8">
        <f>IF(AND(F11&lt;&gt;"Flexjet, LLC",H11="Light Jet"),K11*'[1]Pricing Logic'!$F$4,IF(AND(F11&lt;&gt;"Flexjet, LLC",H11="Midsize Jet"),K11*'[1]Pricing Logic'!$F$5,IF(AND(F11&lt;&gt;"Flexjet, LLC",H11="Super Mid Jet"),K11*'[1]Pricing Logic'!$F$6,IF(AND(F11&lt;&gt;"Flexjet, LLC",H11="Large Cabin"),K11*'[1]Pricing Logic'!$F$7,IF(AND(F11&lt;&gt;"Flexjet, LLC",H11="Helicopter"),K11*'[1]Pricing Logic'!$F$8,IF(AND(F11="Flexjet, LLC",H11="Light Jet"),K11*'[1]Pricing Logic'!$F$12,IF(AND(F11="Flexjet, LLC",H11="Midsize Jet"),K11*'[1]Pricing Logic'!$F$13,IF(AND(F11="Flexjet, LLC",H11="Super Mid Jet"),K11*'[1]Pricing Logic'!$F$14,IF(AND(F11="Flexjet, LLC",H11="Large Cabin"),K11*'[1]Pricing Logic'!$F$15,IF(AND(F11="Flexjet, LLC",H11="Airliner"),K11*'[1]Pricing Logic'!$F$16,""))))))))))</f>
        <v>169.88</v>
      </c>
    </row>
    <row r="12" spans="1:12" x14ac:dyDescent="0.2">
      <c r="A12" s="5">
        <v>861425</v>
      </c>
      <c r="B12" s="5">
        <v>1321645</v>
      </c>
      <c r="C12" s="6">
        <v>45383</v>
      </c>
      <c r="D12" s="5" t="s">
        <v>43</v>
      </c>
      <c r="E12" s="5" t="s">
        <v>59</v>
      </c>
      <c r="F12" s="5" t="s">
        <v>60</v>
      </c>
      <c r="G12" s="5" t="s">
        <v>61</v>
      </c>
      <c r="H12" s="5" t="s">
        <v>22</v>
      </c>
      <c r="I12" s="5" t="s">
        <v>62</v>
      </c>
      <c r="J12" s="5">
        <v>22856</v>
      </c>
      <c r="K12" s="7">
        <v>2.69</v>
      </c>
      <c r="L12" s="8">
        <f>IF(AND(F12&lt;&gt;"Flexjet, LLC",H12="Light Jet"),K12*'[1]Pricing Logic'!$F$4,IF(AND(F12&lt;&gt;"Flexjet, LLC",H12="Midsize Jet"),K12*'[1]Pricing Logic'!$F$5,IF(AND(F12&lt;&gt;"Flexjet, LLC",H12="Super Mid Jet"),K12*'[1]Pricing Logic'!$F$6,IF(AND(F12&lt;&gt;"Flexjet, LLC",H12="Large Cabin"),K12*'[1]Pricing Logic'!$F$7,IF(AND(F12&lt;&gt;"Flexjet, LLC",H12="Helicopter"),K12*'[1]Pricing Logic'!$F$8,IF(AND(F12="Flexjet, LLC",H12="Light Jet"),K12*'[1]Pricing Logic'!$F$12,IF(AND(F12="Flexjet, LLC",H12="Midsize Jet"),K12*'[1]Pricing Logic'!$F$13,IF(AND(F12="Flexjet, LLC",H12="Super Mid Jet"),K12*'[1]Pricing Logic'!$F$14,IF(AND(F12="Flexjet, LLC",H12="Large Cabin"),K12*'[1]Pricing Logic'!$F$15,IF(AND(F12="Flexjet, LLC",H12="Airliner"),K12*'[1]Pricing Logic'!$F$16,""))))))))))</f>
        <v>92.132499999999993</v>
      </c>
    </row>
    <row r="13" spans="1:12" x14ac:dyDescent="0.2">
      <c r="A13" s="5">
        <v>860317</v>
      </c>
      <c r="B13" s="5">
        <v>1320234</v>
      </c>
      <c r="C13" s="6">
        <v>45383</v>
      </c>
      <c r="D13" s="5" t="s">
        <v>63</v>
      </c>
      <c r="E13" s="5" t="s">
        <v>64</v>
      </c>
      <c r="F13" s="5" t="s">
        <v>65</v>
      </c>
      <c r="G13" s="5" t="s">
        <v>21</v>
      </c>
      <c r="H13" s="5" t="s">
        <v>22</v>
      </c>
      <c r="I13" s="5" t="s">
        <v>66</v>
      </c>
      <c r="J13" s="5">
        <v>24410</v>
      </c>
      <c r="K13" s="7">
        <v>1.54</v>
      </c>
      <c r="L13" s="8">
        <f>IF(AND(F13&lt;&gt;"Flexjet, LLC",H13="Light Jet"),K13*'[1]Pricing Logic'!$F$4,IF(AND(F13&lt;&gt;"Flexjet, LLC",H13="Midsize Jet"),K13*'[1]Pricing Logic'!$F$5,IF(AND(F13&lt;&gt;"Flexjet, LLC",H13="Super Mid Jet"),K13*'[1]Pricing Logic'!$F$6,IF(AND(F13&lt;&gt;"Flexjet, LLC",H13="Large Cabin"),K13*'[1]Pricing Logic'!$F$7,IF(AND(F13&lt;&gt;"Flexjet, LLC",H13="Helicopter"),K13*'[1]Pricing Logic'!$F$8,IF(AND(F13="Flexjet, LLC",H13="Light Jet"),K13*'[1]Pricing Logic'!$F$12,IF(AND(F13="Flexjet, LLC",H13="Midsize Jet"),K13*'[1]Pricing Logic'!$F$13,IF(AND(F13="Flexjet, LLC",H13="Super Mid Jet"),K13*'[1]Pricing Logic'!$F$14,IF(AND(F13="Flexjet, LLC",H13="Large Cabin"),K13*'[1]Pricing Logic'!$F$15,IF(AND(F13="Flexjet, LLC",H13="Airliner"),K13*'[1]Pricing Logic'!$F$16,""))))))))))</f>
        <v>52.745000000000005</v>
      </c>
    </row>
    <row r="14" spans="1:12" x14ac:dyDescent="0.2">
      <c r="A14" s="5">
        <v>860458</v>
      </c>
      <c r="B14" s="5">
        <v>1320416</v>
      </c>
      <c r="C14" s="6">
        <v>45383</v>
      </c>
      <c r="D14" s="5" t="s">
        <v>25</v>
      </c>
      <c r="E14" s="5" t="s">
        <v>67</v>
      </c>
      <c r="F14" s="5" t="s">
        <v>45</v>
      </c>
      <c r="G14" s="5" t="s">
        <v>68</v>
      </c>
      <c r="H14" s="5" t="s">
        <v>16</v>
      </c>
      <c r="I14" s="5" t="s">
        <v>69</v>
      </c>
      <c r="J14" s="5">
        <v>26846</v>
      </c>
      <c r="K14" s="7">
        <v>4.21</v>
      </c>
      <c r="L14" s="8">
        <f>IF(AND(F14&lt;&gt;"Flexjet, LLC",H14="Light Jet"),K14*'[1]Pricing Logic'!$F$4,IF(AND(F14&lt;&gt;"Flexjet, LLC",H14="Midsize Jet"),K14*'[1]Pricing Logic'!$F$5,IF(AND(F14&lt;&gt;"Flexjet, LLC",H14="Super Mid Jet"),K14*'[1]Pricing Logic'!$F$6,IF(AND(F14&lt;&gt;"Flexjet, LLC",H14="Large Cabin"),K14*'[1]Pricing Logic'!$F$7,IF(AND(F14&lt;&gt;"Flexjet, LLC",H14="Helicopter"),K14*'[1]Pricing Logic'!$F$8,IF(AND(F14="Flexjet, LLC",H14="Light Jet"),K14*'[1]Pricing Logic'!$F$12,IF(AND(F14="Flexjet, LLC",H14="Midsize Jet"),K14*'[1]Pricing Logic'!$F$13,IF(AND(F14="Flexjet, LLC",H14="Super Mid Jet"),K14*'[1]Pricing Logic'!$F$14,IF(AND(F14="Flexjet, LLC",H14="Large Cabin"),K14*'[1]Pricing Logic'!$F$15,IF(AND(F14="Flexjet, LLC",H14="Airliner"),K14*'[1]Pricing Logic'!$F$16,""))))))))))</f>
        <v>106.30249999999999</v>
      </c>
    </row>
    <row r="15" spans="1:12" x14ac:dyDescent="0.2">
      <c r="A15" s="5">
        <v>860664</v>
      </c>
      <c r="B15" s="5">
        <v>1320686</v>
      </c>
      <c r="C15" s="6">
        <v>45383</v>
      </c>
      <c r="D15" s="5" t="s">
        <v>70</v>
      </c>
      <c r="E15" s="5" t="s">
        <v>71</v>
      </c>
      <c r="F15" s="5" t="s">
        <v>36</v>
      </c>
      <c r="G15" s="5" t="s">
        <v>72</v>
      </c>
      <c r="H15" s="5" t="s">
        <v>51</v>
      </c>
      <c r="I15" s="5" t="s">
        <v>73</v>
      </c>
      <c r="J15" s="5">
        <v>25937</v>
      </c>
      <c r="K15" s="7">
        <v>2.4500000000000002</v>
      </c>
      <c r="L15" s="8">
        <f>IF(AND(F15&lt;&gt;"Flexjet, LLC",H15="Light Jet"),K15*'[1]Pricing Logic'!$F$4,IF(AND(F15&lt;&gt;"Flexjet, LLC",H15="Midsize Jet"),K15*'[1]Pricing Logic'!$F$5,IF(AND(F15&lt;&gt;"Flexjet, LLC",H15="Super Mid Jet"),K15*'[1]Pricing Logic'!$F$6,IF(AND(F15&lt;&gt;"Flexjet, LLC",H15="Large Cabin"),K15*'[1]Pricing Logic'!$F$7,IF(AND(F15&lt;&gt;"Flexjet, LLC",H15="Helicopter"),K15*'[1]Pricing Logic'!$F$8,IF(AND(F15="Flexjet, LLC",H15="Light Jet"),K15*'[1]Pricing Logic'!$F$12,IF(AND(F15="Flexjet, LLC",H15="Midsize Jet"),K15*'[1]Pricing Logic'!$F$13,IF(AND(F15="Flexjet, LLC",H15="Super Mid Jet"),K15*'[1]Pricing Logic'!$F$14,IF(AND(F15="Flexjet, LLC",H15="Large Cabin"),K15*'[1]Pricing Logic'!$F$15,IF(AND(F15="Flexjet, LLC",H15="Airliner"),K15*'[1]Pricing Logic'!$F$16,""))))))))))</f>
        <v>82.6875</v>
      </c>
    </row>
    <row r="16" spans="1:12" x14ac:dyDescent="0.2">
      <c r="A16" s="5">
        <v>860855</v>
      </c>
      <c r="B16" s="5">
        <v>1320900</v>
      </c>
      <c r="C16" s="6">
        <v>45383</v>
      </c>
      <c r="D16" s="5" t="s">
        <v>59</v>
      </c>
      <c r="E16" s="5" t="s">
        <v>74</v>
      </c>
      <c r="F16" s="5" t="s">
        <v>36</v>
      </c>
      <c r="G16" s="5" t="s">
        <v>54</v>
      </c>
      <c r="H16" s="5" t="s">
        <v>51</v>
      </c>
      <c r="I16" s="5" t="s">
        <v>75</v>
      </c>
      <c r="J16" s="5">
        <v>26539</v>
      </c>
      <c r="K16" s="7">
        <v>2.1599999999999997</v>
      </c>
      <c r="L16" s="8">
        <f>IF(AND(F16&lt;&gt;"Flexjet, LLC",H16="Light Jet"),K16*'[1]Pricing Logic'!$F$4,IF(AND(F16&lt;&gt;"Flexjet, LLC",H16="Midsize Jet"),K16*'[1]Pricing Logic'!$F$5,IF(AND(F16&lt;&gt;"Flexjet, LLC",H16="Super Mid Jet"),K16*'[1]Pricing Logic'!$F$6,IF(AND(F16&lt;&gt;"Flexjet, LLC",H16="Large Cabin"),K16*'[1]Pricing Logic'!$F$7,IF(AND(F16&lt;&gt;"Flexjet, LLC",H16="Helicopter"),K16*'[1]Pricing Logic'!$F$8,IF(AND(F16="Flexjet, LLC",H16="Light Jet"),K16*'[1]Pricing Logic'!$F$12,IF(AND(F16="Flexjet, LLC",H16="Midsize Jet"),K16*'[1]Pricing Logic'!$F$13,IF(AND(F16="Flexjet, LLC",H16="Super Mid Jet"),K16*'[1]Pricing Logic'!$F$14,IF(AND(F16="Flexjet, LLC",H16="Large Cabin"),K16*'[1]Pricing Logic'!$F$15,IF(AND(F16="Flexjet, LLC",H16="Airliner"),K16*'[1]Pricing Logic'!$F$16,""))))))))))</f>
        <v>72.899999999999991</v>
      </c>
    </row>
    <row r="17" spans="1:12" x14ac:dyDescent="0.2">
      <c r="A17" s="5">
        <v>861044</v>
      </c>
      <c r="B17" s="5">
        <v>1321157</v>
      </c>
      <c r="C17" s="6">
        <v>45383</v>
      </c>
      <c r="D17" s="5" t="s">
        <v>76</v>
      </c>
      <c r="E17" s="5" t="s">
        <v>77</v>
      </c>
      <c r="F17" s="5" t="s">
        <v>36</v>
      </c>
      <c r="G17" s="5" t="s">
        <v>78</v>
      </c>
      <c r="H17" s="5" t="s">
        <v>51</v>
      </c>
      <c r="I17" s="5" t="s">
        <v>79</v>
      </c>
      <c r="J17" s="5">
        <v>26398</v>
      </c>
      <c r="K17" s="7">
        <v>2.0699999999999998</v>
      </c>
      <c r="L17" s="8">
        <f>IF(AND(F17&lt;&gt;"Flexjet, LLC",H17="Light Jet"),K17*'[1]Pricing Logic'!$F$4,IF(AND(F17&lt;&gt;"Flexjet, LLC",H17="Midsize Jet"),K17*'[1]Pricing Logic'!$F$5,IF(AND(F17&lt;&gt;"Flexjet, LLC",H17="Super Mid Jet"),K17*'[1]Pricing Logic'!$F$6,IF(AND(F17&lt;&gt;"Flexjet, LLC",H17="Large Cabin"),K17*'[1]Pricing Logic'!$F$7,IF(AND(F17&lt;&gt;"Flexjet, LLC",H17="Helicopter"),K17*'[1]Pricing Logic'!$F$8,IF(AND(F17="Flexjet, LLC",H17="Light Jet"),K17*'[1]Pricing Logic'!$F$12,IF(AND(F17="Flexjet, LLC",H17="Midsize Jet"),K17*'[1]Pricing Logic'!$F$13,IF(AND(F17="Flexjet, LLC",H17="Super Mid Jet"),K17*'[1]Pricing Logic'!$F$14,IF(AND(F17="Flexjet, LLC",H17="Large Cabin"),K17*'[1]Pricing Logic'!$F$15,IF(AND(F17="Flexjet, LLC",H17="Airliner"),K17*'[1]Pricing Logic'!$F$16,""))))))))))</f>
        <v>69.862499999999997</v>
      </c>
    </row>
    <row r="18" spans="1:12" x14ac:dyDescent="0.2">
      <c r="A18" s="5">
        <v>860892</v>
      </c>
      <c r="B18" s="5">
        <v>1320953</v>
      </c>
      <c r="C18" s="6">
        <v>45383</v>
      </c>
      <c r="D18" s="5" t="s">
        <v>25</v>
      </c>
      <c r="E18" s="5" t="s">
        <v>80</v>
      </c>
      <c r="F18" s="5" t="s">
        <v>26</v>
      </c>
      <c r="G18" s="5" t="s">
        <v>41</v>
      </c>
      <c r="H18" s="5" t="s">
        <v>22</v>
      </c>
      <c r="I18" s="5" t="s">
        <v>42</v>
      </c>
      <c r="J18" s="5">
        <v>26376</v>
      </c>
      <c r="K18" s="7">
        <v>3.8</v>
      </c>
      <c r="L18" s="8">
        <f>IF(AND(F18&lt;&gt;"Flexjet, LLC",H18="Light Jet"),K18*'[1]Pricing Logic'!$F$4,IF(AND(F18&lt;&gt;"Flexjet, LLC",H18="Midsize Jet"),K18*'[1]Pricing Logic'!$F$5,IF(AND(F18&lt;&gt;"Flexjet, LLC",H18="Super Mid Jet"),K18*'[1]Pricing Logic'!$F$6,IF(AND(F18&lt;&gt;"Flexjet, LLC",H18="Large Cabin"),K18*'[1]Pricing Logic'!$F$7,IF(AND(F18&lt;&gt;"Flexjet, LLC",H18="Helicopter"),K18*'[1]Pricing Logic'!$F$8,IF(AND(F18="Flexjet, LLC",H18="Light Jet"),K18*'[1]Pricing Logic'!$F$12,IF(AND(F18="Flexjet, LLC",H18="Midsize Jet"),K18*'[1]Pricing Logic'!$F$13,IF(AND(F18="Flexjet, LLC",H18="Super Mid Jet"),K18*'[1]Pricing Logic'!$F$14,IF(AND(F18="Flexjet, LLC",H18="Large Cabin"),K18*'[1]Pricing Logic'!$F$15,IF(AND(F18="Flexjet, LLC",H18="Airliner"),K18*'[1]Pricing Logic'!$F$16,""))))))))))</f>
        <v>130.15</v>
      </c>
    </row>
    <row r="19" spans="1:12" x14ac:dyDescent="0.2">
      <c r="A19" s="5">
        <v>861056</v>
      </c>
      <c r="B19" s="5">
        <v>1321171</v>
      </c>
      <c r="C19" s="6">
        <v>45383</v>
      </c>
      <c r="D19" s="5" t="s">
        <v>81</v>
      </c>
      <c r="E19" s="5" t="s">
        <v>48</v>
      </c>
      <c r="F19" s="5" t="s">
        <v>82</v>
      </c>
      <c r="G19" s="5" t="s">
        <v>32</v>
      </c>
      <c r="H19" s="5" t="s">
        <v>16</v>
      </c>
      <c r="I19" s="5" t="s">
        <v>83</v>
      </c>
      <c r="J19" s="5">
        <v>24980</v>
      </c>
      <c r="K19" s="7">
        <v>3.84</v>
      </c>
      <c r="L19" s="8">
        <f>IF(AND(F19&lt;&gt;"Flexjet, LLC",H19="Light Jet"),K19*'[1]Pricing Logic'!$F$4,IF(AND(F19&lt;&gt;"Flexjet, LLC",H19="Midsize Jet"),K19*'[1]Pricing Logic'!$F$5,IF(AND(F19&lt;&gt;"Flexjet, LLC",H19="Super Mid Jet"),K19*'[1]Pricing Logic'!$F$6,IF(AND(F19&lt;&gt;"Flexjet, LLC",H19="Large Cabin"),K19*'[1]Pricing Logic'!$F$7,IF(AND(F19&lt;&gt;"Flexjet, LLC",H19="Helicopter"),K19*'[1]Pricing Logic'!$F$8,IF(AND(F19="Flexjet, LLC",H19="Light Jet"),K19*'[1]Pricing Logic'!$F$12,IF(AND(F19="Flexjet, LLC",H19="Midsize Jet"),K19*'[1]Pricing Logic'!$F$13,IF(AND(F19="Flexjet, LLC",H19="Super Mid Jet"),K19*'[1]Pricing Logic'!$F$14,IF(AND(F19="Flexjet, LLC",H19="Large Cabin"),K19*'[1]Pricing Logic'!$F$15,IF(AND(F19="Flexjet, LLC",H19="Airliner"),K19*'[1]Pricing Logic'!$F$16,""))))))))))</f>
        <v>96.96</v>
      </c>
    </row>
    <row r="20" spans="1:12" x14ac:dyDescent="0.2">
      <c r="A20" s="5">
        <v>861370</v>
      </c>
      <c r="B20" s="5">
        <v>1295682</v>
      </c>
      <c r="C20" s="6">
        <v>45383</v>
      </c>
      <c r="D20" s="5" t="s">
        <v>84</v>
      </c>
      <c r="E20" s="5" t="s">
        <v>85</v>
      </c>
      <c r="F20" s="5" t="s">
        <v>86</v>
      </c>
      <c r="G20" s="5" t="s">
        <v>87</v>
      </c>
      <c r="H20" s="5" t="s">
        <v>16</v>
      </c>
      <c r="I20" s="5" t="s">
        <v>88</v>
      </c>
      <c r="J20" s="5">
        <v>13470</v>
      </c>
      <c r="K20" s="7">
        <v>2.7299999999999995</v>
      </c>
      <c r="L20" s="8">
        <f>IF(AND(F20&lt;&gt;"Flexjet, LLC",H20="Light Jet"),K20*'[1]Pricing Logic'!$F$4,IF(AND(F20&lt;&gt;"Flexjet, LLC",H20="Midsize Jet"),K20*'[1]Pricing Logic'!$F$5,IF(AND(F20&lt;&gt;"Flexjet, LLC",H20="Super Mid Jet"),K20*'[1]Pricing Logic'!$F$6,IF(AND(F20&lt;&gt;"Flexjet, LLC",H20="Large Cabin"),K20*'[1]Pricing Logic'!$F$7,IF(AND(F20&lt;&gt;"Flexjet, LLC",H20="Helicopter"),K20*'[1]Pricing Logic'!$F$8,IF(AND(F20="Flexjet, LLC",H20="Light Jet"),K20*'[1]Pricing Logic'!$F$12,IF(AND(F20="Flexjet, LLC",H20="Midsize Jet"),K20*'[1]Pricing Logic'!$F$13,IF(AND(F20="Flexjet, LLC",H20="Super Mid Jet"),K20*'[1]Pricing Logic'!$F$14,IF(AND(F20="Flexjet, LLC",H20="Large Cabin"),K20*'[1]Pricing Logic'!$F$15,IF(AND(F20="Flexjet, LLC",H20="Airliner"),K20*'[1]Pricing Logic'!$F$16,""))))))))))</f>
        <v>68.93249999999999</v>
      </c>
    </row>
    <row r="21" spans="1:12" x14ac:dyDescent="0.2">
      <c r="A21" s="5">
        <v>862074</v>
      </c>
      <c r="B21" s="5">
        <v>1322489</v>
      </c>
      <c r="C21" s="6">
        <v>45383</v>
      </c>
      <c r="D21" s="5" t="s">
        <v>25</v>
      </c>
      <c r="E21" s="5" t="s">
        <v>71</v>
      </c>
      <c r="F21" s="5" t="s">
        <v>89</v>
      </c>
      <c r="G21" s="5" t="s">
        <v>90</v>
      </c>
      <c r="H21" s="5" t="s">
        <v>16</v>
      </c>
      <c r="I21" s="5" t="s">
        <v>91</v>
      </c>
      <c r="J21" s="5">
        <v>24917</v>
      </c>
      <c r="K21" s="7">
        <v>2.68</v>
      </c>
      <c r="L21" s="8">
        <f>IF(AND(F21&lt;&gt;"Flexjet, LLC",H21="Light Jet"),K21*'[1]Pricing Logic'!$F$4,IF(AND(F21&lt;&gt;"Flexjet, LLC",H21="Midsize Jet"),K21*'[1]Pricing Logic'!$F$5,IF(AND(F21&lt;&gt;"Flexjet, LLC",H21="Super Mid Jet"),K21*'[1]Pricing Logic'!$F$6,IF(AND(F21&lt;&gt;"Flexjet, LLC",H21="Large Cabin"),K21*'[1]Pricing Logic'!$F$7,IF(AND(F21&lt;&gt;"Flexjet, LLC",H21="Helicopter"),K21*'[1]Pricing Logic'!$F$8,IF(AND(F21="Flexjet, LLC",H21="Light Jet"),K21*'[1]Pricing Logic'!$F$12,IF(AND(F21="Flexjet, LLC",H21="Midsize Jet"),K21*'[1]Pricing Logic'!$F$13,IF(AND(F21="Flexjet, LLC",H21="Super Mid Jet"),K21*'[1]Pricing Logic'!$F$14,IF(AND(F21="Flexjet, LLC",H21="Large Cabin"),K21*'[1]Pricing Logic'!$F$15,IF(AND(F21="Flexjet, LLC",H21="Airliner"),K21*'[1]Pricing Logic'!$F$16,""))))))))))</f>
        <v>67.67</v>
      </c>
    </row>
    <row r="22" spans="1:12" x14ac:dyDescent="0.2">
      <c r="A22" s="5">
        <v>862074</v>
      </c>
      <c r="B22" s="5">
        <v>1322490</v>
      </c>
      <c r="C22" s="6">
        <v>45383</v>
      </c>
      <c r="D22" s="5" t="s">
        <v>71</v>
      </c>
      <c r="E22" s="5" t="s">
        <v>25</v>
      </c>
      <c r="F22" s="5" t="s">
        <v>89</v>
      </c>
      <c r="G22" s="5" t="s">
        <v>90</v>
      </c>
      <c r="H22" s="5" t="s">
        <v>16</v>
      </c>
      <c r="I22" s="5" t="s">
        <v>91</v>
      </c>
      <c r="J22" s="5">
        <v>24917</v>
      </c>
      <c r="K22" s="7">
        <v>2.4500000000000002</v>
      </c>
      <c r="L22" s="8">
        <f>IF(AND(F22&lt;&gt;"Flexjet, LLC",H22="Light Jet"),K22*'[1]Pricing Logic'!$F$4,IF(AND(F22&lt;&gt;"Flexjet, LLC",H22="Midsize Jet"),K22*'[1]Pricing Logic'!$F$5,IF(AND(F22&lt;&gt;"Flexjet, LLC",H22="Super Mid Jet"),K22*'[1]Pricing Logic'!$F$6,IF(AND(F22&lt;&gt;"Flexjet, LLC",H22="Large Cabin"),K22*'[1]Pricing Logic'!$F$7,IF(AND(F22&lt;&gt;"Flexjet, LLC",H22="Helicopter"),K22*'[1]Pricing Logic'!$F$8,IF(AND(F22="Flexjet, LLC",H22="Light Jet"),K22*'[1]Pricing Logic'!$F$12,IF(AND(F22="Flexjet, LLC",H22="Midsize Jet"),K22*'[1]Pricing Logic'!$F$13,IF(AND(F22="Flexjet, LLC",H22="Super Mid Jet"),K22*'[1]Pricing Logic'!$F$14,IF(AND(F22="Flexjet, LLC",H22="Large Cabin"),K22*'[1]Pricing Logic'!$F$15,IF(AND(F22="Flexjet, LLC",H22="Airliner"),K22*'[1]Pricing Logic'!$F$16,""))))))))))</f>
        <v>61.862500000000004</v>
      </c>
    </row>
    <row r="23" spans="1:12" x14ac:dyDescent="0.2">
      <c r="A23" s="5">
        <v>862050</v>
      </c>
      <c r="B23" s="5">
        <v>1322214</v>
      </c>
      <c r="C23" s="6">
        <v>45383</v>
      </c>
      <c r="D23" s="5" t="s">
        <v>92</v>
      </c>
      <c r="E23" s="5" t="s">
        <v>93</v>
      </c>
      <c r="F23" s="5" t="s">
        <v>94</v>
      </c>
      <c r="G23" s="5" t="s">
        <v>95</v>
      </c>
      <c r="H23" s="5" t="s">
        <v>16</v>
      </c>
      <c r="I23" s="5" t="s">
        <v>96</v>
      </c>
      <c r="J23" s="5">
        <v>24942</v>
      </c>
      <c r="K23" s="7">
        <v>3.1100000000000003</v>
      </c>
      <c r="L23" s="8">
        <f>IF(AND(F23&lt;&gt;"Flexjet, LLC",H23="Light Jet"),K23*'[1]Pricing Logic'!$F$4,IF(AND(F23&lt;&gt;"Flexjet, LLC",H23="Midsize Jet"),K23*'[1]Pricing Logic'!$F$5,IF(AND(F23&lt;&gt;"Flexjet, LLC",H23="Super Mid Jet"),K23*'[1]Pricing Logic'!$F$6,IF(AND(F23&lt;&gt;"Flexjet, LLC",H23="Large Cabin"),K23*'[1]Pricing Logic'!$F$7,IF(AND(F23&lt;&gt;"Flexjet, LLC",H23="Helicopter"),K23*'[1]Pricing Logic'!$F$8,IF(AND(F23="Flexjet, LLC",H23="Light Jet"),K23*'[1]Pricing Logic'!$F$12,IF(AND(F23="Flexjet, LLC",H23="Midsize Jet"),K23*'[1]Pricing Logic'!$F$13,IF(AND(F23="Flexjet, LLC",H23="Super Mid Jet"),K23*'[1]Pricing Logic'!$F$14,IF(AND(F23="Flexjet, LLC",H23="Large Cabin"),K23*'[1]Pricing Logic'!$F$15,IF(AND(F23="Flexjet, LLC",H23="Airliner"),K23*'[1]Pricing Logic'!$F$16,""))))))))))</f>
        <v>78.527500000000003</v>
      </c>
    </row>
    <row r="24" spans="1:12" x14ac:dyDescent="0.2">
      <c r="A24" s="5">
        <v>862334</v>
      </c>
      <c r="B24" s="5">
        <v>1322834</v>
      </c>
      <c r="C24" s="6">
        <v>45383</v>
      </c>
      <c r="D24" s="5" t="s">
        <v>97</v>
      </c>
      <c r="E24" s="5" t="s">
        <v>98</v>
      </c>
      <c r="F24" s="5" t="s">
        <v>99</v>
      </c>
      <c r="G24" s="5" t="s">
        <v>90</v>
      </c>
      <c r="H24" s="5" t="s">
        <v>16</v>
      </c>
      <c r="I24" s="5" t="s">
        <v>100</v>
      </c>
      <c r="J24" s="5">
        <v>25157</v>
      </c>
      <c r="K24" s="7">
        <v>1.42</v>
      </c>
      <c r="L24" s="8">
        <f>IF(AND(F24&lt;&gt;"Flexjet, LLC",H24="Light Jet"),K24*'[1]Pricing Logic'!$F$4,IF(AND(F24&lt;&gt;"Flexjet, LLC",H24="Midsize Jet"),K24*'[1]Pricing Logic'!$F$5,IF(AND(F24&lt;&gt;"Flexjet, LLC",H24="Super Mid Jet"),K24*'[1]Pricing Logic'!$F$6,IF(AND(F24&lt;&gt;"Flexjet, LLC",H24="Large Cabin"),K24*'[1]Pricing Logic'!$F$7,IF(AND(F24&lt;&gt;"Flexjet, LLC",H24="Helicopter"),K24*'[1]Pricing Logic'!$F$8,IF(AND(F24="Flexjet, LLC",H24="Light Jet"),K24*'[1]Pricing Logic'!$F$12,IF(AND(F24="Flexjet, LLC",H24="Midsize Jet"),K24*'[1]Pricing Logic'!$F$13,IF(AND(F24="Flexjet, LLC",H24="Super Mid Jet"),K24*'[1]Pricing Logic'!$F$14,IF(AND(F24="Flexjet, LLC",H24="Large Cabin"),K24*'[1]Pricing Logic'!$F$15,IF(AND(F24="Flexjet, LLC",H24="Airliner"),K24*'[1]Pricing Logic'!$F$16,""))))))))))</f>
        <v>35.854999999999997</v>
      </c>
    </row>
    <row r="25" spans="1:12" x14ac:dyDescent="0.2">
      <c r="A25" s="5">
        <v>862033</v>
      </c>
      <c r="B25" s="5">
        <v>1322435</v>
      </c>
      <c r="C25" s="6">
        <v>45383</v>
      </c>
      <c r="D25" s="5" t="s">
        <v>101</v>
      </c>
      <c r="E25" s="5" t="s">
        <v>102</v>
      </c>
      <c r="F25" s="5" t="s">
        <v>60</v>
      </c>
      <c r="G25" s="5" t="s">
        <v>32</v>
      </c>
      <c r="H25" s="5" t="s">
        <v>16</v>
      </c>
      <c r="I25" s="5" t="s">
        <v>103</v>
      </c>
      <c r="J25" s="5">
        <v>25904</v>
      </c>
      <c r="K25" s="7">
        <v>4.8499999999999996</v>
      </c>
      <c r="L25" s="8">
        <f>IF(AND(F25&lt;&gt;"Flexjet, LLC",H25="Light Jet"),K25*'[1]Pricing Logic'!$F$4,IF(AND(F25&lt;&gt;"Flexjet, LLC",H25="Midsize Jet"),K25*'[1]Pricing Logic'!$F$5,IF(AND(F25&lt;&gt;"Flexjet, LLC",H25="Super Mid Jet"),K25*'[1]Pricing Logic'!$F$6,IF(AND(F25&lt;&gt;"Flexjet, LLC",H25="Large Cabin"),K25*'[1]Pricing Logic'!$F$7,IF(AND(F25&lt;&gt;"Flexjet, LLC",H25="Helicopter"),K25*'[1]Pricing Logic'!$F$8,IF(AND(F25="Flexjet, LLC",H25="Light Jet"),K25*'[1]Pricing Logic'!$F$12,IF(AND(F25="Flexjet, LLC",H25="Midsize Jet"),K25*'[1]Pricing Logic'!$F$13,IF(AND(F25="Flexjet, LLC",H25="Super Mid Jet"),K25*'[1]Pricing Logic'!$F$14,IF(AND(F25="Flexjet, LLC",H25="Large Cabin"),K25*'[1]Pricing Logic'!$F$15,IF(AND(F25="Flexjet, LLC",H25="Airliner"),K25*'[1]Pricing Logic'!$F$16,""))))))))))</f>
        <v>122.46249999999999</v>
      </c>
    </row>
    <row r="26" spans="1:12" x14ac:dyDescent="0.2">
      <c r="A26" s="5">
        <v>862026</v>
      </c>
      <c r="B26" s="5">
        <v>1322399</v>
      </c>
      <c r="C26" s="6">
        <v>45383</v>
      </c>
      <c r="D26" s="5" t="s">
        <v>12</v>
      </c>
      <c r="E26" s="5" t="s">
        <v>104</v>
      </c>
      <c r="F26" s="5" t="s">
        <v>45</v>
      </c>
      <c r="G26" s="5" t="s">
        <v>46</v>
      </c>
      <c r="H26" s="5" t="s">
        <v>16</v>
      </c>
      <c r="I26" s="5" t="s">
        <v>105</v>
      </c>
      <c r="J26" s="5">
        <v>26253</v>
      </c>
      <c r="K26" s="7">
        <v>2.5</v>
      </c>
      <c r="L26" s="8">
        <f>IF(AND(F26&lt;&gt;"Flexjet, LLC",H26="Light Jet"),K26*'[1]Pricing Logic'!$F$4,IF(AND(F26&lt;&gt;"Flexjet, LLC",H26="Midsize Jet"),K26*'[1]Pricing Logic'!$F$5,IF(AND(F26&lt;&gt;"Flexjet, LLC",H26="Super Mid Jet"),K26*'[1]Pricing Logic'!$F$6,IF(AND(F26&lt;&gt;"Flexjet, LLC",H26="Large Cabin"),K26*'[1]Pricing Logic'!$F$7,IF(AND(F26&lt;&gt;"Flexjet, LLC",H26="Helicopter"),K26*'[1]Pricing Logic'!$F$8,IF(AND(F26="Flexjet, LLC",H26="Light Jet"),K26*'[1]Pricing Logic'!$F$12,IF(AND(F26="Flexjet, LLC",H26="Midsize Jet"),K26*'[1]Pricing Logic'!$F$13,IF(AND(F26="Flexjet, LLC",H26="Super Mid Jet"),K26*'[1]Pricing Logic'!$F$14,IF(AND(F26="Flexjet, LLC",H26="Large Cabin"),K26*'[1]Pricing Logic'!$F$15,IF(AND(F26="Flexjet, LLC",H26="Airliner"),K26*'[1]Pricing Logic'!$F$16,""))))))))))</f>
        <v>63.125</v>
      </c>
    </row>
    <row r="27" spans="1:12" x14ac:dyDescent="0.2">
      <c r="A27" s="5">
        <v>861886</v>
      </c>
      <c r="B27" s="5">
        <v>1322256</v>
      </c>
      <c r="C27" s="6">
        <v>45383</v>
      </c>
      <c r="D27" s="5" t="s">
        <v>106</v>
      </c>
      <c r="E27" s="5" t="s">
        <v>107</v>
      </c>
      <c r="F27" s="5" t="s">
        <v>45</v>
      </c>
      <c r="G27" s="5" t="s">
        <v>46</v>
      </c>
      <c r="H27" s="5" t="s">
        <v>16</v>
      </c>
      <c r="I27" s="5" t="s">
        <v>108</v>
      </c>
      <c r="J27" s="5">
        <v>26140</v>
      </c>
      <c r="K27" s="7">
        <v>3.84</v>
      </c>
      <c r="L27" s="8">
        <f>IF(AND(F27&lt;&gt;"Flexjet, LLC",H27="Light Jet"),K27*'[1]Pricing Logic'!$F$4,IF(AND(F27&lt;&gt;"Flexjet, LLC",H27="Midsize Jet"),K27*'[1]Pricing Logic'!$F$5,IF(AND(F27&lt;&gt;"Flexjet, LLC",H27="Super Mid Jet"),K27*'[1]Pricing Logic'!$F$6,IF(AND(F27&lt;&gt;"Flexjet, LLC",H27="Large Cabin"),K27*'[1]Pricing Logic'!$F$7,IF(AND(F27&lt;&gt;"Flexjet, LLC",H27="Helicopter"),K27*'[1]Pricing Logic'!$F$8,IF(AND(F27="Flexjet, LLC",H27="Light Jet"),K27*'[1]Pricing Logic'!$F$12,IF(AND(F27="Flexjet, LLC",H27="Midsize Jet"),K27*'[1]Pricing Logic'!$F$13,IF(AND(F27="Flexjet, LLC",H27="Super Mid Jet"),K27*'[1]Pricing Logic'!$F$14,IF(AND(F27="Flexjet, LLC",H27="Large Cabin"),K27*'[1]Pricing Logic'!$F$15,IF(AND(F27="Flexjet, LLC",H27="Airliner"),K27*'[1]Pricing Logic'!$F$16,""))))))))))</f>
        <v>96.96</v>
      </c>
    </row>
    <row r="28" spans="1:12" x14ac:dyDescent="0.2">
      <c r="A28" s="5">
        <v>861742</v>
      </c>
      <c r="B28" s="5">
        <v>1322063</v>
      </c>
      <c r="C28" s="6">
        <v>45383</v>
      </c>
      <c r="D28" s="5" t="s">
        <v>109</v>
      </c>
      <c r="E28" s="5" t="s">
        <v>110</v>
      </c>
      <c r="F28" s="5" t="s">
        <v>31</v>
      </c>
      <c r="G28" s="5" t="s">
        <v>32</v>
      </c>
      <c r="H28" s="5" t="s">
        <v>16</v>
      </c>
      <c r="I28" s="5" t="s">
        <v>111</v>
      </c>
      <c r="J28" s="5">
        <v>26716</v>
      </c>
      <c r="K28" s="7">
        <v>1.4100000000000001</v>
      </c>
      <c r="L28" s="8">
        <f>IF(AND(F28&lt;&gt;"Flexjet, LLC",H28="Light Jet"),K28*'[1]Pricing Logic'!$F$4,IF(AND(F28&lt;&gt;"Flexjet, LLC",H28="Midsize Jet"),K28*'[1]Pricing Logic'!$F$5,IF(AND(F28&lt;&gt;"Flexjet, LLC",H28="Super Mid Jet"),K28*'[1]Pricing Logic'!$F$6,IF(AND(F28&lt;&gt;"Flexjet, LLC",H28="Large Cabin"),K28*'[1]Pricing Logic'!$F$7,IF(AND(F28&lt;&gt;"Flexjet, LLC",H28="Helicopter"),K28*'[1]Pricing Logic'!$F$8,IF(AND(F28="Flexjet, LLC",H28="Light Jet"),K28*'[1]Pricing Logic'!$F$12,IF(AND(F28="Flexjet, LLC",H28="Midsize Jet"),K28*'[1]Pricing Logic'!$F$13,IF(AND(F28="Flexjet, LLC",H28="Super Mid Jet"),K28*'[1]Pricing Logic'!$F$14,IF(AND(F28="Flexjet, LLC",H28="Large Cabin"),K28*'[1]Pricing Logic'!$F$15,IF(AND(F28="Flexjet, LLC",H28="Airliner"),K28*'[1]Pricing Logic'!$F$16,""))))))))))</f>
        <v>35.602500000000006</v>
      </c>
    </row>
    <row r="29" spans="1:12" x14ac:dyDescent="0.2">
      <c r="A29" s="5">
        <v>861749</v>
      </c>
      <c r="B29" s="5">
        <v>1322068</v>
      </c>
      <c r="C29" s="6">
        <v>45383</v>
      </c>
      <c r="D29" s="5" t="s">
        <v>13</v>
      </c>
      <c r="E29" s="5" t="s">
        <v>12</v>
      </c>
      <c r="F29" s="5" t="s">
        <v>14</v>
      </c>
      <c r="G29" s="5" t="s">
        <v>15</v>
      </c>
      <c r="H29" s="5" t="s">
        <v>16</v>
      </c>
      <c r="I29" s="5" t="s">
        <v>17</v>
      </c>
      <c r="J29" s="5">
        <v>24978</v>
      </c>
      <c r="K29" s="7">
        <v>3.2</v>
      </c>
      <c r="L29" s="8">
        <f>IF(AND(F29&lt;&gt;"Flexjet, LLC",H29="Light Jet"),K29*'[1]Pricing Logic'!$F$4,IF(AND(F29&lt;&gt;"Flexjet, LLC",H29="Midsize Jet"),K29*'[1]Pricing Logic'!$F$5,IF(AND(F29&lt;&gt;"Flexjet, LLC",H29="Super Mid Jet"),K29*'[1]Pricing Logic'!$F$6,IF(AND(F29&lt;&gt;"Flexjet, LLC",H29="Large Cabin"),K29*'[1]Pricing Logic'!$F$7,IF(AND(F29&lt;&gt;"Flexjet, LLC",H29="Helicopter"),K29*'[1]Pricing Logic'!$F$8,IF(AND(F29="Flexjet, LLC",H29="Light Jet"),K29*'[1]Pricing Logic'!$F$12,IF(AND(F29="Flexjet, LLC",H29="Midsize Jet"),K29*'[1]Pricing Logic'!$F$13,IF(AND(F29="Flexjet, LLC",H29="Super Mid Jet"),K29*'[1]Pricing Logic'!$F$14,IF(AND(F29="Flexjet, LLC",H29="Large Cabin"),K29*'[1]Pricing Logic'!$F$15,IF(AND(F29="Flexjet, LLC",H29="Airliner"),K29*'[1]Pricing Logic'!$F$16,""))))))))))</f>
        <v>80.800000000000011</v>
      </c>
    </row>
    <row r="30" spans="1:12" x14ac:dyDescent="0.2">
      <c r="A30" s="5">
        <v>861949</v>
      </c>
      <c r="B30" s="5">
        <v>1322335</v>
      </c>
      <c r="C30" s="6">
        <v>45383</v>
      </c>
      <c r="D30" s="5" t="s">
        <v>112</v>
      </c>
      <c r="E30" s="5" t="s">
        <v>113</v>
      </c>
      <c r="F30" s="5" t="s">
        <v>114</v>
      </c>
      <c r="G30" s="5" t="s">
        <v>57</v>
      </c>
      <c r="H30" s="5" t="s">
        <v>22</v>
      </c>
      <c r="I30" s="5" t="s">
        <v>115</v>
      </c>
      <c r="J30" s="5">
        <v>25536</v>
      </c>
      <c r="K30" s="7">
        <v>3.79</v>
      </c>
      <c r="L30" s="8">
        <f>IF(AND(F30&lt;&gt;"Flexjet, LLC",H30="Light Jet"),K30*'[1]Pricing Logic'!$F$4,IF(AND(F30&lt;&gt;"Flexjet, LLC",H30="Midsize Jet"),K30*'[1]Pricing Logic'!$F$5,IF(AND(F30&lt;&gt;"Flexjet, LLC",H30="Super Mid Jet"),K30*'[1]Pricing Logic'!$F$6,IF(AND(F30&lt;&gt;"Flexjet, LLC",H30="Large Cabin"),K30*'[1]Pricing Logic'!$F$7,IF(AND(F30&lt;&gt;"Flexjet, LLC",H30="Helicopter"),K30*'[1]Pricing Logic'!$F$8,IF(AND(F30="Flexjet, LLC",H30="Light Jet"),K30*'[1]Pricing Logic'!$F$12,IF(AND(F30="Flexjet, LLC",H30="Midsize Jet"),K30*'[1]Pricing Logic'!$F$13,IF(AND(F30="Flexjet, LLC",H30="Super Mid Jet"),K30*'[1]Pricing Logic'!$F$14,IF(AND(F30="Flexjet, LLC",H30="Large Cabin"),K30*'[1]Pricing Logic'!$F$15,IF(AND(F30="Flexjet, LLC",H30="Airliner"),K30*'[1]Pricing Logic'!$F$16,""))))))))))</f>
        <v>129.8075</v>
      </c>
    </row>
    <row r="31" spans="1:12" x14ac:dyDescent="0.2">
      <c r="A31" s="5">
        <v>861666</v>
      </c>
      <c r="B31" s="5">
        <v>1321958</v>
      </c>
      <c r="C31" s="6">
        <v>45383</v>
      </c>
      <c r="D31" s="5" t="s">
        <v>116</v>
      </c>
      <c r="E31" s="5" t="s">
        <v>19</v>
      </c>
      <c r="F31" s="5" t="s">
        <v>117</v>
      </c>
      <c r="G31" s="5" t="s">
        <v>68</v>
      </c>
      <c r="H31" s="5" t="s">
        <v>16</v>
      </c>
      <c r="I31" s="5" t="s">
        <v>118</v>
      </c>
      <c r="J31" s="5">
        <v>25594</v>
      </c>
      <c r="K31" s="7">
        <v>3.76</v>
      </c>
      <c r="L31" s="8">
        <f>IF(AND(F31&lt;&gt;"Flexjet, LLC",H31="Light Jet"),K31*'[1]Pricing Logic'!$F$4,IF(AND(F31&lt;&gt;"Flexjet, LLC",H31="Midsize Jet"),K31*'[1]Pricing Logic'!$F$5,IF(AND(F31&lt;&gt;"Flexjet, LLC",H31="Super Mid Jet"),K31*'[1]Pricing Logic'!$F$6,IF(AND(F31&lt;&gt;"Flexjet, LLC",H31="Large Cabin"),K31*'[1]Pricing Logic'!$F$7,IF(AND(F31&lt;&gt;"Flexjet, LLC",H31="Helicopter"),K31*'[1]Pricing Logic'!$F$8,IF(AND(F31="Flexjet, LLC",H31="Light Jet"),K31*'[1]Pricing Logic'!$F$12,IF(AND(F31="Flexjet, LLC",H31="Midsize Jet"),K31*'[1]Pricing Logic'!$F$13,IF(AND(F31="Flexjet, LLC",H31="Super Mid Jet"),K31*'[1]Pricing Logic'!$F$14,IF(AND(F31="Flexjet, LLC",H31="Large Cabin"),K31*'[1]Pricing Logic'!$F$15,IF(AND(F31="Flexjet, LLC",H31="Airliner"),K31*'[1]Pricing Logic'!$F$16,""))))))))))</f>
        <v>94.94</v>
      </c>
    </row>
    <row r="32" spans="1:12" x14ac:dyDescent="0.2">
      <c r="A32" s="5">
        <v>863092</v>
      </c>
      <c r="B32" s="5">
        <v>1323827</v>
      </c>
      <c r="C32" s="6">
        <v>45383</v>
      </c>
      <c r="D32" s="5" t="s">
        <v>119</v>
      </c>
      <c r="E32" s="5" t="s">
        <v>120</v>
      </c>
      <c r="F32" s="5" t="s">
        <v>121</v>
      </c>
      <c r="G32" s="5" t="s">
        <v>122</v>
      </c>
      <c r="H32" s="5" t="s">
        <v>16</v>
      </c>
      <c r="I32" s="5" t="s">
        <v>123</v>
      </c>
      <c r="J32" s="5">
        <v>22272</v>
      </c>
      <c r="K32" s="7">
        <v>1.5</v>
      </c>
      <c r="L32" s="8">
        <f>IF(AND(F32&lt;&gt;"Flexjet, LLC",H32="Light Jet"),K32*'[1]Pricing Logic'!$F$4,IF(AND(F32&lt;&gt;"Flexjet, LLC",H32="Midsize Jet"),K32*'[1]Pricing Logic'!$F$5,IF(AND(F32&lt;&gt;"Flexjet, LLC",H32="Super Mid Jet"),K32*'[1]Pricing Logic'!$F$6,IF(AND(F32&lt;&gt;"Flexjet, LLC",H32="Large Cabin"),K32*'[1]Pricing Logic'!$F$7,IF(AND(F32&lt;&gt;"Flexjet, LLC",H32="Helicopter"),K32*'[1]Pricing Logic'!$F$8,IF(AND(F32="Flexjet, LLC",H32="Light Jet"),K32*'[1]Pricing Logic'!$F$12,IF(AND(F32="Flexjet, LLC",H32="Midsize Jet"),K32*'[1]Pricing Logic'!$F$13,IF(AND(F32="Flexjet, LLC",H32="Super Mid Jet"),K32*'[1]Pricing Logic'!$F$14,IF(AND(F32="Flexjet, LLC",H32="Large Cabin"),K32*'[1]Pricing Logic'!$F$15,IF(AND(F32="Flexjet, LLC",H32="Airliner"),K32*'[1]Pricing Logic'!$F$16,""))))))))))</f>
        <v>37.875</v>
      </c>
    </row>
    <row r="33" spans="1:12" x14ac:dyDescent="0.2">
      <c r="A33" s="5">
        <v>862367</v>
      </c>
      <c r="B33" s="5">
        <v>1322876</v>
      </c>
      <c r="C33" s="6">
        <v>45383</v>
      </c>
      <c r="D33" s="5" t="s">
        <v>97</v>
      </c>
      <c r="E33" s="5" t="s">
        <v>71</v>
      </c>
      <c r="F33" s="5" t="s">
        <v>124</v>
      </c>
      <c r="G33" s="5" t="s">
        <v>125</v>
      </c>
      <c r="H33" s="5" t="s">
        <v>51</v>
      </c>
      <c r="I33" s="5" t="s">
        <v>126</v>
      </c>
      <c r="J33" s="5">
        <v>25693</v>
      </c>
      <c r="K33" s="7">
        <v>3.89</v>
      </c>
      <c r="L33" s="8">
        <f>IF(AND(F33&lt;&gt;"Flexjet, LLC",H33="Light Jet"),K33*'[1]Pricing Logic'!$F$4,IF(AND(F33&lt;&gt;"Flexjet, LLC",H33="Midsize Jet"),K33*'[1]Pricing Logic'!$F$5,IF(AND(F33&lt;&gt;"Flexjet, LLC",H33="Super Mid Jet"),K33*'[1]Pricing Logic'!$F$6,IF(AND(F33&lt;&gt;"Flexjet, LLC",H33="Large Cabin"),K33*'[1]Pricing Logic'!$F$7,IF(AND(F33&lt;&gt;"Flexjet, LLC",H33="Helicopter"),K33*'[1]Pricing Logic'!$F$8,IF(AND(F33="Flexjet, LLC",H33="Light Jet"),K33*'[1]Pricing Logic'!$F$12,IF(AND(F33="Flexjet, LLC",H33="Midsize Jet"),K33*'[1]Pricing Logic'!$F$13,IF(AND(F33="Flexjet, LLC",H33="Super Mid Jet"),K33*'[1]Pricing Logic'!$F$14,IF(AND(F33="Flexjet, LLC",H33="Large Cabin"),K33*'[1]Pricing Logic'!$F$15,IF(AND(F33="Flexjet, LLC",H33="Airliner"),K33*'[1]Pricing Logic'!$F$16,""))))))))))</f>
        <v>157.54500000000002</v>
      </c>
    </row>
    <row r="34" spans="1:12" x14ac:dyDescent="0.2">
      <c r="A34" s="5">
        <v>862576</v>
      </c>
      <c r="B34" s="5">
        <v>1323118</v>
      </c>
      <c r="C34" s="6">
        <v>45383</v>
      </c>
      <c r="D34" s="5" t="s">
        <v>127</v>
      </c>
      <c r="E34" s="5" t="s">
        <v>48</v>
      </c>
      <c r="F34" s="5" t="s">
        <v>128</v>
      </c>
      <c r="G34" s="5" t="s">
        <v>87</v>
      </c>
      <c r="H34" s="5" t="s">
        <v>16</v>
      </c>
      <c r="I34" s="5" t="s">
        <v>129</v>
      </c>
      <c r="J34" s="5">
        <v>25881</v>
      </c>
      <c r="K34" s="7">
        <v>2.33</v>
      </c>
      <c r="L34" s="8">
        <f>IF(AND(F34&lt;&gt;"Flexjet, LLC",H34="Light Jet"),K34*'[1]Pricing Logic'!$F$4,IF(AND(F34&lt;&gt;"Flexjet, LLC",H34="Midsize Jet"),K34*'[1]Pricing Logic'!$F$5,IF(AND(F34&lt;&gt;"Flexjet, LLC",H34="Super Mid Jet"),K34*'[1]Pricing Logic'!$F$6,IF(AND(F34&lt;&gt;"Flexjet, LLC",H34="Large Cabin"),K34*'[1]Pricing Logic'!$F$7,IF(AND(F34&lt;&gt;"Flexjet, LLC",H34="Helicopter"),K34*'[1]Pricing Logic'!$F$8,IF(AND(F34="Flexjet, LLC",H34="Light Jet"),K34*'[1]Pricing Logic'!$F$12,IF(AND(F34="Flexjet, LLC",H34="Midsize Jet"),K34*'[1]Pricing Logic'!$F$13,IF(AND(F34="Flexjet, LLC",H34="Super Mid Jet"),K34*'[1]Pricing Logic'!$F$14,IF(AND(F34="Flexjet, LLC",H34="Large Cabin"),K34*'[1]Pricing Logic'!$F$15,IF(AND(F34="Flexjet, LLC",H34="Airliner"),K34*'[1]Pricing Logic'!$F$16,""))))))))))</f>
        <v>58.832500000000003</v>
      </c>
    </row>
    <row r="35" spans="1:12" x14ac:dyDescent="0.2">
      <c r="A35" s="5">
        <v>862405</v>
      </c>
      <c r="B35" s="5">
        <v>1322928</v>
      </c>
      <c r="C35" s="6">
        <v>45383</v>
      </c>
      <c r="D35" s="5" t="s">
        <v>130</v>
      </c>
      <c r="E35" s="5" t="s">
        <v>131</v>
      </c>
      <c r="F35" s="5" t="s">
        <v>132</v>
      </c>
      <c r="G35" s="5" t="s">
        <v>57</v>
      </c>
      <c r="H35" s="5" t="s">
        <v>22</v>
      </c>
      <c r="I35" s="5" t="s">
        <v>133</v>
      </c>
      <c r="J35" s="5">
        <v>26237</v>
      </c>
      <c r="K35" s="7">
        <v>2.39</v>
      </c>
      <c r="L35" s="8">
        <f>IF(AND(F35&lt;&gt;"Flexjet, LLC",H35="Light Jet"),K35*'[1]Pricing Logic'!$F$4,IF(AND(F35&lt;&gt;"Flexjet, LLC",H35="Midsize Jet"),K35*'[1]Pricing Logic'!$F$5,IF(AND(F35&lt;&gt;"Flexjet, LLC",H35="Super Mid Jet"),K35*'[1]Pricing Logic'!$F$6,IF(AND(F35&lt;&gt;"Flexjet, LLC",H35="Large Cabin"),K35*'[1]Pricing Logic'!$F$7,IF(AND(F35&lt;&gt;"Flexjet, LLC",H35="Helicopter"),K35*'[1]Pricing Logic'!$F$8,IF(AND(F35="Flexjet, LLC",H35="Light Jet"),K35*'[1]Pricing Logic'!$F$12,IF(AND(F35="Flexjet, LLC",H35="Midsize Jet"),K35*'[1]Pricing Logic'!$F$13,IF(AND(F35="Flexjet, LLC",H35="Super Mid Jet"),K35*'[1]Pricing Logic'!$F$14,IF(AND(F35="Flexjet, LLC",H35="Large Cabin"),K35*'[1]Pricing Logic'!$F$15,IF(AND(F35="Flexjet, LLC",H35="Airliner"),K35*'[1]Pricing Logic'!$F$16,""))))))))))</f>
        <v>81.857500000000002</v>
      </c>
    </row>
    <row r="36" spans="1:12" x14ac:dyDescent="0.2">
      <c r="A36" s="5">
        <v>863033</v>
      </c>
      <c r="B36" s="5">
        <v>1322016</v>
      </c>
      <c r="C36" s="6">
        <v>45383</v>
      </c>
      <c r="D36" s="5" t="s">
        <v>24</v>
      </c>
      <c r="E36" s="5" t="s">
        <v>134</v>
      </c>
      <c r="F36" s="5" t="s">
        <v>135</v>
      </c>
      <c r="G36" s="5" t="s">
        <v>32</v>
      </c>
      <c r="H36" s="5" t="s">
        <v>16</v>
      </c>
      <c r="I36" s="5" t="s">
        <v>136</v>
      </c>
      <c r="J36" s="5">
        <v>26411</v>
      </c>
      <c r="K36" s="7">
        <v>2.94</v>
      </c>
      <c r="L36" s="8">
        <f>IF(AND(F36&lt;&gt;"Flexjet, LLC",H36="Light Jet"),K36*'[1]Pricing Logic'!$F$4,IF(AND(F36&lt;&gt;"Flexjet, LLC",H36="Midsize Jet"),K36*'[1]Pricing Logic'!$F$5,IF(AND(F36&lt;&gt;"Flexjet, LLC",H36="Super Mid Jet"),K36*'[1]Pricing Logic'!$F$6,IF(AND(F36&lt;&gt;"Flexjet, LLC",H36="Large Cabin"),K36*'[1]Pricing Logic'!$F$7,IF(AND(F36&lt;&gt;"Flexjet, LLC",H36="Helicopter"),K36*'[1]Pricing Logic'!$F$8,IF(AND(F36="Flexjet, LLC",H36="Light Jet"),K36*'[1]Pricing Logic'!$F$12,IF(AND(F36="Flexjet, LLC",H36="Midsize Jet"),K36*'[1]Pricing Logic'!$F$13,IF(AND(F36="Flexjet, LLC",H36="Super Mid Jet"),K36*'[1]Pricing Logic'!$F$14,IF(AND(F36="Flexjet, LLC",H36="Large Cabin"),K36*'[1]Pricing Logic'!$F$15,IF(AND(F36="Flexjet, LLC",H36="Airliner"),K36*'[1]Pricing Logic'!$F$16,""))))))))))</f>
        <v>74.234999999999999</v>
      </c>
    </row>
    <row r="37" spans="1:12" x14ac:dyDescent="0.2">
      <c r="A37" s="5">
        <v>862372</v>
      </c>
      <c r="B37" s="5">
        <v>1322881</v>
      </c>
      <c r="C37" s="6">
        <v>45383</v>
      </c>
      <c r="D37" s="5" t="s">
        <v>137</v>
      </c>
      <c r="E37" s="5" t="s">
        <v>138</v>
      </c>
      <c r="F37" s="5" t="s">
        <v>36</v>
      </c>
      <c r="G37" s="5" t="s">
        <v>54</v>
      </c>
      <c r="H37" s="5" t="s">
        <v>51</v>
      </c>
      <c r="I37" s="5" t="s">
        <v>75</v>
      </c>
      <c r="J37" s="5">
        <v>26774</v>
      </c>
      <c r="K37" s="7">
        <v>3.38</v>
      </c>
      <c r="L37" s="8">
        <f>IF(AND(F37&lt;&gt;"Flexjet, LLC",H37="Light Jet"),K37*'[1]Pricing Logic'!$F$4,IF(AND(F37&lt;&gt;"Flexjet, LLC",H37="Midsize Jet"),K37*'[1]Pricing Logic'!$F$5,IF(AND(F37&lt;&gt;"Flexjet, LLC",H37="Super Mid Jet"),K37*'[1]Pricing Logic'!$F$6,IF(AND(F37&lt;&gt;"Flexjet, LLC",H37="Large Cabin"),K37*'[1]Pricing Logic'!$F$7,IF(AND(F37&lt;&gt;"Flexjet, LLC",H37="Helicopter"),K37*'[1]Pricing Logic'!$F$8,IF(AND(F37="Flexjet, LLC",H37="Light Jet"),K37*'[1]Pricing Logic'!$F$12,IF(AND(F37="Flexjet, LLC",H37="Midsize Jet"),K37*'[1]Pricing Logic'!$F$13,IF(AND(F37="Flexjet, LLC",H37="Super Mid Jet"),K37*'[1]Pricing Logic'!$F$14,IF(AND(F37="Flexjet, LLC",H37="Large Cabin"),K37*'[1]Pricing Logic'!$F$15,IF(AND(F37="Flexjet, LLC",H37="Airliner"),K37*'[1]Pricing Logic'!$F$16,""))))))))))</f>
        <v>114.075</v>
      </c>
    </row>
    <row r="38" spans="1:12" x14ac:dyDescent="0.2">
      <c r="A38" s="5">
        <v>862394</v>
      </c>
      <c r="B38" s="5">
        <v>1322923</v>
      </c>
      <c r="C38" s="6">
        <v>45383</v>
      </c>
      <c r="D38" s="5" t="s">
        <v>139</v>
      </c>
      <c r="E38" s="5" t="s">
        <v>140</v>
      </c>
      <c r="F38" s="5" t="s">
        <v>36</v>
      </c>
      <c r="G38" s="5" t="s">
        <v>72</v>
      </c>
      <c r="H38" s="5" t="s">
        <v>51</v>
      </c>
      <c r="I38" s="5" t="s">
        <v>141</v>
      </c>
      <c r="J38" s="5">
        <v>26763</v>
      </c>
      <c r="K38" s="7">
        <v>5.09</v>
      </c>
      <c r="L38" s="8">
        <f>IF(AND(F38&lt;&gt;"Flexjet, LLC",H38="Light Jet"),K38*'[1]Pricing Logic'!$F$4,IF(AND(F38&lt;&gt;"Flexjet, LLC",H38="Midsize Jet"),K38*'[1]Pricing Logic'!$F$5,IF(AND(F38&lt;&gt;"Flexjet, LLC",H38="Super Mid Jet"),K38*'[1]Pricing Logic'!$F$6,IF(AND(F38&lt;&gt;"Flexjet, LLC",H38="Large Cabin"),K38*'[1]Pricing Logic'!$F$7,IF(AND(F38&lt;&gt;"Flexjet, LLC",H38="Helicopter"),K38*'[1]Pricing Logic'!$F$8,IF(AND(F38="Flexjet, LLC",H38="Light Jet"),K38*'[1]Pricing Logic'!$F$12,IF(AND(F38="Flexjet, LLC",H38="Midsize Jet"),K38*'[1]Pricing Logic'!$F$13,IF(AND(F38="Flexjet, LLC",H38="Super Mid Jet"),K38*'[1]Pricing Logic'!$F$14,IF(AND(F38="Flexjet, LLC",H38="Large Cabin"),K38*'[1]Pricing Logic'!$F$15,IF(AND(F38="Flexjet, LLC",H38="Airliner"),K38*'[1]Pricing Logic'!$F$16,""))))))))))</f>
        <v>171.78749999999999</v>
      </c>
    </row>
    <row r="39" spans="1:12" x14ac:dyDescent="0.2">
      <c r="A39" s="5">
        <v>862469</v>
      </c>
      <c r="B39" s="5">
        <v>1323003</v>
      </c>
      <c r="C39" s="6">
        <v>45383</v>
      </c>
      <c r="D39" s="5" t="s">
        <v>34</v>
      </c>
      <c r="E39" s="5" t="s">
        <v>24</v>
      </c>
      <c r="F39" s="5" t="s">
        <v>45</v>
      </c>
      <c r="G39" s="5" t="s">
        <v>142</v>
      </c>
      <c r="H39" s="5" t="s">
        <v>38</v>
      </c>
      <c r="I39" s="5" t="s">
        <v>143</v>
      </c>
      <c r="J39" s="5">
        <v>26746</v>
      </c>
      <c r="K39" s="7">
        <v>4.0200000000000005</v>
      </c>
      <c r="L39" s="8">
        <f>IF(AND(F39&lt;&gt;"Flexjet, LLC",H39="Light Jet"),K39*'[1]Pricing Logic'!$F$4,IF(AND(F39&lt;&gt;"Flexjet, LLC",H39="Midsize Jet"),K39*'[1]Pricing Logic'!$F$5,IF(AND(F39&lt;&gt;"Flexjet, LLC",H39="Super Mid Jet"),K39*'[1]Pricing Logic'!$F$6,IF(AND(F39&lt;&gt;"Flexjet, LLC",H39="Large Cabin"),K39*'[1]Pricing Logic'!$F$7,IF(AND(F39&lt;&gt;"Flexjet, LLC",H39="Helicopter"),K39*'[1]Pricing Logic'!$F$8,IF(AND(F39="Flexjet, LLC",H39="Light Jet"),K39*'[1]Pricing Logic'!$F$12,IF(AND(F39="Flexjet, LLC",H39="Midsize Jet"),K39*'[1]Pricing Logic'!$F$13,IF(AND(F39="Flexjet, LLC",H39="Super Mid Jet"),K39*'[1]Pricing Logic'!$F$14,IF(AND(F39="Flexjet, LLC",H39="Large Cabin"),K39*'[1]Pricing Logic'!$F$15,IF(AND(F39="Flexjet, LLC",H39="Airliner"),K39*'[1]Pricing Logic'!$F$16,""))))))))))</f>
        <v>230.14500000000004</v>
      </c>
    </row>
    <row r="40" spans="1:12" x14ac:dyDescent="0.2">
      <c r="A40" s="5">
        <v>862699</v>
      </c>
      <c r="B40" s="5">
        <v>1323303</v>
      </c>
      <c r="C40" s="6">
        <v>45383</v>
      </c>
      <c r="D40" s="5" t="s">
        <v>34</v>
      </c>
      <c r="E40" s="5" t="s">
        <v>144</v>
      </c>
      <c r="F40" s="5" t="s">
        <v>145</v>
      </c>
      <c r="G40" s="5" t="s">
        <v>41</v>
      </c>
      <c r="H40" s="5" t="s">
        <v>22</v>
      </c>
      <c r="I40" s="5" t="s">
        <v>146</v>
      </c>
      <c r="J40" s="5">
        <v>26833</v>
      </c>
      <c r="K40" s="7">
        <v>3.49</v>
      </c>
      <c r="L40" s="8">
        <f>IF(AND(F40&lt;&gt;"Flexjet, LLC",H40="Light Jet"),K40*'[1]Pricing Logic'!$F$4,IF(AND(F40&lt;&gt;"Flexjet, LLC",H40="Midsize Jet"),K40*'[1]Pricing Logic'!$F$5,IF(AND(F40&lt;&gt;"Flexjet, LLC",H40="Super Mid Jet"),K40*'[1]Pricing Logic'!$F$6,IF(AND(F40&lt;&gt;"Flexjet, LLC",H40="Large Cabin"),K40*'[1]Pricing Logic'!$F$7,IF(AND(F40&lt;&gt;"Flexjet, LLC",H40="Helicopter"),K40*'[1]Pricing Logic'!$F$8,IF(AND(F40="Flexjet, LLC",H40="Light Jet"),K40*'[1]Pricing Logic'!$F$12,IF(AND(F40="Flexjet, LLC",H40="Midsize Jet"),K40*'[1]Pricing Logic'!$F$13,IF(AND(F40="Flexjet, LLC",H40="Super Mid Jet"),K40*'[1]Pricing Logic'!$F$14,IF(AND(F40="Flexjet, LLC",H40="Large Cabin"),K40*'[1]Pricing Logic'!$F$15,IF(AND(F40="Flexjet, LLC",H40="Airliner"),K40*'[1]Pricing Logic'!$F$16,""))))))))))</f>
        <v>119.53250000000001</v>
      </c>
    </row>
    <row r="41" spans="1:12" x14ac:dyDescent="0.2">
      <c r="A41" s="5">
        <v>862655</v>
      </c>
      <c r="B41" s="5">
        <v>1323254</v>
      </c>
      <c r="C41" s="6">
        <v>45383</v>
      </c>
      <c r="D41" s="5" t="s">
        <v>147</v>
      </c>
      <c r="E41" s="5" t="s">
        <v>97</v>
      </c>
      <c r="F41" s="5" t="s">
        <v>117</v>
      </c>
      <c r="G41" s="5" t="s">
        <v>68</v>
      </c>
      <c r="H41" s="5" t="s">
        <v>16</v>
      </c>
      <c r="I41" s="5" t="s">
        <v>118</v>
      </c>
      <c r="J41" s="5">
        <v>26968</v>
      </c>
      <c r="K41" s="7">
        <v>2.19</v>
      </c>
      <c r="L41" s="8">
        <f>IF(AND(F41&lt;&gt;"Flexjet, LLC",H41="Light Jet"),K41*'[1]Pricing Logic'!$F$4,IF(AND(F41&lt;&gt;"Flexjet, LLC",H41="Midsize Jet"),K41*'[1]Pricing Logic'!$F$5,IF(AND(F41&lt;&gt;"Flexjet, LLC",H41="Super Mid Jet"),K41*'[1]Pricing Logic'!$F$6,IF(AND(F41&lt;&gt;"Flexjet, LLC",H41="Large Cabin"),K41*'[1]Pricing Logic'!$F$7,IF(AND(F41&lt;&gt;"Flexjet, LLC",H41="Helicopter"),K41*'[1]Pricing Logic'!$F$8,IF(AND(F41="Flexjet, LLC",H41="Light Jet"),K41*'[1]Pricing Logic'!$F$12,IF(AND(F41="Flexjet, LLC",H41="Midsize Jet"),K41*'[1]Pricing Logic'!$F$13,IF(AND(F41="Flexjet, LLC",H41="Super Mid Jet"),K41*'[1]Pricing Logic'!$F$14,IF(AND(F41="Flexjet, LLC",H41="Large Cabin"),K41*'[1]Pricing Logic'!$F$15,IF(AND(F41="Flexjet, LLC",H41="Airliner"),K41*'[1]Pricing Logic'!$F$16,""))))))))))</f>
        <v>55.297499999999999</v>
      </c>
    </row>
    <row r="42" spans="1:12" x14ac:dyDescent="0.2">
      <c r="A42" s="5">
        <v>863800</v>
      </c>
      <c r="B42" s="5">
        <v>1324748</v>
      </c>
      <c r="C42" s="6">
        <v>45383</v>
      </c>
      <c r="D42" s="5" t="s">
        <v>148</v>
      </c>
      <c r="E42" s="5" t="s">
        <v>149</v>
      </c>
      <c r="F42" s="5" t="s">
        <v>99</v>
      </c>
      <c r="G42" s="5" t="s">
        <v>90</v>
      </c>
      <c r="H42" s="5" t="s">
        <v>16</v>
      </c>
      <c r="I42" s="5" t="s">
        <v>150</v>
      </c>
      <c r="J42" s="5">
        <v>27052</v>
      </c>
      <c r="K42" s="7">
        <v>1.8</v>
      </c>
      <c r="L42" s="8">
        <f>IF(AND(F42&lt;&gt;"Flexjet, LLC",H42="Light Jet"),K42*'[1]Pricing Logic'!$F$4,IF(AND(F42&lt;&gt;"Flexjet, LLC",H42="Midsize Jet"),K42*'[1]Pricing Logic'!$F$5,IF(AND(F42&lt;&gt;"Flexjet, LLC",H42="Super Mid Jet"),K42*'[1]Pricing Logic'!$F$6,IF(AND(F42&lt;&gt;"Flexjet, LLC",H42="Large Cabin"),K42*'[1]Pricing Logic'!$F$7,IF(AND(F42&lt;&gt;"Flexjet, LLC",H42="Helicopter"),K42*'[1]Pricing Logic'!$F$8,IF(AND(F42="Flexjet, LLC",H42="Light Jet"),K42*'[1]Pricing Logic'!$F$12,IF(AND(F42="Flexjet, LLC",H42="Midsize Jet"),K42*'[1]Pricing Logic'!$F$13,IF(AND(F42="Flexjet, LLC",H42="Super Mid Jet"),K42*'[1]Pricing Logic'!$F$14,IF(AND(F42="Flexjet, LLC",H42="Large Cabin"),K42*'[1]Pricing Logic'!$F$15,IF(AND(F42="Flexjet, LLC",H42="Airliner"),K42*'[1]Pricing Logic'!$F$16,""))))))))))</f>
        <v>45.45</v>
      </c>
    </row>
    <row r="43" spans="1:12" x14ac:dyDescent="0.2">
      <c r="A43" s="5">
        <v>863800</v>
      </c>
      <c r="B43" s="5">
        <v>1324749</v>
      </c>
      <c r="C43" s="6">
        <v>45383</v>
      </c>
      <c r="D43" s="5" t="s">
        <v>149</v>
      </c>
      <c r="E43" s="5" t="s">
        <v>71</v>
      </c>
      <c r="F43" s="5" t="s">
        <v>99</v>
      </c>
      <c r="G43" s="5" t="s">
        <v>90</v>
      </c>
      <c r="H43" s="5" t="s">
        <v>16</v>
      </c>
      <c r="I43" s="5" t="s">
        <v>150</v>
      </c>
      <c r="J43" s="5">
        <v>27052</v>
      </c>
      <c r="K43" s="7">
        <v>1.8</v>
      </c>
      <c r="L43" s="8">
        <f>IF(AND(F43&lt;&gt;"Flexjet, LLC",H43="Light Jet"),K43*'[1]Pricing Logic'!$F$4,IF(AND(F43&lt;&gt;"Flexjet, LLC",H43="Midsize Jet"),K43*'[1]Pricing Logic'!$F$5,IF(AND(F43&lt;&gt;"Flexjet, LLC",H43="Super Mid Jet"),K43*'[1]Pricing Logic'!$F$6,IF(AND(F43&lt;&gt;"Flexjet, LLC",H43="Large Cabin"),K43*'[1]Pricing Logic'!$F$7,IF(AND(F43&lt;&gt;"Flexjet, LLC",H43="Helicopter"),K43*'[1]Pricing Logic'!$F$8,IF(AND(F43="Flexjet, LLC",H43="Light Jet"),K43*'[1]Pricing Logic'!$F$12,IF(AND(F43="Flexjet, LLC",H43="Midsize Jet"),K43*'[1]Pricing Logic'!$F$13,IF(AND(F43="Flexjet, LLC",H43="Super Mid Jet"),K43*'[1]Pricing Logic'!$F$14,IF(AND(F43="Flexjet, LLC",H43="Large Cabin"),K43*'[1]Pricing Logic'!$F$15,IF(AND(F43="Flexjet, LLC",H43="Airliner"),K43*'[1]Pricing Logic'!$F$16,""))))))))))</f>
        <v>45.45</v>
      </c>
    </row>
    <row r="44" spans="1:12" x14ac:dyDescent="0.2">
      <c r="A44" s="5">
        <v>863769</v>
      </c>
      <c r="B44" s="5">
        <v>1324677</v>
      </c>
      <c r="C44" s="6">
        <v>45383</v>
      </c>
      <c r="D44" s="5" t="s">
        <v>147</v>
      </c>
      <c r="E44" s="5" t="s">
        <v>127</v>
      </c>
      <c r="F44" s="5" t="s">
        <v>20</v>
      </c>
      <c r="G44" s="5" t="s">
        <v>151</v>
      </c>
      <c r="H44" s="5" t="s">
        <v>16</v>
      </c>
      <c r="I44" s="5" t="s">
        <v>152</v>
      </c>
      <c r="J44" s="5">
        <v>26382</v>
      </c>
      <c r="K44" s="7">
        <v>3.0100000000000002</v>
      </c>
      <c r="L44" s="8">
        <f>IF(AND(F44&lt;&gt;"Flexjet, LLC",H44="Light Jet"),K44*'[1]Pricing Logic'!$F$4,IF(AND(F44&lt;&gt;"Flexjet, LLC",H44="Midsize Jet"),K44*'[1]Pricing Logic'!$F$5,IF(AND(F44&lt;&gt;"Flexjet, LLC",H44="Super Mid Jet"),K44*'[1]Pricing Logic'!$F$6,IF(AND(F44&lt;&gt;"Flexjet, LLC",H44="Large Cabin"),K44*'[1]Pricing Logic'!$F$7,IF(AND(F44&lt;&gt;"Flexjet, LLC",H44="Helicopter"),K44*'[1]Pricing Logic'!$F$8,IF(AND(F44="Flexjet, LLC",H44="Light Jet"),K44*'[1]Pricing Logic'!$F$12,IF(AND(F44="Flexjet, LLC",H44="Midsize Jet"),K44*'[1]Pricing Logic'!$F$13,IF(AND(F44="Flexjet, LLC",H44="Super Mid Jet"),K44*'[1]Pricing Logic'!$F$14,IF(AND(F44="Flexjet, LLC",H44="Large Cabin"),K44*'[1]Pricing Logic'!$F$15,IF(AND(F44="Flexjet, LLC",H44="Airliner"),K44*'[1]Pricing Logic'!$F$16,""))))))))))</f>
        <v>76.002500000000012</v>
      </c>
    </row>
    <row r="45" spans="1:12" x14ac:dyDescent="0.2">
      <c r="A45" s="5">
        <v>863668</v>
      </c>
      <c r="B45" s="5">
        <v>1324580</v>
      </c>
      <c r="C45" s="6">
        <v>45383</v>
      </c>
      <c r="D45" s="5" t="s">
        <v>153</v>
      </c>
      <c r="E45" s="5" t="s">
        <v>154</v>
      </c>
      <c r="F45" s="5" t="s">
        <v>56</v>
      </c>
      <c r="G45" s="5" t="s">
        <v>57</v>
      </c>
      <c r="H45" s="5" t="s">
        <v>22</v>
      </c>
      <c r="I45" s="5" t="s">
        <v>155</v>
      </c>
      <c r="J45" s="5">
        <v>26552</v>
      </c>
      <c r="K45" s="7">
        <v>3.81</v>
      </c>
      <c r="L45" s="8">
        <f>IF(AND(F45&lt;&gt;"Flexjet, LLC",H45="Light Jet"),K45*'[1]Pricing Logic'!$F$4,IF(AND(F45&lt;&gt;"Flexjet, LLC",H45="Midsize Jet"),K45*'[1]Pricing Logic'!$F$5,IF(AND(F45&lt;&gt;"Flexjet, LLC",H45="Super Mid Jet"),K45*'[1]Pricing Logic'!$F$6,IF(AND(F45&lt;&gt;"Flexjet, LLC",H45="Large Cabin"),K45*'[1]Pricing Logic'!$F$7,IF(AND(F45&lt;&gt;"Flexjet, LLC",H45="Helicopter"),K45*'[1]Pricing Logic'!$F$8,IF(AND(F45="Flexjet, LLC",H45="Light Jet"),K45*'[1]Pricing Logic'!$F$12,IF(AND(F45="Flexjet, LLC",H45="Midsize Jet"),K45*'[1]Pricing Logic'!$F$13,IF(AND(F45="Flexjet, LLC",H45="Super Mid Jet"),K45*'[1]Pricing Logic'!$F$14,IF(AND(F45="Flexjet, LLC",H45="Large Cabin"),K45*'[1]Pricing Logic'!$F$15,IF(AND(F45="Flexjet, LLC",H45="Airliner"),K45*'[1]Pricing Logic'!$F$16,""))))))))))</f>
        <v>130.49250000000001</v>
      </c>
    </row>
    <row r="46" spans="1:12" x14ac:dyDescent="0.2">
      <c r="A46" s="5">
        <v>863719</v>
      </c>
      <c r="B46" s="5">
        <v>1324645</v>
      </c>
      <c r="C46" s="6">
        <v>45383</v>
      </c>
      <c r="D46" s="5" t="s">
        <v>156</v>
      </c>
      <c r="E46" s="5" t="s">
        <v>157</v>
      </c>
      <c r="F46" s="5" t="s">
        <v>20</v>
      </c>
      <c r="G46" s="5" t="s">
        <v>151</v>
      </c>
      <c r="H46" s="5" t="s">
        <v>16</v>
      </c>
      <c r="I46" s="5" t="s">
        <v>158</v>
      </c>
      <c r="J46" s="5">
        <v>23502</v>
      </c>
      <c r="K46" s="7">
        <v>2.1800000000000002</v>
      </c>
      <c r="L46" s="8">
        <f>IF(AND(F46&lt;&gt;"Flexjet, LLC",H46="Light Jet"),K46*'[1]Pricing Logic'!$F$4,IF(AND(F46&lt;&gt;"Flexjet, LLC",H46="Midsize Jet"),K46*'[1]Pricing Logic'!$F$5,IF(AND(F46&lt;&gt;"Flexjet, LLC",H46="Super Mid Jet"),K46*'[1]Pricing Logic'!$F$6,IF(AND(F46&lt;&gt;"Flexjet, LLC",H46="Large Cabin"),K46*'[1]Pricing Logic'!$F$7,IF(AND(F46&lt;&gt;"Flexjet, LLC",H46="Helicopter"),K46*'[1]Pricing Logic'!$F$8,IF(AND(F46="Flexjet, LLC",H46="Light Jet"),K46*'[1]Pricing Logic'!$F$12,IF(AND(F46="Flexjet, LLC",H46="Midsize Jet"),K46*'[1]Pricing Logic'!$F$13,IF(AND(F46="Flexjet, LLC",H46="Super Mid Jet"),K46*'[1]Pricing Logic'!$F$14,IF(AND(F46="Flexjet, LLC",H46="Large Cabin"),K46*'[1]Pricing Logic'!$F$15,IF(AND(F46="Flexjet, LLC",H46="Airliner"),K46*'[1]Pricing Logic'!$F$16,""))))))))))</f>
        <v>55.045000000000002</v>
      </c>
    </row>
    <row r="47" spans="1:12" x14ac:dyDescent="0.2">
      <c r="A47" s="5">
        <v>863471</v>
      </c>
      <c r="B47" s="5">
        <v>1324306</v>
      </c>
      <c r="C47" s="6">
        <v>45383</v>
      </c>
      <c r="D47" s="5" t="s">
        <v>159</v>
      </c>
      <c r="E47" s="5" t="s">
        <v>101</v>
      </c>
      <c r="F47" s="5" t="s">
        <v>160</v>
      </c>
      <c r="G47" s="5" t="s">
        <v>161</v>
      </c>
      <c r="H47" s="5" t="s">
        <v>22</v>
      </c>
      <c r="I47" s="5" t="s">
        <v>162</v>
      </c>
      <c r="J47" s="5">
        <v>26096</v>
      </c>
      <c r="K47" s="7">
        <v>1.34</v>
      </c>
      <c r="L47" s="8">
        <f>IF(AND(F47&lt;&gt;"Flexjet, LLC",H47="Light Jet"),K47*'[1]Pricing Logic'!$F$4,IF(AND(F47&lt;&gt;"Flexjet, LLC",H47="Midsize Jet"),K47*'[1]Pricing Logic'!$F$5,IF(AND(F47&lt;&gt;"Flexjet, LLC",H47="Super Mid Jet"),K47*'[1]Pricing Logic'!$F$6,IF(AND(F47&lt;&gt;"Flexjet, LLC",H47="Large Cabin"),K47*'[1]Pricing Logic'!$F$7,IF(AND(F47&lt;&gt;"Flexjet, LLC",H47="Helicopter"),K47*'[1]Pricing Logic'!$F$8,IF(AND(F47="Flexjet, LLC",H47="Light Jet"),K47*'[1]Pricing Logic'!$F$12,IF(AND(F47="Flexjet, LLC",H47="Midsize Jet"),K47*'[1]Pricing Logic'!$F$13,IF(AND(F47="Flexjet, LLC",H47="Super Mid Jet"),K47*'[1]Pricing Logic'!$F$14,IF(AND(F47="Flexjet, LLC",H47="Large Cabin"),K47*'[1]Pricing Logic'!$F$15,IF(AND(F47="Flexjet, LLC",H47="Airliner"),K47*'[1]Pricing Logic'!$F$16,""))))))))))</f>
        <v>45.895000000000003</v>
      </c>
    </row>
    <row r="48" spans="1:12" x14ac:dyDescent="0.2">
      <c r="A48" s="5">
        <v>863409</v>
      </c>
      <c r="B48" s="5">
        <v>1324232</v>
      </c>
      <c r="C48" s="6">
        <v>45383</v>
      </c>
      <c r="D48" s="5" t="s">
        <v>29</v>
      </c>
      <c r="E48" s="5" t="s">
        <v>163</v>
      </c>
      <c r="F48" s="5" t="s">
        <v>45</v>
      </c>
      <c r="G48" s="5" t="s">
        <v>68</v>
      </c>
      <c r="H48" s="5" t="s">
        <v>16</v>
      </c>
      <c r="I48" s="5" t="s">
        <v>164</v>
      </c>
      <c r="J48" s="5">
        <v>26646</v>
      </c>
      <c r="K48" s="7">
        <v>4.2</v>
      </c>
      <c r="L48" s="8">
        <f>IF(AND(F48&lt;&gt;"Flexjet, LLC",H48="Light Jet"),K48*'[1]Pricing Logic'!$F$4,IF(AND(F48&lt;&gt;"Flexjet, LLC",H48="Midsize Jet"),K48*'[1]Pricing Logic'!$F$5,IF(AND(F48&lt;&gt;"Flexjet, LLC",H48="Super Mid Jet"),K48*'[1]Pricing Logic'!$F$6,IF(AND(F48&lt;&gt;"Flexjet, LLC",H48="Large Cabin"),K48*'[1]Pricing Logic'!$F$7,IF(AND(F48&lt;&gt;"Flexjet, LLC",H48="Helicopter"),K48*'[1]Pricing Logic'!$F$8,IF(AND(F48="Flexjet, LLC",H48="Light Jet"),K48*'[1]Pricing Logic'!$F$12,IF(AND(F48="Flexjet, LLC",H48="Midsize Jet"),K48*'[1]Pricing Logic'!$F$13,IF(AND(F48="Flexjet, LLC",H48="Super Mid Jet"),K48*'[1]Pricing Logic'!$F$14,IF(AND(F48="Flexjet, LLC",H48="Large Cabin"),K48*'[1]Pricing Logic'!$F$15,IF(AND(F48="Flexjet, LLC",H48="Airliner"),K48*'[1]Pricing Logic'!$F$16,""))))))))))</f>
        <v>106.05000000000001</v>
      </c>
    </row>
    <row r="49" spans="1:12" x14ac:dyDescent="0.2">
      <c r="A49" s="5">
        <v>863357</v>
      </c>
      <c r="B49" s="5">
        <v>1324175</v>
      </c>
      <c r="C49" s="6">
        <v>45383</v>
      </c>
      <c r="D49" s="5" t="s">
        <v>43</v>
      </c>
      <c r="E49" s="5" t="s">
        <v>130</v>
      </c>
      <c r="F49" s="5" t="s">
        <v>31</v>
      </c>
      <c r="G49" s="5" t="s">
        <v>32</v>
      </c>
      <c r="H49" s="5" t="s">
        <v>16</v>
      </c>
      <c r="I49" s="5" t="s">
        <v>165</v>
      </c>
      <c r="J49" s="5">
        <v>21654</v>
      </c>
      <c r="K49" s="7">
        <v>3.3200000000000003</v>
      </c>
      <c r="L49" s="8">
        <f>IF(AND(F49&lt;&gt;"Flexjet, LLC",H49="Light Jet"),K49*'[1]Pricing Logic'!$F$4,IF(AND(F49&lt;&gt;"Flexjet, LLC",H49="Midsize Jet"),K49*'[1]Pricing Logic'!$F$5,IF(AND(F49&lt;&gt;"Flexjet, LLC",H49="Super Mid Jet"),K49*'[1]Pricing Logic'!$F$6,IF(AND(F49&lt;&gt;"Flexjet, LLC",H49="Large Cabin"),K49*'[1]Pricing Logic'!$F$7,IF(AND(F49&lt;&gt;"Flexjet, LLC",H49="Helicopter"),K49*'[1]Pricing Logic'!$F$8,IF(AND(F49="Flexjet, LLC",H49="Light Jet"),K49*'[1]Pricing Logic'!$F$12,IF(AND(F49="Flexjet, LLC",H49="Midsize Jet"),K49*'[1]Pricing Logic'!$F$13,IF(AND(F49="Flexjet, LLC",H49="Super Mid Jet"),K49*'[1]Pricing Logic'!$F$14,IF(AND(F49="Flexjet, LLC",H49="Large Cabin"),K49*'[1]Pricing Logic'!$F$15,IF(AND(F49="Flexjet, LLC",H49="Airliner"),K49*'[1]Pricing Logic'!$F$16,""))))))))))</f>
        <v>83.830000000000013</v>
      </c>
    </row>
    <row r="50" spans="1:12" x14ac:dyDescent="0.2">
      <c r="A50" s="5">
        <v>863569</v>
      </c>
      <c r="B50" s="5">
        <v>1324442</v>
      </c>
      <c r="C50" s="6">
        <v>45383</v>
      </c>
      <c r="D50" s="5" t="s">
        <v>110</v>
      </c>
      <c r="E50" s="5" t="s">
        <v>40</v>
      </c>
      <c r="F50" s="5" t="s">
        <v>31</v>
      </c>
      <c r="G50" s="5" t="s">
        <v>32</v>
      </c>
      <c r="H50" s="5" t="s">
        <v>16</v>
      </c>
      <c r="I50" s="5" t="s">
        <v>111</v>
      </c>
      <c r="J50" s="5">
        <v>26703</v>
      </c>
      <c r="K50" s="7">
        <v>1.8</v>
      </c>
      <c r="L50" s="8">
        <f>IF(AND(F50&lt;&gt;"Flexjet, LLC",H50="Light Jet"),K50*'[1]Pricing Logic'!$F$4,IF(AND(F50&lt;&gt;"Flexjet, LLC",H50="Midsize Jet"),K50*'[1]Pricing Logic'!$F$5,IF(AND(F50&lt;&gt;"Flexjet, LLC",H50="Super Mid Jet"),K50*'[1]Pricing Logic'!$F$6,IF(AND(F50&lt;&gt;"Flexjet, LLC",H50="Large Cabin"),K50*'[1]Pricing Logic'!$F$7,IF(AND(F50&lt;&gt;"Flexjet, LLC",H50="Helicopter"),K50*'[1]Pricing Logic'!$F$8,IF(AND(F50="Flexjet, LLC",H50="Light Jet"),K50*'[1]Pricing Logic'!$F$12,IF(AND(F50="Flexjet, LLC",H50="Midsize Jet"),K50*'[1]Pricing Logic'!$F$13,IF(AND(F50="Flexjet, LLC",H50="Super Mid Jet"),K50*'[1]Pricing Logic'!$F$14,IF(AND(F50="Flexjet, LLC",H50="Large Cabin"),K50*'[1]Pricing Logic'!$F$15,IF(AND(F50="Flexjet, LLC",H50="Airliner"),K50*'[1]Pricing Logic'!$F$16,""))))))))))</f>
        <v>45.45</v>
      </c>
    </row>
    <row r="51" spans="1:12" x14ac:dyDescent="0.2">
      <c r="A51" s="5">
        <v>863274</v>
      </c>
      <c r="B51" s="5">
        <v>1324071</v>
      </c>
      <c r="C51" s="6">
        <v>45383</v>
      </c>
      <c r="D51" s="5" t="s">
        <v>80</v>
      </c>
      <c r="E51" s="5" t="s">
        <v>166</v>
      </c>
      <c r="F51" s="5" t="s">
        <v>26</v>
      </c>
      <c r="G51" s="5" t="s">
        <v>41</v>
      </c>
      <c r="H51" s="5" t="s">
        <v>22</v>
      </c>
      <c r="I51" s="5" t="s">
        <v>42</v>
      </c>
      <c r="J51" s="5">
        <v>26641</v>
      </c>
      <c r="K51" s="7">
        <v>1.64</v>
      </c>
      <c r="L51" s="8">
        <f>IF(AND(F51&lt;&gt;"Flexjet, LLC",H51="Light Jet"),K51*'[1]Pricing Logic'!$F$4,IF(AND(F51&lt;&gt;"Flexjet, LLC",H51="Midsize Jet"),K51*'[1]Pricing Logic'!$F$5,IF(AND(F51&lt;&gt;"Flexjet, LLC",H51="Super Mid Jet"),K51*'[1]Pricing Logic'!$F$6,IF(AND(F51&lt;&gt;"Flexjet, LLC",H51="Large Cabin"),K51*'[1]Pricing Logic'!$F$7,IF(AND(F51&lt;&gt;"Flexjet, LLC",H51="Helicopter"),K51*'[1]Pricing Logic'!$F$8,IF(AND(F51="Flexjet, LLC",H51="Light Jet"),K51*'[1]Pricing Logic'!$F$12,IF(AND(F51="Flexjet, LLC",H51="Midsize Jet"),K51*'[1]Pricing Logic'!$F$13,IF(AND(F51="Flexjet, LLC",H51="Super Mid Jet"),K51*'[1]Pricing Logic'!$F$14,IF(AND(F51="Flexjet, LLC",H51="Large Cabin"),K51*'[1]Pricing Logic'!$F$15,IF(AND(F51="Flexjet, LLC",H51="Airliner"),K51*'[1]Pricing Logic'!$F$16,""))))))))))</f>
        <v>56.169999999999995</v>
      </c>
    </row>
    <row r="52" spans="1:12" x14ac:dyDescent="0.2">
      <c r="A52" s="5">
        <v>863473</v>
      </c>
      <c r="B52" s="5">
        <v>1324309</v>
      </c>
      <c r="C52" s="6">
        <v>45383</v>
      </c>
      <c r="D52" s="5" t="s">
        <v>167</v>
      </c>
      <c r="E52" s="5" t="s">
        <v>130</v>
      </c>
      <c r="F52" s="5" t="s">
        <v>160</v>
      </c>
      <c r="G52" s="5" t="s">
        <v>161</v>
      </c>
      <c r="H52" s="5" t="s">
        <v>22</v>
      </c>
      <c r="I52" s="5" t="s">
        <v>162</v>
      </c>
      <c r="J52" s="5">
        <v>24522</v>
      </c>
      <c r="K52" s="7">
        <v>3.3600000000000003</v>
      </c>
      <c r="L52" s="8">
        <f>IF(AND(F52&lt;&gt;"Flexjet, LLC",H52="Light Jet"),K52*'[1]Pricing Logic'!$F$4,IF(AND(F52&lt;&gt;"Flexjet, LLC",H52="Midsize Jet"),K52*'[1]Pricing Logic'!$F$5,IF(AND(F52&lt;&gt;"Flexjet, LLC",H52="Super Mid Jet"),K52*'[1]Pricing Logic'!$F$6,IF(AND(F52&lt;&gt;"Flexjet, LLC",H52="Large Cabin"),K52*'[1]Pricing Logic'!$F$7,IF(AND(F52&lt;&gt;"Flexjet, LLC",H52="Helicopter"),K52*'[1]Pricing Logic'!$F$8,IF(AND(F52="Flexjet, LLC",H52="Light Jet"),K52*'[1]Pricing Logic'!$F$12,IF(AND(F52="Flexjet, LLC",H52="Midsize Jet"),K52*'[1]Pricing Logic'!$F$13,IF(AND(F52="Flexjet, LLC",H52="Super Mid Jet"),K52*'[1]Pricing Logic'!$F$14,IF(AND(F52="Flexjet, LLC",H52="Large Cabin"),K52*'[1]Pricing Logic'!$F$15,IF(AND(F52="Flexjet, LLC",H52="Airliner"),K52*'[1]Pricing Logic'!$F$16,""))))))))))</f>
        <v>115.08000000000001</v>
      </c>
    </row>
    <row r="53" spans="1:12" x14ac:dyDescent="0.2">
      <c r="A53" s="5">
        <v>863945</v>
      </c>
      <c r="B53" s="5">
        <v>1324936</v>
      </c>
      <c r="C53" s="6">
        <v>45383</v>
      </c>
      <c r="D53" s="5" t="s">
        <v>168</v>
      </c>
      <c r="E53" s="5" t="s">
        <v>163</v>
      </c>
      <c r="F53" s="5" t="s">
        <v>56</v>
      </c>
      <c r="G53" s="5" t="s">
        <v>57</v>
      </c>
      <c r="H53" s="5" t="s">
        <v>22</v>
      </c>
      <c r="I53" s="5" t="s">
        <v>169</v>
      </c>
      <c r="J53" s="5">
        <v>26467</v>
      </c>
      <c r="K53" s="7">
        <v>11.01</v>
      </c>
      <c r="L53" s="8">
        <f>IF(AND(F53&lt;&gt;"Flexjet, LLC",H53="Light Jet"),K53*'[1]Pricing Logic'!$F$4,IF(AND(F53&lt;&gt;"Flexjet, LLC",H53="Midsize Jet"),K53*'[1]Pricing Logic'!$F$5,IF(AND(F53&lt;&gt;"Flexjet, LLC",H53="Super Mid Jet"),K53*'[1]Pricing Logic'!$F$6,IF(AND(F53&lt;&gt;"Flexjet, LLC",H53="Large Cabin"),K53*'[1]Pricing Logic'!$F$7,IF(AND(F53&lt;&gt;"Flexjet, LLC",H53="Helicopter"),K53*'[1]Pricing Logic'!$F$8,IF(AND(F53="Flexjet, LLC",H53="Light Jet"),K53*'[1]Pricing Logic'!$F$12,IF(AND(F53="Flexjet, LLC",H53="Midsize Jet"),K53*'[1]Pricing Logic'!$F$13,IF(AND(F53="Flexjet, LLC",H53="Super Mid Jet"),K53*'[1]Pricing Logic'!$F$14,IF(AND(F53="Flexjet, LLC",H53="Large Cabin"),K53*'[1]Pricing Logic'!$F$15,IF(AND(F53="Flexjet, LLC",H53="Airliner"),K53*'[1]Pricing Logic'!$F$16,""))))))))))</f>
        <v>377.09249999999997</v>
      </c>
    </row>
    <row r="54" spans="1:12" x14ac:dyDescent="0.2">
      <c r="A54" s="5">
        <v>863880</v>
      </c>
      <c r="B54" s="5">
        <v>1324826</v>
      </c>
      <c r="C54" s="6">
        <v>45383</v>
      </c>
      <c r="D54" s="5" t="s">
        <v>43</v>
      </c>
      <c r="E54" s="5" t="s">
        <v>44</v>
      </c>
      <c r="F54" s="5" t="s">
        <v>45</v>
      </c>
      <c r="G54" s="5" t="s">
        <v>46</v>
      </c>
      <c r="H54" s="5" t="s">
        <v>16</v>
      </c>
      <c r="I54" s="5" t="s">
        <v>108</v>
      </c>
      <c r="J54" s="5">
        <v>26118</v>
      </c>
      <c r="K54" s="7">
        <v>1.93</v>
      </c>
      <c r="L54" s="8">
        <f>IF(AND(F54&lt;&gt;"Flexjet, LLC",H54="Light Jet"),K54*'[1]Pricing Logic'!$F$4,IF(AND(F54&lt;&gt;"Flexjet, LLC",H54="Midsize Jet"),K54*'[1]Pricing Logic'!$F$5,IF(AND(F54&lt;&gt;"Flexjet, LLC",H54="Super Mid Jet"),K54*'[1]Pricing Logic'!$F$6,IF(AND(F54&lt;&gt;"Flexjet, LLC",H54="Large Cabin"),K54*'[1]Pricing Logic'!$F$7,IF(AND(F54&lt;&gt;"Flexjet, LLC",H54="Helicopter"),K54*'[1]Pricing Logic'!$F$8,IF(AND(F54="Flexjet, LLC",H54="Light Jet"),K54*'[1]Pricing Logic'!$F$12,IF(AND(F54="Flexjet, LLC",H54="Midsize Jet"),K54*'[1]Pricing Logic'!$F$13,IF(AND(F54="Flexjet, LLC",H54="Super Mid Jet"),K54*'[1]Pricing Logic'!$F$14,IF(AND(F54="Flexjet, LLC",H54="Large Cabin"),K54*'[1]Pricing Logic'!$F$15,IF(AND(F54="Flexjet, LLC",H54="Airliner"),K54*'[1]Pricing Logic'!$F$16,""))))))))))</f>
        <v>48.732500000000002</v>
      </c>
    </row>
    <row r="55" spans="1:12" x14ac:dyDescent="0.2">
      <c r="A55" s="5">
        <v>863972</v>
      </c>
      <c r="B55" s="5">
        <v>1324975</v>
      </c>
      <c r="C55" s="6">
        <v>45383</v>
      </c>
      <c r="D55" s="5" t="s">
        <v>170</v>
      </c>
      <c r="E55" s="5" t="s">
        <v>25</v>
      </c>
      <c r="F55" s="5" t="s">
        <v>171</v>
      </c>
      <c r="G55" s="5" t="s">
        <v>57</v>
      </c>
      <c r="H55" s="5" t="s">
        <v>22</v>
      </c>
      <c r="I55" s="5" t="s">
        <v>172</v>
      </c>
      <c r="J55" s="5">
        <v>26621</v>
      </c>
      <c r="K55" s="7">
        <v>3.1300000000000003</v>
      </c>
      <c r="L55" s="8">
        <f>IF(AND(F55&lt;&gt;"Flexjet, LLC",H55="Light Jet"),K55*'[1]Pricing Logic'!$F$4,IF(AND(F55&lt;&gt;"Flexjet, LLC",H55="Midsize Jet"),K55*'[1]Pricing Logic'!$F$5,IF(AND(F55&lt;&gt;"Flexjet, LLC",H55="Super Mid Jet"),K55*'[1]Pricing Logic'!$F$6,IF(AND(F55&lt;&gt;"Flexjet, LLC",H55="Large Cabin"),K55*'[1]Pricing Logic'!$F$7,IF(AND(F55&lt;&gt;"Flexjet, LLC",H55="Helicopter"),K55*'[1]Pricing Logic'!$F$8,IF(AND(F55="Flexjet, LLC",H55="Light Jet"),K55*'[1]Pricing Logic'!$F$12,IF(AND(F55="Flexjet, LLC",H55="Midsize Jet"),K55*'[1]Pricing Logic'!$F$13,IF(AND(F55="Flexjet, LLC",H55="Super Mid Jet"),K55*'[1]Pricing Logic'!$F$14,IF(AND(F55="Flexjet, LLC",H55="Large Cabin"),K55*'[1]Pricing Logic'!$F$15,IF(AND(F55="Flexjet, LLC",H55="Airliner"),K55*'[1]Pricing Logic'!$F$16,""))))))))))</f>
        <v>107.20250000000001</v>
      </c>
    </row>
    <row r="56" spans="1:12" x14ac:dyDescent="0.2">
      <c r="A56" s="5">
        <v>842274</v>
      </c>
      <c r="B56" s="5">
        <v>1299981</v>
      </c>
      <c r="C56" s="6">
        <v>45384</v>
      </c>
      <c r="D56" s="5" t="s">
        <v>173</v>
      </c>
      <c r="E56" s="5" t="s">
        <v>116</v>
      </c>
      <c r="F56" s="5" t="s">
        <v>31</v>
      </c>
      <c r="G56" s="5" t="s">
        <v>32</v>
      </c>
      <c r="H56" s="5" t="s">
        <v>16</v>
      </c>
      <c r="I56" s="5" t="s">
        <v>33</v>
      </c>
      <c r="J56" s="5">
        <v>24438</v>
      </c>
      <c r="K56" s="7">
        <v>3.88</v>
      </c>
      <c r="L56" s="8">
        <f>IF(AND(F56&lt;&gt;"Flexjet, LLC",H56="Light Jet"),K56*'[1]Pricing Logic'!$F$4,IF(AND(F56&lt;&gt;"Flexjet, LLC",H56="Midsize Jet"),K56*'[1]Pricing Logic'!$F$5,IF(AND(F56&lt;&gt;"Flexjet, LLC",H56="Super Mid Jet"),K56*'[1]Pricing Logic'!$F$6,IF(AND(F56&lt;&gt;"Flexjet, LLC",H56="Large Cabin"),K56*'[1]Pricing Logic'!$F$7,IF(AND(F56&lt;&gt;"Flexjet, LLC",H56="Helicopter"),K56*'[1]Pricing Logic'!$F$8,IF(AND(F56="Flexjet, LLC",H56="Light Jet"),K56*'[1]Pricing Logic'!$F$12,IF(AND(F56="Flexjet, LLC",H56="Midsize Jet"),K56*'[1]Pricing Logic'!$F$13,IF(AND(F56="Flexjet, LLC",H56="Super Mid Jet"),K56*'[1]Pricing Logic'!$F$14,IF(AND(F56="Flexjet, LLC",H56="Large Cabin"),K56*'[1]Pricing Logic'!$F$15,IF(AND(F56="Flexjet, LLC",H56="Airliner"),K56*'[1]Pricing Logic'!$F$16,""))))))))))</f>
        <v>97.97</v>
      </c>
    </row>
    <row r="57" spans="1:12" x14ac:dyDescent="0.2">
      <c r="A57" s="5">
        <v>846259</v>
      </c>
      <c r="B57" s="5">
        <v>1304984</v>
      </c>
      <c r="C57" s="6">
        <v>45384</v>
      </c>
      <c r="D57" s="5" t="s">
        <v>159</v>
      </c>
      <c r="E57" s="5" t="s">
        <v>43</v>
      </c>
      <c r="F57" s="5" t="s">
        <v>31</v>
      </c>
      <c r="G57" s="5" t="s">
        <v>32</v>
      </c>
      <c r="H57" s="5" t="s">
        <v>16</v>
      </c>
      <c r="I57" s="5" t="s">
        <v>165</v>
      </c>
      <c r="J57" s="5">
        <v>26458</v>
      </c>
      <c r="K57" s="7">
        <v>3.21</v>
      </c>
      <c r="L57" s="8">
        <f>IF(AND(F57&lt;&gt;"Flexjet, LLC",H57="Light Jet"),K57*'[1]Pricing Logic'!$F$4,IF(AND(F57&lt;&gt;"Flexjet, LLC",H57="Midsize Jet"),K57*'[1]Pricing Logic'!$F$5,IF(AND(F57&lt;&gt;"Flexjet, LLC",H57="Super Mid Jet"),K57*'[1]Pricing Logic'!$F$6,IF(AND(F57&lt;&gt;"Flexjet, LLC",H57="Large Cabin"),K57*'[1]Pricing Logic'!$F$7,IF(AND(F57&lt;&gt;"Flexjet, LLC",H57="Helicopter"),K57*'[1]Pricing Logic'!$F$8,IF(AND(F57="Flexjet, LLC",H57="Light Jet"),K57*'[1]Pricing Logic'!$F$12,IF(AND(F57="Flexjet, LLC",H57="Midsize Jet"),K57*'[1]Pricing Logic'!$F$13,IF(AND(F57="Flexjet, LLC",H57="Super Mid Jet"),K57*'[1]Pricing Logic'!$F$14,IF(AND(F57="Flexjet, LLC",H57="Large Cabin"),K57*'[1]Pricing Logic'!$F$15,IF(AND(F57="Flexjet, LLC",H57="Airliner"),K57*'[1]Pricing Logic'!$F$16,""))))))))))</f>
        <v>81.052499999999995</v>
      </c>
    </row>
    <row r="58" spans="1:12" x14ac:dyDescent="0.2">
      <c r="A58" s="5">
        <v>848267</v>
      </c>
      <c r="B58" s="5">
        <v>1307586</v>
      </c>
      <c r="C58" s="6">
        <v>45384</v>
      </c>
      <c r="D58" s="5" t="s">
        <v>25</v>
      </c>
      <c r="E58" s="5" t="s">
        <v>174</v>
      </c>
      <c r="F58" s="5" t="s">
        <v>171</v>
      </c>
      <c r="G58" s="5" t="s">
        <v>57</v>
      </c>
      <c r="H58" s="5" t="s">
        <v>22</v>
      </c>
      <c r="I58" s="5" t="s">
        <v>172</v>
      </c>
      <c r="J58" s="5">
        <v>22581</v>
      </c>
      <c r="K58" s="7">
        <v>2.41</v>
      </c>
      <c r="L58" s="8">
        <f>IF(AND(F58&lt;&gt;"Flexjet, LLC",H58="Light Jet"),K58*'[1]Pricing Logic'!$F$4,IF(AND(F58&lt;&gt;"Flexjet, LLC",H58="Midsize Jet"),K58*'[1]Pricing Logic'!$F$5,IF(AND(F58&lt;&gt;"Flexjet, LLC",H58="Super Mid Jet"),K58*'[1]Pricing Logic'!$F$6,IF(AND(F58&lt;&gt;"Flexjet, LLC",H58="Large Cabin"),K58*'[1]Pricing Logic'!$F$7,IF(AND(F58&lt;&gt;"Flexjet, LLC",H58="Helicopter"),K58*'[1]Pricing Logic'!$F$8,IF(AND(F58="Flexjet, LLC",H58="Light Jet"),K58*'[1]Pricing Logic'!$F$12,IF(AND(F58="Flexjet, LLC",H58="Midsize Jet"),K58*'[1]Pricing Logic'!$F$13,IF(AND(F58="Flexjet, LLC",H58="Super Mid Jet"),K58*'[1]Pricing Logic'!$F$14,IF(AND(F58="Flexjet, LLC",H58="Large Cabin"),K58*'[1]Pricing Logic'!$F$15,IF(AND(F58="Flexjet, LLC",H58="Airliner"),K58*'[1]Pricing Logic'!$F$16,""))))))))))</f>
        <v>82.542500000000004</v>
      </c>
    </row>
    <row r="59" spans="1:12" x14ac:dyDescent="0.2">
      <c r="A59" s="5">
        <v>859155</v>
      </c>
      <c r="B59" s="5">
        <v>1318733</v>
      </c>
      <c r="C59" s="6">
        <v>45384</v>
      </c>
      <c r="D59" s="5" t="s">
        <v>175</v>
      </c>
      <c r="E59" s="5" t="s">
        <v>176</v>
      </c>
      <c r="F59" s="5" t="s">
        <v>65</v>
      </c>
      <c r="G59" s="5" t="s">
        <v>21</v>
      </c>
      <c r="H59" s="5" t="s">
        <v>22</v>
      </c>
      <c r="I59" s="5" t="s">
        <v>66</v>
      </c>
      <c r="J59" s="5">
        <v>22419</v>
      </c>
      <c r="K59" s="7">
        <v>2.88</v>
      </c>
      <c r="L59" s="8">
        <f>IF(AND(F59&lt;&gt;"Flexjet, LLC",H59="Light Jet"),K59*'[1]Pricing Logic'!$F$4,IF(AND(F59&lt;&gt;"Flexjet, LLC",H59="Midsize Jet"),K59*'[1]Pricing Logic'!$F$5,IF(AND(F59&lt;&gt;"Flexjet, LLC",H59="Super Mid Jet"),K59*'[1]Pricing Logic'!$F$6,IF(AND(F59&lt;&gt;"Flexjet, LLC",H59="Large Cabin"),K59*'[1]Pricing Logic'!$F$7,IF(AND(F59&lt;&gt;"Flexjet, LLC",H59="Helicopter"),K59*'[1]Pricing Logic'!$F$8,IF(AND(F59="Flexjet, LLC",H59="Light Jet"),K59*'[1]Pricing Logic'!$F$12,IF(AND(F59="Flexjet, LLC",H59="Midsize Jet"),K59*'[1]Pricing Logic'!$F$13,IF(AND(F59="Flexjet, LLC",H59="Super Mid Jet"),K59*'[1]Pricing Logic'!$F$14,IF(AND(F59="Flexjet, LLC",H59="Large Cabin"),K59*'[1]Pricing Logic'!$F$15,IF(AND(F59="Flexjet, LLC",H59="Airliner"),K59*'[1]Pricing Logic'!$F$16,""))))))))))</f>
        <v>98.64</v>
      </c>
    </row>
    <row r="60" spans="1:12" x14ac:dyDescent="0.2">
      <c r="A60" s="5">
        <v>859751</v>
      </c>
      <c r="B60" s="5">
        <v>1319508</v>
      </c>
      <c r="C60" s="6">
        <v>45384</v>
      </c>
      <c r="D60" s="5" t="s">
        <v>177</v>
      </c>
      <c r="E60" s="5" t="s">
        <v>178</v>
      </c>
      <c r="F60" s="5" t="s">
        <v>45</v>
      </c>
      <c r="G60" s="5" t="s">
        <v>46</v>
      </c>
      <c r="H60" s="5" t="s">
        <v>16</v>
      </c>
      <c r="I60" s="5" t="s">
        <v>105</v>
      </c>
      <c r="J60" s="5">
        <v>17355</v>
      </c>
      <c r="K60" s="7">
        <v>0.78</v>
      </c>
      <c r="L60" s="8">
        <f>IF(AND(F60&lt;&gt;"Flexjet, LLC",H60="Light Jet"),K60*'[1]Pricing Logic'!$F$4,IF(AND(F60&lt;&gt;"Flexjet, LLC",H60="Midsize Jet"),K60*'[1]Pricing Logic'!$F$5,IF(AND(F60&lt;&gt;"Flexjet, LLC",H60="Super Mid Jet"),K60*'[1]Pricing Logic'!$F$6,IF(AND(F60&lt;&gt;"Flexjet, LLC",H60="Large Cabin"),K60*'[1]Pricing Logic'!$F$7,IF(AND(F60&lt;&gt;"Flexjet, LLC",H60="Helicopter"),K60*'[1]Pricing Logic'!$F$8,IF(AND(F60="Flexjet, LLC",H60="Light Jet"),K60*'[1]Pricing Logic'!$F$12,IF(AND(F60="Flexjet, LLC",H60="Midsize Jet"),K60*'[1]Pricing Logic'!$F$13,IF(AND(F60="Flexjet, LLC",H60="Super Mid Jet"),K60*'[1]Pricing Logic'!$F$14,IF(AND(F60="Flexjet, LLC",H60="Large Cabin"),K60*'[1]Pricing Logic'!$F$15,IF(AND(F60="Flexjet, LLC",H60="Airliner"),K60*'[1]Pricing Logic'!$F$16,""))))))))))</f>
        <v>19.695</v>
      </c>
    </row>
    <row r="61" spans="1:12" x14ac:dyDescent="0.2">
      <c r="A61" s="5">
        <v>859680</v>
      </c>
      <c r="B61" s="5">
        <v>1319423</v>
      </c>
      <c r="C61" s="6">
        <v>45384</v>
      </c>
      <c r="D61" s="5" t="s">
        <v>179</v>
      </c>
      <c r="E61" s="5" t="s">
        <v>138</v>
      </c>
      <c r="F61" s="5" t="s">
        <v>45</v>
      </c>
      <c r="G61" s="5" t="s">
        <v>46</v>
      </c>
      <c r="H61" s="5" t="s">
        <v>16</v>
      </c>
      <c r="I61" s="5" t="s">
        <v>105</v>
      </c>
      <c r="J61" s="5">
        <v>25357</v>
      </c>
      <c r="K61" s="7">
        <v>3.81</v>
      </c>
      <c r="L61" s="8">
        <f>IF(AND(F61&lt;&gt;"Flexjet, LLC",H61="Light Jet"),K61*'[1]Pricing Logic'!$F$4,IF(AND(F61&lt;&gt;"Flexjet, LLC",H61="Midsize Jet"),K61*'[1]Pricing Logic'!$F$5,IF(AND(F61&lt;&gt;"Flexjet, LLC",H61="Super Mid Jet"),K61*'[1]Pricing Logic'!$F$6,IF(AND(F61&lt;&gt;"Flexjet, LLC",H61="Large Cabin"),K61*'[1]Pricing Logic'!$F$7,IF(AND(F61&lt;&gt;"Flexjet, LLC",H61="Helicopter"),K61*'[1]Pricing Logic'!$F$8,IF(AND(F61="Flexjet, LLC",H61="Light Jet"),K61*'[1]Pricing Logic'!$F$12,IF(AND(F61="Flexjet, LLC",H61="Midsize Jet"),K61*'[1]Pricing Logic'!$F$13,IF(AND(F61="Flexjet, LLC",H61="Super Mid Jet"),K61*'[1]Pricing Logic'!$F$14,IF(AND(F61="Flexjet, LLC",H61="Large Cabin"),K61*'[1]Pricing Logic'!$F$15,IF(AND(F61="Flexjet, LLC",H61="Airliner"),K61*'[1]Pricing Logic'!$F$16,""))))))))))</f>
        <v>96.202500000000001</v>
      </c>
    </row>
    <row r="62" spans="1:12" x14ac:dyDescent="0.2">
      <c r="A62" s="5">
        <v>860914</v>
      </c>
      <c r="B62" s="5">
        <v>1320986</v>
      </c>
      <c r="C62" s="6">
        <v>45384</v>
      </c>
      <c r="D62" s="5" t="s">
        <v>53</v>
      </c>
      <c r="E62" s="5" t="s">
        <v>180</v>
      </c>
      <c r="F62" s="5" t="s">
        <v>36</v>
      </c>
      <c r="G62" s="5" t="s">
        <v>54</v>
      </c>
      <c r="H62" s="5" t="s">
        <v>51</v>
      </c>
      <c r="I62" s="5" t="s">
        <v>55</v>
      </c>
      <c r="J62" s="5">
        <v>17029</v>
      </c>
      <c r="K62" s="7">
        <v>1.05</v>
      </c>
      <c r="L62" s="8">
        <f>IF(AND(F62&lt;&gt;"Flexjet, LLC",H62="Light Jet"),K62*'[1]Pricing Logic'!$F$4,IF(AND(F62&lt;&gt;"Flexjet, LLC",H62="Midsize Jet"),K62*'[1]Pricing Logic'!$F$5,IF(AND(F62&lt;&gt;"Flexjet, LLC",H62="Super Mid Jet"),K62*'[1]Pricing Logic'!$F$6,IF(AND(F62&lt;&gt;"Flexjet, LLC",H62="Large Cabin"),K62*'[1]Pricing Logic'!$F$7,IF(AND(F62&lt;&gt;"Flexjet, LLC",H62="Helicopter"),K62*'[1]Pricing Logic'!$F$8,IF(AND(F62="Flexjet, LLC",H62="Light Jet"),K62*'[1]Pricing Logic'!$F$12,IF(AND(F62="Flexjet, LLC",H62="Midsize Jet"),K62*'[1]Pricing Logic'!$F$13,IF(AND(F62="Flexjet, LLC",H62="Super Mid Jet"),K62*'[1]Pricing Logic'!$F$14,IF(AND(F62="Flexjet, LLC",H62="Large Cabin"),K62*'[1]Pricing Logic'!$F$15,IF(AND(F62="Flexjet, LLC",H62="Airliner"),K62*'[1]Pricing Logic'!$F$16,""))))))))))</f>
        <v>35.4375</v>
      </c>
    </row>
    <row r="63" spans="1:12" x14ac:dyDescent="0.2">
      <c r="A63" s="5">
        <v>861502</v>
      </c>
      <c r="B63" s="5">
        <v>1321750</v>
      </c>
      <c r="C63" s="6">
        <v>45384</v>
      </c>
      <c r="D63" s="5" t="s">
        <v>181</v>
      </c>
      <c r="E63" s="5" t="s">
        <v>93</v>
      </c>
      <c r="F63" s="5" t="s">
        <v>45</v>
      </c>
      <c r="G63" s="5" t="s">
        <v>68</v>
      </c>
      <c r="H63" s="5" t="s">
        <v>16</v>
      </c>
      <c r="I63" s="5" t="s">
        <v>69</v>
      </c>
      <c r="J63" s="5">
        <v>26679</v>
      </c>
      <c r="K63" s="7">
        <v>2.64</v>
      </c>
      <c r="L63" s="8">
        <f>IF(AND(F63&lt;&gt;"Flexjet, LLC",H63="Light Jet"),K63*'[1]Pricing Logic'!$F$4,IF(AND(F63&lt;&gt;"Flexjet, LLC",H63="Midsize Jet"),K63*'[1]Pricing Logic'!$F$5,IF(AND(F63&lt;&gt;"Flexjet, LLC",H63="Super Mid Jet"),K63*'[1]Pricing Logic'!$F$6,IF(AND(F63&lt;&gt;"Flexjet, LLC",H63="Large Cabin"),K63*'[1]Pricing Logic'!$F$7,IF(AND(F63&lt;&gt;"Flexjet, LLC",H63="Helicopter"),K63*'[1]Pricing Logic'!$F$8,IF(AND(F63="Flexjet, LLC",H63="Light Jet"),K63*'[1]Pricing Logic'!$F$12,IF(AND(F63="Flexjet, LLC",H63="Midsize Jet"),K63*'[1]Pricing Logic'!$F$13,IF(AND(F63="Flexjet, LLC",H63="Super Mid Jet"),K63*'[1]Pricing Logic'!$F$14,IF(AND(F63="Flexjet, LLC",H63="Large Cabin"),K63*'[1]Pricing Logic'!$F$15,IF(AND(F63="Flexjet, LLC",H63="Airliner"),K63*'[1]Pricing Logic'!$F$16,""))))))))))</f>
        <v>66.66</v>
      </c>
    </row>
    <row r="64" spans="1:12" x14ac:dyDescent="0.2">
      <c r="A64" s="5">
        <v>860768</v>
      </c>
      <c r="B64" s="5">
        <v>1320816</v>
      </c>
      <c r="C64" s="6">
        <v>45384</v>
      </c>
      <c r="D64" s="5" t="s">
        <v>134</v>
      </c>
      <c r="E64" s="5" t="s">
        <v>19</v>
      </c>
      <c r="F64" s="5" t="s">
        <v>182</v>
      </c>
      <c r="G64" s="5" t="s">
        <v>161</v>
      </c>
      <c r="H64" s="5" t="s">
        <v>22</v>
      </c>
      <c r="I64" s="5" t="s">
        <v>183</v>
      </c>
      <c r="J64" s="5">
        <v>26825</v>
      </c>
      <c r="K64" s="7">
        <v>3.5100000000000002</v>
      </c>
      <c r="L64" s="8">
        <f>IF(AND(F64&lt;&gt;"Flexjet, LLC",H64="Light Jet"),K64*'[1]Pricing Logic'!$F$4,IF(AND(F64&lt;&gt;"Flexjet, LLC",H64="Midsize Jet"),K64*'[1]Pricing Logic'!$F$5,IF(AND(F64&lt;&gt;"Flexjet, LLC",H64="Super Mid Jet"),K64*'[1]Pricing Logic'!$F$6,IF(AND(F64&lt;&gt;"Flexjet, LLC",H64="Large Cabin"),K64*'[1]Pricing Logic'!$F$7,IF(AND(F64&lt;&gt;"Flexjet, LLC",H64="Helicopter"),K64*'[1]Pricing Logic'!$F$8,IF(AND(F64="Flexjet, LLC",H64="Light Jet"),K64*'[1]Pricing Logic'!$F$12,IF(AND(F64="Flexjet, LLC",H64="Midsize Jet"),K64*'[1]Pricing Logic'!$F$13,IF(AND(F64="Flexjet, LLC",H64="Super Mid Jet"),K64*'[1]Pricing Logic'!$F$14,IF(AND(F64="Flexjet, LLC",H64="Large Cabin"),K64*'[1]Pricing Logic'!$F$15,IF(AND(F64="Flexjet, LLC",H64="Airliner"),K64*'[1]Pricing Logic'!$F$16,""))))))))))</f>
        <v>120.2175</v>
      </c>
    </row>
    <row r="65" spans="1:12" x14ac:dyDescent="0.2">
      <c r="A65" s="5">
        <v>862161</v>
      </c>
      <c r="B65" s="5">
        <v>1322589</v>
      </c>
      <c r="C65" s="6">
        <v>45384</v>
      </c>
      <c r="D65" s="5" t="s">
        <v>40</v>
      </c>
      <c r="E65" s="5" t="s">
        <v>184</v>
      </c>
      <c r="F65" s="5" t="s">
        <v>86</v>
      </c>
      <c r="G65" s="5" t="s">
        <v>185</v>
      </c>
      <c r="H65" s="5" t="s">
        <v>51</v>
      </c>
      <c r="I65" s="5" t="s">
        <v>186</v>
      </c>
      <c r="J65" s="5">
        <v>26492</v>
      </c>
      <c r="K65" s="7">
        <v>2.8</v>
      </c>
      <c r="L65" s="8">
        <f>IF(AND(F65&lt;&gt;"Flexjet, LLC",H65="Light Jet"),K65*'[1]Pricing Logic'!$F$4,IF(AND(F65&lt;&gt;"Flexjet, LLC",H65="Midsize Jet"),K65*'[1]Pricing Logic'!$F$5,IF(AND(F65&lt;&gt;"Flexjet, LLC",H65="Super Mid Jet"),K65*'[1]Pricing Logic'!$F$6,IF(AND(F65&lt;&gt;"Flexjet, LLC",H65="Large Cabin"),K65*'[1]Pricing Logic'!$F$7,IF(AND(F65&lt;&gt;"Flexjet, LLC",H65="Helicopter"),K65*'[1]Pricing Logic'!$F$8,IF(AND(F65="Flexjet, LLC",H65="Light Jet"),K65*'[1]Pricing Logic'!$F$12,IF(AND(F65="Flexjet, LLC",H65="Midsize Jet"),K65*'[1]Pricing Logic'!$F$13,IF(AND(F65="Flexjet, LLC",H65="Super Mid Jet"),K65*'[1]Pricing Logic'!$F$14,IF(AND(F65="Flexjet, LLC",H65="Large Cabin"),K65*'[1]Pricing Logic'!$F$15,IF(AND(F65="Flexjet, LLC",H65="Airliner"),K65*'[1]Pricing Logic'!$F$16,""))))))))))</f>
        <v>113.39999999999999</v>
      </c>
    </row>
    <row r="66" spans="1:12" x14ac:dyDescent="0.2">
      <c r="A66" s="5">
        <v>862135</v>
      </c>
      <c r="B66" s="5">
        <v>1322574</v>
      </c>
      <c r="C66" s="6">
        <v>45384</v>
      </c>
      <c r="D66" s="5" t="s">
        <v>25</v>
      </c>
      <c r="E66" s="5" t="s">
        <v>187</v>
      </c>
      <c r="F66" s="5" t="s">
        <v>135</v>
      </c>
      <c r="G66" s="5" t="s">
        <v>32</v>
      </c>
      <c r="H66" s="5" t="s">
        <v>16</v>
      </c>
      <c r="I66" s="5" t="s">
        <v>136</v>
      </c>
      <c r="J66" s="5">
        <v>26301</v>
      </c>
      <c r="K66" s="7">
        <v>2.6100000000000003</v>
      </c>
      <c r="L66" s="8">
        <f>IF(AND(F66&lt;&gt;"Flexjet, LLC",H66="Light Jet"),K66*'[1]Pricing Logic'!$F$4,IF(AND(F66&lt;&gt;"Flexjet, LLC",H66="Midsize Jet"),K66*'[1]Pricing Logic'!$F$5,IF(AND(F66&lt;&gt;"Flexjet, LLC",H66="Super Mid Jet"),K66*'[1]Pricing Logic'!$F$6,IF(AND(F66&lt;&gt;"Flexjet, LLC",H66="Large Cabin"),K66*'[1]Pricing Logic'!$F$7,IF(AND(F66&lt;&gt;"Flexjet, LLC",H66="Helicopter"),K66*'[1]Pricing Logic'!$F$8,IF(AND(F66="Flexjet, LLC",H66="Light Jet"),K66*'[1]Pricing Logic'!$F$12,IF(AND(F66="Flexjet, LLC",H66="Midsize Jet"),K66*'[1]Pricing Logic'!$F$13,IF(AND(F66="Flexjet, LLC",H66="Super Mid Jet"),K66*'[1]Pricing Logic'!$F$14,IF(AND(F66="Flexjet, LLC",H66="Large Cabin"),K66*'[1]Pricing Logic'!$F$15,IF(AND(F66="Flexjet, LLC",H66="Airliner"),K66*'[1]Pricing Logic'!$F$16,""))))))))))</f>
        <v>65.902500000000003</v>
      </c>
    </row>
    <row r="67" spans="1:12" x14ac:dyDescent="0.2">
      <c r="A67" s="5">
        <v>862135</v>
      </c>
      <c r="B67" s="5">
        <v>1323208</v>
      </c>
      <c r="C67" s="6">
        <v>45384</v>
      </c>
      <c r="D67" s="5" t="s">
        <v>187</v>
      </c>
      <c r="E67" s="5" t="s">
        <v>64</v>
      </c>
      <c r="F67" s="5" t="s">
        <v>135</v>
      </c>
      <c r="G67" s="5" t="s">
        <v>32</v>
      </c>
      <c r="H67" s="5" t="s">
        <v>16</v>
      </c>
      <c r="I67" s="5" t="s">
        <v>136</v>
      </c>
      <c r="J67" s="5">
        <v>26301</v>
      </c>
      <c r="K67" s="7">
        <v>2.14</v>
      </c>
      <c r="L67" s="8">
        <f>IF(AND(F67&lt;&gt;"Flexjet, LLC",H67="Light Jet"),K67*'[1]Pricing Logic'!$F$4,IF(AND(F67&lt;&gt;"Flexjet, LLC",H67="Midsize Jet"),K67*'[1]Pricing Logic'!$F$5,IF(AND(F67&lt;&gt;"Flexjet, LLC",H67="Super Mid Jet"),K67*'[1]Pricing Logic'!$F$6,IF(AND(F67&lt;&gt;"Flexjet, LLC",H67="Large Cabin"),K67*'[1]Pricing Logic'!$F$7,IF(AND(F67&lt;&gt;"Flexjet, LLC",H67="Helicopter"),K67*'[1]Pricing Logic'!$F$8,IF(AND(F67="Flexjet, LLC",H67="Light Jet"),K67*'[1]Pricing Logic'!$F$12,IF(AND(F67="Flexjet, LLC",H67="Midsize Jet"),K67*'[1]Pricing Logic'!$F$13,IF(AND(F67="Flexjet, LLC",H67="Super Mid Jet"),K67*'[1]Pricing Logic'!$F$14,IF(AND(F67="Flexjet, LLC",H67="Large Cabin"),K67*'[1]Pricing Logic'!$F$15,IF(AND(F67="Flexjet, LLC",H67="Airliner"),K67*'[1]Pricing Logic'!$F$16,""))))))))))</f>
        <v>54.035000000000004</v>
      </c>
    </row>
    <row r="68" spans="1:12" x14ac:dyDescent="0.2">
      <c r="A68" s="5">
        <v>862349</v>
      </c>
      <c r="B68" s="5">
        <v>1322856</v>
      </c>
      <c r="C68" s="6">
        <v>45384</v>
      </c>
      <c r="D68" s="5" t="s">
        <v>40</v>
      </c>
      <c r="E68" s="5" t="s">
        <v>188</v>
      </c>
      <c r="F68" s="5" t="s">
        <v>31</v>
      </c>
      <c r="G68" s="5" t="s">
        <v>32</v>
      </c>
      <c r="H68" s="5" t="s">
        <v>16</v>
      </c>
      <c r="I68" s="5" t="s">
        <v>111</v>
      </c>
      <c r="J68" s="5">
        <v>23983</v>
      </c>
      <c r="K68" s="7">
        <v>2.46</v>
      </c>
      <c r="L68" s="8">
        <f>IF(AND(F68&lt;&gt;"Flexjet, LLC",H68="Light Jet"),K68*'[1]Pricing Logic'!$F$4,IF(AND(F68&lt;&gt;"Flexjet, LLC",H68="Midsize Jet"),K68*'[1]Pricing Logic'!$F$5,IF(AND(F68&lt;&gt;"Flexjet, LLC",H68="Super Mid Jet"),K68*'[1]Pricing Logic'!$F$6,IF(AND(F68&lt;&gt;"Flexjet, LLC",H68="Large Cabin"),K68*'[1]Pricing Logic'!$F$7,IF(AND(F68&lt;&gt;"Flexjet, LLC",H68="Helicopter"),K68*'[1]Pricing Logic'!$F$8,IF(AND(F68="Flexjet, LLC",H68="Light Jet"),K68*'[1]Pricing Logic'!$F$12,IF(AND(F68="Flexjet, LLC",H68="Midsize Jet"),K68*'[1]Pricing Logic'!$F$13,IF(AND(F68="Flexjet, LLC",H68="Super Mid Jet"),K68*'[1]Pricing Logic'!$F$14,IF(AND(F68="Flexjet, LLC",H68="Large Cabin"),K68*'[1]Pricing Logic'!$F$15,IF(AND(F68="Flexjet, LLC",H68="Airliner"),K68*'[1]Pricing Logic'!$F$16,""))))))))))</f>
        <v>62.115000000000002</v>
      </c>
    </row>
    <row r="69" spans="1:12" x14ac:dyDescent="0.2">
      <c r="A69" s="5">
        <v>862433</v>
      </c>
      <c r="B69" s="5">
        <v>1322961</v>
      </c>
      <c r="C69" s="6">
        <v>45384</v>
      </c>
      <c r="D69" s="5" t="s">
        <v>189</v>
      </c>
      <c r="E69" s="5" t="s">
        <v>190</v>
      </c>
      <c r="F69" s="5" t="s">
        <v>26</v>
      </c>
      <c r="G69" s="5" t="s">
        <v>41</v>
      </c>
      <c r="H69" s="5" t="s">
        <v>22</v>
      </c>
      <c r="I69" s="5" t="s">
        <v>42</v>
      </c>
      <c r="J69" s="5">
        <v>26956</v>
      </c>
      <c r="K69" s="7">
        <v>2.66</v>
      </c>
      <c r="L69" s="8">
        <f>IF(AND(F69&lt;&gt;"Flexjet, LLC",H69="Light Jet"),K69*'[1]Pricing Logic'!$F$4,IF(AND(F69&lt;&gt;"Flexjet, LLC",H69="Midsize Jet"),K69*'[1]Pricing Logic'!$F$5,IF(AND(F69&lt;&gt;"Flexjet, LLC",H69="Super Mid Jet"),K69*'[1]Pricing Logic'!$F$6,IF(AND(F69&lt;&gt;"Flexjet, LLC",H69="Large Cabin"),K69*'[1]Pricing Logic'!$F$7,IF(AND(F69&lt;&gt;"Flexjet, LLC",H69="Helicopter"),K69*'[1]Pricing Logic'!$F$8,IF(AND(F69="Flexjet, LLC",H69="Light Jet"),K69*'[1]Pricing Logic'!$F$12,IF(AND(F69="Flexjet, LLC",H69="Midsize Jet"),K69*'[1]Pricing Logic'!$F$13,IF(AND(F69="Flexjet, LLC",H69="Super Mid Jet"),K69*'[1]Pricing Logic'!$F$14,IF(AND(F69="Flexjet, LLC",H69="Large Cabin"),K69*'[1]Pricing Logic'!$F$15,IF(AND(F69="Flexjet, LLC",H69="Airliner"),K69*'[1]Pricing Logic'!$F$16,""))))))))))</f>
        <v>91.105000000000004</v>
      </c>
    </row>
    <row r="70" spans="1:12" x14ac:dyDescent="0.2">
      <c r="A70" s="5">
        <v>863079</v>
      </c>
      <c r="B70" s="5">
        <v>1323814</v>
      </c>
      <c r="C70" s="6">
        <v>45384</v>
      </c>
      <c r="D70" s="5" t="s">
        <v>191</v>
      </c>
      <c r="E70" s="5" t="s">
        <v>192</v>
      </c>
      <c r="F70" s="5" t="s">
        <v>124</v>
      </c>
      <c r="G70" s="5" t="s">
        <v>125</v>
      </c>
      <c r="H70" s="5" t="s">
        <v>51</v>
      </c>
      <c r="I70" s="5" t="s">
        <v>126</v>
      </c>
      <c r="J70" s="5">
        <v>25317</v>
      </c>
      <c r="K70" s="7">
        <v>2.27</v>
      </c>
      <c r="L70" s="8">
        <f>IF(AND(F70&lt;&gt;"Flexjet, LLC",H70="Light Jet"),K70*'[1]Pricing Logic'!$F$4,IF(AND(F70&lt;&gt;"Flexjet, LLC",H70="Midsize Jet"),K70*'[1]Pricing Logic'!$F$5,IF(AND(F70&lt;&gt;"Flexjet, LLC",H70="Super Mid Jet"),K70*'[1]Pricing Logic'!$F$6,IF(AND(F70&lt;&gt;"Flexjet, LLC",H70="Large Cabin"),K70*'[1]Pricing Logic'!$F$7,IF(AND(F70&lt;&gt;"Flexjet, LLC",H70="Helicopter"),K70*'[1]Pricing Logic'!$F$8,IF(AND(F70="Flexjet, LLC",H70="Light Jet"),K70*'[1]Pricing Logic'!$F$12,IF(AND(F70="Flexjet, LLC",H70="Midsize Jet"),K70*'[1]Pricing Logic'!$F$13,IF(AND(F70="Flexjet, LLC",H70="Super Mid Jet"),K70*'[1]Pricing Logic'!$F$14,IF(AND(F70="Flexjet, LLC",H70="Large Cabin"),K70*'[1]Pricing Logic'!$F$15,IF(AND(F70="Flexjet, LLC",H70="Airliner"),K70*'[1]Pricing Logic'!$F$16,""))))))))))</f>
        <v>91.935000000000002</v>
      </c>
    </row>
    <row r="71" spans="1:12" x14ac:dyDescent="0.2">
      <c r="A71" s="5">
        <v>862946</v>
      </c>
      <c r="B71" s="5">
        <v>1318995</v>
      </c>
      <c r="C71" s="6">
        <v>45384</v>
      </c>
      <c r="D71" s="5" t="s">
        <v>193</v>
      </c>
      <c r="E71" s="5" t="s">
        <v>194</v>
      </c>
      <c r="F71" s="5" t="s">
        <v>195</v>
      </c>
      <c r="G71" s="5" t="s">
        <v>61</v>
      </c>
      <c r="H71" s="5" t="s">
        <v>22</v>
      </c>
      <c r="I71" s="5" t="s">
        <v>196</v>
      </c>
      <c r="J71" s="5">
        <v>23252</v>
      </c>
      <c r="K71" s="7">
        <v>1.5999999999999999</v>
      </c>
      <c r="L71" s="8">
        <f>IF(AND(F71&lt;&gt;"Flexjet, LLC",H71="Light Jet"),K71*'[1]Pricing Logic'!$F$4,IF(AND(F71&lt;&gt;"Flexjet, LLC",H71="Midsize Jet"),K71*'[1]Pricing Logic'!$F$5,IF(AND(F71&lt;&gt;"Flexjet, LLC",H71="Super Mid Jet"),K71*'[1]Pricing Logic'!$F$6,IF(AND(F71&lt;&gt;"Flexjet, LLC",H71="Large Cabin"),K71*'[1]Pricing Logic'!$F$7,IF(AND(F71&lt;&gt;"Flexjet, LLC",H71="Helicopter"),K71*'[1]Pricing Logic'!$F$8,IF(AND(F71="Flexjet, LLC",H71="Light Jet"),K71*'[1]Pricing Logic'!$F$12,IF(AND(F71="Flexjet, LLC",H71="Midsize Jet"),K71*'[1]Pricing Logic'!$F$13,IF(AND(F71="Flexjet, LLC",H71="Super Mid Jet"),K71*'[1]Pricing Logic'!$F$14,IF(AND(F71="Flexjet, LLC",H71="Large Cabin"),K71*'[1]Pricing Logic'!$F$15,IF(AND(F71="Flexjet, LLC",H71="Airliner"),K71*'[1]Pricing Logic'!$F$16,""))))))))))</f>
        <v>54.8</v>
      </c>
    </row>
    <row r="72" spans="1:12" x14ac:dyDescent="0.2">
      <c r="A72" s="5">
        <v>863039</v>
      </c>
      <c r="B72" s="5">
        <v>1323767</v>
      </c>
      <c r="C72" s="6">
        <v>45384</v>
      </c>
      <c r="D72" s="5" t="s">
        <v>197</v>
      </c>
      <c r="E72" s="5" t="s">
        <v>34</v>
      </c>
      <c r="F72" s="5" t="s">
        <v>36</v>
      </c>
      <c r="G72" s="5" t="s">
        <v>54</v>
      </c>
      <c r="H72" s="5" t="s">
        <v>51</v>
      </c>
      <c r="I72" s="5" t="s">
        <v>198</v>
      </c>
      <c r="J72" s="5">
        <v>0</v>
      </c>
      <c r="K72" s="7">
        <v>7.2100000000000009</v>
      </c>
      <c r="L72" s="8">
        <f>IF(AND(F72&lt;&gt;"Flexjet, LLC",H72="Light Jet"),K72*'[1]Pricing Logic'!$F$4,IF(AND(F72&lt;&gt;"Flexjet, LLC",H72="Midsize Jet"),K72*'[1]Pricing Logic'!$F$5,IF(AND(F72&lt;&gt;"Flexjet, LLC",H72="Super Mid Jet"),K72*'[1]Pricing Logic'!$F$6,IF(AND(F72&lt;&gt;"Flexjet, LLC",H72="Large Cabin"),K72*'[1]Pricing Logic'!$F$7,IF(AND(F72&lt;&gt;"Flexjet, LLC",H72="Helicopter"),K72*'[1]Pricing Logic'!$F$8,IF(AND(F72="Flexjet, LLC",H72="Light Jet"),K72*'[1]Pricing Logic'!$F$12,IF(AND(F72="Flexjet, LLC",H72="Midsize Jet"),K72*'[1]Pricing Logic'!$F$13,IF(AND(F72="Flexjet, LLC",H72="Super Mid Jet"),K72*'[1]Pricing Logic'!$F$14,IF(AND(F72="Flexjet, LLC",H72="Large Cabin"),K72*'[1]Pricing Logic'!$F$15,IF(AND(F72="Flexjet, LLC",H72="Airliner"),K72*'[1]Pricing Logic'!$F$16,""))))))))))</f>
        <v>243.33750000000003</v>
      </c>
    </row>
    <row r="73" spans="1:12" x14ac:dyDescent="0.2">
      <c r="A73" s="5">
        <v>863800</v>
      </c>
      <c r="B73" s="5">
        <v>1324750</v>
      </c>
      <c r="C73" s="6">
        <v>45384</v>
      </c>
      <c r="D73" s="5" t="s">
        <v>71</v>
      </c>
      <c r="E73" s="5" t="s">
        <v>148</v>
      </c>
      <c r="F73" s="5" t="s">
        <v>99</v>
      </c>
      <c r="G73" s="5" t="s">
        <v>90</v>
      </c>
      <c r="H73" s="5" t="s">
        <v>16</v>
      </c>
      <c r="I73" s="5" t="s">
        <v>150</v>
      </c>
      <c r="J73" s="5">
        <v>27052</v>
      </c>
      <c r="K73" s="7">
        <v>2.8800000000000003</v>
      </c>
      <c r="L73" s="8">
        <f>IF(AND(F73&lt;&gt;"Flexjet, LLC",H73="Light Jet"),K73*'[1]Pricing Logic'!$F$4,IF(AND(F73&lt;&gt;"Flexjet, LLC",H73="Midsize Jet"),K73*'[1]Pricing Logic'!$F$5,IF(AND(F73&lt;&gt;"Flexjet, LLC",H73="Super Mid Jet"),K73*'[1]Pricing Logic'!$F$6,IF(AND(F73&lt;&gt;"Flexjet, LLC",H73="Large Cabin"),K73*'[1]Pricing Logic'!$F$7,IF(AND(F73&lt;&gt;"Flexjet, LLC",H73="Helicopter"),K73*'[1]Pricing Logic'!$F$8,IF(AND(F73="Flexjet, LLC",H73="Light Jet"),K73*'[1]Pricing Logic'!$F$12,IF(AND(F73="Flexjet, LLC",H73="Midsize Jet"),K73*'[1]Pricing Logic'!$F$13,IF(AND(F73="Flexjet, LLC",H73="Super Mid Jet"),K73*'[1]Pricing Logic'!$F$14,IF(AND(F73="Flexjet, LLC",H73="Large Cabin"),K73*'[1]Pricing Logic'!$F$15,IF(AND(F73="Flexjet, LLC",H73="Airliner"),K73*'[1]Pricing Logic'!$F$16,""))))))))))</f>
        <v>72.720000000000013</v>
      </c>
    </row>
    <row r="74" spans="1:12" x14ac:dyDescent="0.2">
      <c r="A74" s="5">
        <v>863181</v>
      </c>
      <c r="B74" s="5">
        <v>1323946</v>
      </c>
      <c r="C74" s="6">
        <v>45384</v>
      </c>
      <c r="D74" s="5" t="s">
        <v>120</v>
      </c>
      <c r="E74" s="5" t="s">
        <v>199</v>
      </c>
      <c r="F74" s="5" t="s">
        <v>121</v>
      </c>
      <c r="G74" s="5" t="s">
        <v>122</v>
      </c>
      <c r="H74" s="5" t="s">
        <v>16</v>
      </c>
      <c r="I74" s="5" t="s">
        <v>123</v>
      </c>
      <c r="J74" s="5">
        <v>26896</v>
      </c>
      <c r="K74" s="7">
        <v>1.5999999999999999</v>
      </c>
      <c r="L74" s="8">
        <f>IF(AND(F74&lt;&gt;"Flexjet, LLC",H74="Light Jet"),K74*'[1]Pricing Logic'!$F$4,IF(AND(F74&lt;&gt;"Flexjet, LLC",H74="Midsize Jet"),K74*'[1]Pricing Logic'!$F$5,IF(AND(F74&lt;&gt;"Flexjet, LLC",H74="Super Mid Jet"),K74*'[1]Pricing Logic'!$F$6,IF(AND(F74&lt;&gt;"Flexjet, LLC",H74="Large Cabin"),K74*'[1]Pricing Logic'!$F$7,IF(AND(F74&lt;&gt;"Flexjet, LLC",H74="Helicopter"),K74*'[1]Pricing Logic'!$F$8,IF(AND(F74="Flexjet, LLC",H74="Light Jet"),K74*'[1]Pricing Logic'!$F$12,IF(AND(F74="Flexjet, LLC",H74="Midsize Jet"),K74*'[1]Pricing Logic'!$F$13,IF(AND(F74="Flexjet, LLC",H74="Super Mid Jet"),K74*'[1]Pricing Logic'!$F$14,IF(AND(F74="Flexjet, LLC",H74="Large Cabin"),K74*'[1]Pricing Logic'!$F$15,IF(AND(F74="Flexjet, LLC",H74="Airliner"),K74*'[1]Pricing Logic'!$F$16,""))))))))))</f>
        <v>40.4</v>
      </c>
    </row>
    <row r="75" spans="1:12" x14ac:dyDescent="0.2">
      <c r="A75" s="5">
        <v>863284</v>
      </c>
      <c r="B75" s="5">
        <v>1324084</v>
      </c>
      <c r="C75" s="6">
        <v>45384</v>
      </c>
      <c r="D75" s="5" t="s">
        <v>179</v>
      </c>
      <c r="E75" s="5" t="s">
        <v>200</v>
      </c>
      <c r="F75" s="5" t="s">
        <v>94</v>
      </c>
      <c r="G75" s="5" t="s">
        <v>95</v>
      </c>
      <c r="H75" s="5" t="s">
        <v>16</v>
      </c>
      <c r="I75" s="5" t="s">
        <v>96</v>
      </c>
      <c r="J75" s="5">
        <v>26404</v>
      </c>
      <c r="K75" s="7">
        <v>4.71</v>
      </c>
      <c r="L75" s="8">
        <f>IF(AND(F75&lt;&gt;"Flexjet, LLC",H75="Light Jet"),K75*'[1]Pricing Logic'!$F$4,IF(AND(F75&lt;&gt;"Flexjet, LLC",H75="Midsize Jet"),K75*'[1]Pricing Logic'!$F$5,IF(AND(F75&lt;&gt;"Flexjet, LLC",H75="Super Mid Jet"),K75*'[1]Pricing Logic'!$F$6,IF(AND(F75&lt;&gt;"Flexjet, LLC",H75="Large Cabin"),K75*'[1]Pricing Logic'!$F$7,IF(AND(F75&lt;&gt;"Flexjet, LLC",H75="Helicopter"),K75*'[1]Pricing Logic'!$F$8,IF(AND(F75="Flexjet, LLC",H75="Light Jet"),K75*'[1]Pricing Logic'!$F$12,IF(AND(F75="Flexjet, LLC",H75="Midsize Jet"),K75*'[1]Pricing Logic'!$F$13,IF(AND(F75="Flexjet, LLC",H75="Super Mid Jet"),K75*'[1]Pricing Logic'!$F$14,IF(AND(F75="Flexjet, LLC",H75="Large Cabin"),K75*'[1]Pricing Logic'!$F$15,IF(AND(F75="Flexjet, LLC",H75="Airliner"),K75*'[1]Pricing Logic'!$F$16,""))))))))))</f>
        <v>118.92749999999999</v>
      </c>
    </row>
    <row r="76" spans="1:12" x14ac:dyDescent="0.2">
      <c r="A76" s="5">
        <v>863246</v>
      </c>
      <c r="B76" s="5">
        <v>1324025</v>
      </c>
      <c r="C76" s="6">
        <v>45384</v>
      </c>
      <c r="D76" s="5" t="s">
        <v>19</v>
      </c>
      <c r="E76" s="5" t="s">
        <v>201</v>
      </c>
      <c r="F76" s="5" t="s">
        <v>45</v>
      </c>
      <c r="G76" s="5" t="s">
        <v>142</v>
      </c>
      <c r="H76" s="5" t="s">
        <v>38</v>
      </c>
      <c r="I76" s="5" t="s">
        <v>143</v>
      </c>
      <c r="J76" s="5">
        <v>24227</v>
      </c>
      <c r="K76" s="7">
        <v>2.5700000000000003</v>
      </c>
      <c r="L76" s="8">
        <f>IF(AND(F76&lt;&gt;"Flexjet, LLC",H76="Light Jet"),K76*'[1]Pricing Logic'!$F$4,IF(AND(F76&lt;&gt;"Flexjet, LLC",H76="Midsize Jet"),K76*'[1]Pricing Logic'!$F$5,IF(AND(F76&lt;&gt;"Flexjet, LLC",H76="Super Mid Jet"),K76*'[1]Pricing Logic'!$F$6,IF(AND(F76&lt;&gt;"Flexjet, LLC",H76="Large Cabin"),K76*'[1]Pricing Logic'!$F$7,IF(AND(F76&lt;&gt;"Flexjet, LLC",H76="Helicopter"),K76*'[1]Pricing Logic'!$F$8,IF(AND(F76="Flexjet, LLC",H76="Light Jet"),K76*'[1]Pricing Logic'!$F$12,IF(AND(F76="Flexjet, LLC",H76="Midsize Jet"),K76*'[1]Pricing Logic'!$F$13,IF(AND(F76="Flexjet, LLC",H76="Super Mid Jet"),K76*'[1]Pricing Logic'!$F$14,IF(AND(F76="Flexjet, LLC",H76="Large Cabin"),K76*'[1]Pricing Logic'!$F$15,IF(AND(F76="Flexjet, LLC",H76="Airliner"),K76*'[1]Pricing Logic'!$F$16,""))))))))))</f>
        <v>147.13250000000002</v>
      </c>
    </row>
    <row r="77" spans="1:12" x14ac:dyDescent="0.2">
      <c r="A77" s="5">
        <v>863594</v>
      </c>
      <c r="B77" s="5">
        <v>1324473</v>
      </c>
      <c r="C77" s="6">
        <v>45384</v>
      </c>
      <c r="D77" s="5" t="s">
        <v>116</v>
      </c>
      <c r="E77" s="5" t="s">
        <v>202</v>
      </c>
      <c r="F77" s="5" t="s">
        <v>82</v>
      </c>
      <c r="G77" s="5" t="s">
        <v>32</v>
      </c>
      <c r="H77" s="5" t="s">
        <v>16</v>
      </c>
      <c r="I77" s="5" t="s">
        <v>83</v>
      </c>
      <c r="J77" s="5">
        <v>19321</v>
      </c>
      <c r="K77" s="7">
        <v>3.9</v>
      </c>
      <c r="L77" s="8">
        <f>IF(AND(F77&lt;&gt;"Flexjet, LLC",H77="Light Jet"),K77*'[1]Pricing Logic'!$F$4,IF(AND(F77&lt;&gt;"Flexjet, LLC",H77="Midsize Jet"),K77*'[1]Pricing Logic'!$F$5,IF(AND(F77&lt;&gt;"Flexjet, LLC",H77="Super Mid Jet"),K77*'[1]Pricing Logic'!$F$6,IF(AND(F77&lt;&gt;"Flexjet, LLC",H77="Large Cabin"),K77*'[1]Pricing Logic'!$F$7,IF(AND(F77&lt;&gt;"Flexjet, LLC",H77="Helicopter"),K77*'[1]Pricing Logic'!$F$8,IF(AND(F77="Flexjet, LLC",H77="Light Jet"),K77*'[1]Pricing Logic'!$F$12,IF(AND(F77="Flexjet, LLC",H77="Midsize Jet"),K77*'[1]Pricing Logic'!$F$13,IF(AND(F77="Flexjet, LLC",H77="Super Mid Jet"),K77*'[1]Pricing Logic'!$F$14,IF(AND(F77="Flexjet, LLC",H77="Large Cabin"),K77*'[1]Pricing Logic'!$F$15,IF(AND(F77="Flexjet, LLC",H77="Airliner"),K77*'[1]Pricing Logic'!$F$16,""))))))))))</f>
        <v>98.474999999999994</v>
      </c>
    </row>
    <row r="78" spans="1:12" x14ac:dyDescent="0.2">
      <c r="A78" s="5">
        <v>863518</v>
      </c>
      <c r="B78" s="5">
        <v>1324378</v>
      </c>
      <c r="C78" s="6">
        <v>45384</v>
      </c>
      <c r="D78" s="5" t="s">
        <v>113</v>
      </c>
      <c r="E78" s="5" t="s">
        <v>203</v>
      </c>
      <c r="F78" s="5" t="s">
        <v>20</v>
      </c>
      <c r="G78" s="5" t="s">
        <v>151</v>
      </c>
      <c r="H78" s="5" t="s">
        <v>16</v>
      </c>
      <c r="I78" s="5" t="s">
        <v>158</v>
      </c>
      <c r="J78" s="5">
        <v>24757</v>
      </c>
      <c r="K78" s="7">
        <v>3.57</v>
      </c>
      <c r="L78" s="8">
        <f>IF(AND(F78&lt;&gt;"Flexjet, LLC",H78="Light Jet"),K78*'[1]Pricing Logic'!$F$4,IF(AND(F78&lt;&gt;"Flexjet, LLC",H78="Midsize Jet"),K78*'[1]Pricing Logic'!$F$5,IF(AND(F78&lt;&gt;"Flexjet, LLC",H78="Super Mid Jet"),K78*'[1]Pricing Logic'!$F$6,IF(AND(F78&lt;&gt;"Flexjet, LLC",H78="Large Cabin"),K78*'[1]Pricing Logic'!$F$7,IF(AND(F78&lt;&gt;"Flexjet, LLC",H78="Helicopter"),K78*'[1]Pricing Logic'!$F$8,IF(AND(F78="Flexjet, LLC",H78="Light Jet"),K78*'[1]Pricing Logic'!$F$12,IF(AND(F78="Flexjet, LLC",H78="Midsize Jet"),K78*'[1]Pricing Logic'!$F$13,IF(AND(F78="Flexjet, LLC",H78="Super Mid Jet"),K78*'[1]Pricing Logic'!$F$14,IF(AND(F78="Flexjet, LLC",H78="Large Cabin"),K78*'[1]Pricing Logic'!$F$15,IF(AND(F78="Flexjet, LLC",H78="Airliner"),K78*'[1]Pricing Logic'!$F$16,""))))))))))</f>
        <v>90.142499999999998</v>
      </c>
    </row>
    <row r="79" spans="1:12" x14ac:dyDescent="0.2">
      <c r="A79" s="5">
        <v>863674</v>
      </c>
      <c r="B79" s="5">
        <v>1324592</v>
      </c>
      <c r="C79" s="6">
        <v>45384</v>
      </c>
      <c r="D79" s="5" t="s">
        <v>204</v>
      </c>
      <c r="E79" s="5" t="s">
        <v>98</v>
      </c>
      <c r="F79" s="5" t="s">
        <v>160</v>
      </c>
      <c r="G79" s="5" t="s">
        <v>41</v>
      </c>
      <c r="H79" s="5" t="s">
        <v>22</v>
      </c>
      <c r="I79" s="5" t="s">
        <v>205</v>
      </c>
      <c r="J79" s="5">
        <v>25553</v>
      </c>
      <c r="K79" s="7">
        <v>3.56</v>
      </c>
      <c r="L79" s="8">
        <f>IF(AND(F79&lt;&gt;"Flexjet, LLC",H79="Light Jet"),K79*'[1]Pricing Logic'!$F$4,IF(AND(F79&lt;&gt;"Flexjet, LLC",H79="Midsize Jet"),K79*'[1]Pricing Logic'!$F$5,IF(AND(F79&lt;&gt;"Flexjet, LLC",H79="Super Mid Jet"),K79*'[1]Pricing Logic'!$F$6,IF(AND(F79&lt;&gt;"Flexjet, LLC",H79="Large Cabin"),K79*'[1]Pricing Logic'!$F$7,IF(AND(F79&lt;&gt;"Flexjet, LLC",H79="Helicopter"),K79*'[1]Pricing Logic'!$F$8,IF(AND(F79="Flexjet, LLC",H79="Light Jet"),K79*'[1]Pricing Logic'!$F$12,IF(AND(F79="Flexjet, LLC",H79="Midsize Jet"),K79*'[1]Pricing Logic'!$F$13,IF(AND(F79="Flexjet, LLC",H79="Super Mid Jet"),K79*'[1]Pricing Logic'!$F$14,IF(AND(F79="Flexjet, LLC",H79="Large Cabin"),K79*'[1]Pricing Logic'!$F$15,IF(AND(F79="Flexjet, LLC",H79="Airliner"),K79*'[1]Pricing Logic'!$F$16,""))))))))))</f>
        <v>121.93</v>
      </c>
    </row>
    <row r="80" spans="1:12" x14ac:dyDescent="0.2">
      <c r="A80" s="5">
        <v>864095</v>
      </c>
      <c r="B80" s="5">
        <v>1325148</v>
      </c>
      <c r="C80" s="6">
        <v>45384</v>
      </c>
      <c r="D80" s="5" t="s">
        <v>43</v>
      </c>
      <c r="E80" s="5" t="s">
        <v>206</v>
      </c>
      <c r="F80" s="5" t="s">
        <v>45</v>
      </c>
      <c r="G80" s="5" t="s">
        <v>46</v>
      </c>
      <c r="H80" s="5" t="s">
        <v>16</v>
      </c>
      <c r="I80" s="5" t="s">
        <v>47</v>
      </c>
      <c r="J80" s="5">
        <v>26791</v>
      </c>
      <c r="K80" s="7">
        <v>2.4500000000000002</v>
      </c>
      <c r="L80" s="8">
        <f>IF(AND(F80&lt;&gt;"Flexjet, LLC",H80="Light Jet"),K80*'[1]Pricing Logic'!$F$4,IF(AND(F80&lt;&gt;"Flexjet, LLC",H80="Midsize Jet"),K80*'[1]Pricing Logic'!$F$5,IF(AND(F80&lt;&gt;"Flexjet, LLC",H80="Super Mid Jet"),K80*'[1]Pricing Logic'!$F$6,IF(AND(F80&lt;&gt;"Flexjet, LLC",H80="Large Cabin"),K80*'[1]Pricing Logic'!$F$7,IF(AND(F80&lt;&gt;"Flexjet, LLC",H80="Helicopter"),K80*'[1]Pricing Logic'!$F$8,IF(AND(F80="Flexjet, LLC",H80="Light Jet"),K80*'[1]Pricing Logic'!$F$12,IF(AND(F80="Flexjet, LLC",H80="Midsize Jet"),K80*'[1]Pricing Logic'!$F$13,IF(AND(F80="Flexjet, LLC",H80="Super Mid Jet"),K80*'[1]Pricing Logic'!$F$14,IF(AND(F80="Flexjet, LLC",H80="Large Cabin"),K80*'[1]Pricing Logic'!$F$15,IF(AND(F80="Flexjet, LLC",H80="Airliner"),K80*'[1]Pricing Logic'!$F$16,""))))))))))</f>
        <v>61.862500000000004</v>
      </c>
    </row>
    <row r="81" spans="1:12" x14ac:dyDescent="0.2">
      <c r="A81" s="5">
        <v>864121</v>
      </c>
      <c r="B81" s="5">
        <v>1325179</v>
      </c>
      <c r="C81" s="6">
        <v>45384</v>
      </c>
      <c r="D81" s="5" t="s">
        <v>44</v>
      </c>
      <c r="E81" s="5" t="s">
        <v>207</v>
      </c>
      <c r="F81" s="5" t="s">
        <v>45</v>
      </c>
      <c r="G81" s="5" t="s">
        <v>46</v>
      </c>
      <c r="H81" s="5" t="s">
        <v>16</v>
      </c>
      <c r="I81" s="5" t="s">
        <v>108</v>
      </c>
      <c r="J81" s="5">
        <v>24401</v>
      </c>
      <c r="K81" s="7">
        <v>1.93</v>
      </c>
      <c r="L81" s="8">
        <f>IF(AND(F81&lt;&gt;"Flexjet, LLC",H81="Light Jet"),K81*'[1]Pricing Logic'!$F$4,IF(AND(F81&lt;&gt;"Flexjet, LLC",H81="Midsize Jet"),K81*'[1]Pricing Logic'!$F$5,IF(AND(F81&lt;&gt;"Flexjet, LLC",H81="Super Mid Jet"),K81*'[1]Pricing Logic'!$F$6,IF(AND(F81&lt;&gt;"Flexjet, LLC",H81="Large Cabin"),K81*'[1]Pricing Logic'!$F$7,IF(AND(F81&lt;&gt;"Flexjet, LLC",H81="Helicopter"),K81*'[1]Pricing Logic'!$F$8,IF(AND(F81="Flexjet, LLC",H81="Light Jet"),K81*'[1]Pricing Logic'!$F$12,IF(AND(F81="Flexjet, LLC",H81="Midsize Jet"),K81*'[1]Pricing Logic'!$F$13,IF(AND(F81="Flexjet, LLC",H81="Super Mid Jet"),K81*'[1]Pricing Logic'!$F$14,IF(AND(F81="Flexjet, LLC",H81="Large Cabin"),K81*'[1]Pricing Logic'!$F$15,IF(AND(F81="Flexjet, LLC",H81="Airliner"),K81*'[1]Pricing Logic'!$F$16,""))))))))))</f>
        <v>48.732500000000002</v>
      </c>
    </row>
    <row r="82" spans="1:12" x14ac:dyDescent="0.2">
      <c r="A82" s="5">
        <v>864165</v>
      </c>
      <c r="B82" s="5">
        <v>1325247</v>
      </c>
      <c r="C82" s="6">
        <v>45384</v>
      </c>
      <c r="D82" s="5" t="s">
        <v>159</v>
      </c>
      <c r="E82" s="5" t="s">
        <v>208</v>
      </c>
      <c r="F82" s="5" t="s">
        <v>121</v>
      </c>
      <c r="G82" s="5" t="s">
        <v>32</v>
      </c>
      <c r="H82" s="5" t="s">
        <v>16</v>
      </c>
      <c r="I82" s="5" t="s">
        <v>209</v>
      </c>
      <c r="J82" s="5">
        <v>25647</v>
      </c>
      <c r="K82" s="7">
        <v>0.89999999999999991</v>
      </c>
      <c r="L82" s="8">
        <f>IF(AND(F82&lt;&gt;"Flexjet, LLC",H82="Light Jet"),K82*'[1]Pricing Logic'!$F$4,IF(AND(F82&lt;&gt;"Flexjet, LLC",H82="Midsize Jet"),K82*'[1]Pricing Logic'!$F$5,IF(AND(F82&lt;&gt;"Flexjet, LLC",H82="Super Mid Jet"),K82*'[1]Pricing Logic'!$F$6,IF(AND(F82&lt;&gt;"Flexjet, LLC",H82="Large Cabin"),K82*'[1]Pricing Logic'!$F$7,IF(AND(F82&lt;&gt;"Flexjet, LLC",H82="Helicopter"),K82*'[1]Pricing Logic'!$F$8,IF(AND(F82="Flexjet, LLC",H82="Light Jet"),K82*'[1]Pricing Logic'!$F$12,IF(AND(F82="Flexjet, LLC",H82="Midsize Jet"),K82*'[1]Pricing Logic'!$F$13,IF(AND(F82="Flexjet, LLC",H82="Super Mid Jet"),K82*'[1]Pricing Logic'!$F$14,IF(AND(F82="Flexjet, LLC",H82="Large Cabin"),K82*'[1]Pricing Logic'!$F$15,IF(AND(F82="Flexjet, LLC",H82="Airliner"),K82*'[1]Pricing Logic'!$F$16,""))))))))))</f>
        <v>22.724999999999998</v>
      </c>
    </row>
    <row r="83" spans="1:12" x14ac:dyDescent="0.2">
      <c r="A83" s="5">
        <v>864165</v>
      </c>
      <c r="B83" s="5">
        <v>1325248</v>
      </c>
      <c r="C83" s="6">
        <v>45384</v>
      </c>
      <c r="D83" s="5" t="s">
        <v>208</v>
      </c>
      <c r="E83" s="5" t="s">
        <v>159</v>
      </c>
      <c r="F83" s="5" t="s">
        <v>121</v>
      </c>
      <c r="G83" s="5" t="s">
        <v>32</v>
      </c>
      <c r="H83" s="5" t="s">
        <v>16</v>
      </c>
      <c r="I83" s="5" t="s">
        <v>209</v>
      </c>
      <c r="J83" s="5">
        <v>25647</v>
      </c>
      <c r="K83" s="7">
        <v>0.89999999999999991</v>
      </c>
      <c r="L83" s="8">
        <f>IF(AND(F83&lt;&gt;"Flexjet, LLC",H83="Light Jet"),K83*'[1]Pricing Logic'!$F$4,IF(AND(F83&lt;&gt;"Flexjet, LLC",H83="Midsize Jet"),K83*'[1]Pricing Logic'!$F$5,IF(AND(F83&lt;&gt;"Flexjet, LLC",H83="Super Mid Jet"),K83*'[1]Pricing Logic'!$F$6,IF(AND(F83&lt;&gt;"Flexjet, LLC",H83="Large Cabin"),K83*'[1]Pricing Logic'!$F$7,IF(AND(F83&lt;&gt;"Flexjet, LLC",H83="Helicopter"),K83*'[1]Pricing Logic'!$F$8,IF(AND(F83="Flexjet, LLC",H83="Light Jet"),K83*'[1]Pricing Logic'!$F$12,IF(AND(F83="Flexjet, LLC",H83="Midsize Jet"),K83*'[1]Pricing Logic'!$F$13,IF(AND(F83="Flexjet, LLC",H83="Super Mid Jet"),K83*'[1]Pricing Logic'!$F$14,IF(AND(F83="Flexjet, LLC",H83="Large Cabin"),K83*'[1]Pricing Logic'!$F$15,IF(AND(F83="Flexjet, LLC",H83="Airliner"),K83*'[1]Pricing Logic'!$F$16,""))))))))))</f>
        <v>22.724999999999998</v>
      </c>
    </row>
    <row r="84" spans="1:12" x14ac:dyDescent="0.2">
      <c r="A84" s="5">
        <v>863962</v>
      </c>
      <c r="B84" s="5">
        <v>1324955</v>
      </c>
      <c r="C84" s="6">
        <v>45384</v>
      </c>
      <c r="D84" s="5" t="s">
        <v>116</v>
      </c>
      <c r="E84" s="5" t="s">
        <v>210</v>
      </c>
      <c r="F84" s="5" t="s">
        <v>31</v>
      </c>
      <c r="G84" s="5" t="s">
        <v>32</v>
      </c>
      <c r="H84" s="5" t="s">
        <v>16</v>
      </c>
      <c r="I84" s="5" t="s">
        <v>33</v>
      </c>
      <c r="J84" s="5">
        <v>20099</v>
      </c>
      <c r="K84" s="7">
        <v>5.04</v>
      </c>
      <c r="L84" s="8">
        <f>IF(AND(F84&lt;&gt;"Flexjet, LLC",H84="Light Jet"),K84*'[1]Pricing Logic'!$F$4,IF(AND(F84&lt;&gt;"Flexjet, LLC",H84="Midsize Jet"),K84*'[1]Pricing Logic'!$F$5,IF(AND(F84&lt;&gt;"Flexjet, LLC",H84="Super Mid Jet"),K84*'[1]Pricing Logic'!$F$6,IF(AND(F84&lt;&gt;"Flexjet, LLC",H84="Large Cabin"),K84*'[1]Pricing Logic'!$F$7,IF(AND(F84&lt;&gt;"Flexjet, LLC",H84="Helicopter"),K84*'[1]Pricing Logic'!$F$8,IF(AND(F84="Flexjet, LLC",H84="Light Jet"),K84*'[1]Pricing Logic'!$F$12,IF(AND(F84="Flexjet, LLC",H84="Midsize Jet"),K84*'[1]Pricing Logic'!$F$13,IF(AND(F84="Flexjet, LLC",H84="Super Mid Jet"),K84*'[1]Pricing Logic'!$F$14,IF(AND(F84="Flexjet, LLC",H84="Large Cabin"),K84*'[1]Pricing Logic'!$F$15,IF(AND(F84="Flexjet, LLC",H84="Airliner"),K84*'[1]Pricing Logic'!$F$16,""))))))))))</f>
        <v>127.26</v>
      </c>
    </row>
    <row r="85" spans="1:12" x14ac:dyDescent="0.2">
      <c r="A85" s="5">
        <v>864020</v>
      </c>
      <c r="B85" s="5">
        <v>1325042</v>
      </c>
      <c r="C85" s="6">
        <v>45384</v>
      </c>
      <c r="D85" s="5" t="s">
        <v>211</v>
      </c>
      <c r="E85" s="5" t="s">
        <v>212</v>
      </c>
      <c r="F85" s="5" t="s">
        <v>213</v>
      </c>
      <c r="G85" s="5" t="s">
        <v>15</v>
      </c>
      <c r="H85" s="5" t="s">
        <v>16</v>
      </c>
      <c r="I85" s="5" t="s">
        <v>214</v>
      </c>
      <c r="J85" s="5">
        <v>24751</v>
      </c>
      <c r="K85" s="7">
        <v>2.5100000000000002</v>
      </c>
      <c r="L85" s="8">
        <f>IF(AND(F85&lt;&gt;"Flexjet, LLC",H85="Light Jet"),K85*'[1]Pricing Logic'!$F$4,IF(AND(F85&lt;&gt;"Flexjet, LLC",H85="Midsize Jet"),K85*'[1]Pricing Logic'!$F$5,IF(AND(F85&lt;&gt;"Flexjet, LLC",H85="Super Mid Jet"),K85*'[1]Pricing Logic'!$F$6,IF(AND(F85&lt;&gt;"Flexjet, LLC",H85="Large Cabin"),K85*'[1]Pricing Logic'!$F$7,IF(AND(F85&lt;&gt;"Flexjet, LLC",H85="Helicopter"),K85*'[1]Pricing Logic'!$F$8,IF(AND(F85="Flexjet, LLC",H85="Light Jet"),K85*'[1]Pricing Logic'!$F$12,IF(AND(F85="Flexjet, LLC",H85="Midsize Jet"),K85*'[1]Pricing Logic'!$F$13,IF(AND(F85="Flexjet, LLC",H85="Super Mid Jet"),K85*'[1]Pricing Logic'!$F$14,IF(AND(F85="Flexjet, LLC",H85="Large Cabin"),K85*'[1]Pricing Logic'!$F$15,IF(AND(F85="Flexjet, LLC",H85="Airliner"),K85*'[1]Pricing Logic'!$F$16,""))))))))))</f>
        <v>63.377500000000005</v>
      </c>
    </row>
    <row r="86" spans="1:12" x14ac:dyDescent="0.2">
      <c r="A86" s="5">
        <v>864134</v>
      </c>
      <c r="B86" s="5">
        <v>1325198</v>
      </c>
      <c r="C86" s="6">
        <v>45384</v>
      </c>
      <c r="D86" s="5" t="s">
        <v>147</v>
      </c>
      <c r="E86" s="5" t="s">
        <v>215</v>
      </c>
      <c r="F86" s="5" t="s">
        <v>114</v>
      </c>
      <c r="G86" s="5" t="s">
        <v>57</v>
      </c>
      <c r="H86" s="5" t="s">
        <v>22</v>
      </c>
      <c r="I86" s="5" t="s">
        <v>115</v>
      </c>
      <c r="J86" s="5">
        <v>25385</v>
      </c>
      <c r="K86" s="7">
        <v>1.6800000000000002</v>
      </c>
      <c r="L86" s="8">
        <f>IF(AND(F86&lt;&gt;"Flexjet, LLC",H86="Light Jet"),K86*'[1]Pricing Logic'!$F$4,IF(AND(F86&lt;&gt;"Flexjet, LLC",H86="Midsize Jet"),K86*'[1]Pricing Logic'!$F$5,IF(AND(F86&lt;&gt;"Flexjet, LLC",H86="Super Mid Jet"),K86*'[1]Pricing Logic'!$F$6,IF(AND(F86&lt;&gt;"Flexjet, LLC",H86="Large Cabin"),K86*'[1]Pricing Logic'!$F$7,IF(AND(F86&lt;&gt;"Flexjet, LLC",H86="Helicopter"),K86*'[1]Pricing Logic'!$F$8,IF(AND(F86="Flexjet, LLC",H86="Light Jet"),K86*'[1]Pricing Logic'!$F$12,IF(AND(F86="Flexjet, LLC",H86="Midsize Jet"),K86*'[1]Pricing Logic'!$F$13,IF(AND(F86="Flexjet, LLC",H86="Super Mid Jet"),K86*'[1]Pricing Logic'!$F$14,IF(AND(F86="Flexjet, LLC",H86="Large Cabin"),K86*'[1]Pricing Logic'!$F$15,IF(AND(F86="Flexjet, LLC",H86="Airliner"),K86*'[1]Pricing Logic'!$F$16,""))))))))))</f>
        <v>57.540000000000006</v>
      </c>
    </row>
    <row r="87" spans="1:12" x14ac:dyDescent="0.2">
      <c r="A87" s="5">
        <v>848525</v>
      </c>
      <c r="B87" s="5">
        <v>1307899</v>
      </c>
      <c r="C87" s="6">
        <v>45385</v>
      </c>
      <c r="D87" s="5" t="s">
        <v>48</v>
      </c>
      <c r="E87" s="5" t="s">
        <v>216</v>
      </c>
      <c r="F87" s="5" t="s">
        <v>128</v>
      </c>
      <c r="G87" s="5" t="s">
        <v>87</v>
      </c>
      <c r="H87" s="5" t="s">
        <v>16</v>
      </c>
      <c r="I87" s="5" t="s">
        <v>129</v>
      </c>
      <c r="J87" s="5">
        <v>26139</v>
      </c>
      <c r="K87" s="7">
        <v>2.66</v>
      </c>
      <c r="L87" s="8">
        <f>IF(AND(F87&lt;&gt;"Flexjet, LLC",H87="Light Jet"),K87*'[1]Pricing Logic'!$F$4,IF(AND(F87&lt;&gt;"Flexjet, LLC",H87="Midsize Jet"),K87*'[1]Pricing Logic'!$F$5,IF(AND(F87&lt;&gt;"Flexjet, LLC",H87="Super Mid Jet"),K87*'[1]Pricing Logic'!$F$6,IF(AND(F87&lt;&gt;"Flexjet, LLC",H87="Large Cabin"),K87*'[1]Pricing Logic'!$F$7,IF(AND(F87&lt;&gt;"Flexjet, LLC",H87="Helicopter"),K87*'[1]Pricing Logic'!$F$8,IF(AND(F87="Flexjet, LLC",H87="Light Jet"),K87*'[1]Pricing Logic'!$F$12,IF(AND(F87="Flexjet, LLC",H87="Midsize Jet"),K87*'[1]Pricing Logic'!$F$13,IF(AND(F87="Flexjet, LLC",H87="Super Mid Jet"),K87*'[1]Pricing Logic'!$F$14,IF(AND(F87="Flexjet, LLC",H87="Large Cabin"),K87*'[1]Pricing Logic'!$F$15,IF(AND(F87="Flexjet, LLC",H87="Airliner"),K87*'[1]Pricing Logic'!$F$16,""))))))))))</f>
        <v>67.165000000000006</v>
      </c>
    </row>
    <row r="88" spans="1:12" x14ac:dyDescent="0.2">
      <c r="A88" s="5">
        <v>848544</v>
      </c>
      <c r="B88" s="5">
        <v>1307929</v>
      </c>
      <c r="C88" s="6">
        <v>45385</v>
      </c>
      <c r="D88" s="5" t="s">
        <v>34</v>
      </c>
      <c r="E88" s="5" t="s">
        <v>217</v>
      </c>
      <c r="F88" s="5" t="s">
        <v>86</v>
      </c>
      <c r="G88" s="5" t="s">
        <v>87</v>
      </c>
      <c r="H88" s="5" t="s">
        <v>16</v>
      </c>
      <c r="I88" s="5" t="s">
        <v>88</v>
      </c>
      <c r="J88" s="5">
        <v>16784</v>
      </c>
      <c r="K88" s="7">
        <v>2.62</v>
      </c>
      <c r="L88" s="8">
        <f>IF(AND(F88&lt;&gt;"Flexjet, LLC",H88="Light Jet"),K88*'[1]Pricing Logic'!$F$4,IF(AND(F88&lt;&gt;"Flexjet, LLC",H88="Midsize Jet"),K88*'[1]Pricing Logic'!$F$5,IF(AND(F88&lt;&gt;"Flexjet, LLC",H88="Super Mid Jet"),K88*'[1]Pricing Logic'!$F$6,IF(AND(F88&lt;&gt;"Flexjet, LLC",H88="Large Cabin"),K88*'[1]Pricing Logic'!$F$7,IF(AND(F88&lt;&gt;"Flexjet, LLC",H88="Helicopter"),K88*'[1]Pricing Logic'!$F$8,IF(AND(F88="Flexjet, LLC",H88="Light Jet"),K88*'[1]Pricing Logic'!$F$12,IF(AND(F88="Flexjet, LLC",H88="Midsize Jet"),K88*'[1]Pricing Logic'!$F$13,IF(AND(F88="Flexjet, LLC",H88="Super Mid Jet"),K88*'[1]Pricing Logic'!$F$14,IF(AND(F88="Flexjet, LLC",H88="Large Cabin"),K88*'[1]Pricing Logic'!$F$15,IF(AND(F88="Flexjet, LLC",H88="Airliner"),K88*'[1]Pricing Logic'!$F$16,""))))))))))</f>
        <v>66.155000000000001</v>
      </c>
    </row>
    <row r="89" spans="1:12" x14ac:dyDescent="0.2">
      <c r="A89" s="5">
        <v>860914</v>
      </c>
      <c r="B89" s="5">
        <v>1320989</v>
      </c>
      <c r="C89" s="6">
        <v>45385</v>
      </c>
      <c r="D89" s="5" t="s">
        <v>190</v>
      </c>
      <c r="E89" s="5" t="s">
        <v>34</v>
      </c>
      <c r="F89" s="5" t="s">
        <v>36</v>
      </c>
      <c r="G89" s="5" t="s">
        <v>54</v>
      </c>
      <c r="H89" s="5" t="s">
        <v>51</v>
      </c>
      <c r="I89" s="5" t="s">
        <v>55</v>
      </c>
      <c r="J89" s="5">
        <v>17029</v>
      </c>
      <c r="K89" s="7">
        <v>3.26</v>
      </c>
      <c r="L89" s="8">
        <f>IF(AND(F89&lt;&gt;"Flexjet, LLC",H89="Light Jet"),K89*'[1]Pricing Logic'!$F$4,IF(AND(F89&lt;&gt;"Flexjet, LLC",H89="Midsize Jet"),K89*'[1]Pricing Logic'!$F$5,IF(AND(F89&lt;&gt;"Flexjet, LLC",H89="Super Mid Jet"),K89*'[1]Pricing Logic'!$F$6,IF(AND(F89&lt;&gt;"Flexjet, LLC",H89="Large Cabin"),K89*'[1]Pricing Logic'!$F$7,IF(AND(F89&lt;&gt;"Flexjet, LLC",H89="Helicopter"),K89*'[1]Pricing Logic'!$F$8,IF(AND(F89="Flexjet, LLC",H89="Light Jet"),K89*'[1]Pricing Logic'!$F$12,IF(AND(F89="Flexjet, LLC",H89="Midsize Jet"),K89*'[1]Pricing Logic'!$F$13,IF(AND(F89="Flexjet, LLC",H89="Super Mid Jet"),K89*'[1]Pricing Logic'!$F$14,IF(AND(F89="Flexjet, LLC",H89="Large Cabin"),K89*'[1]Pricing Logic'!$F$15,IF(AND(F89="Flexjet, LLC",H89="Airliner"),K89*'[1]Pricing Logic'!$F$16,""))))))))))</f>
        <v>110.02499999999999</v>
      </c>
    </row>
    <row r="90" spans="1:12" x14ac:dyDescent="0.2">
      <c r="A90" s="5">
        <v>860914</v>
      </c>
      <c r="B90" s="5">
        <v>1320988</v>
      </c>
      <c r="C90" s="6">
        <v>45385</v>
      </c>
      <c r="D90" s="5" t="s">
        <v>180</v>
      </c>
      <c r="E90" s="5" t="s">
        <v>190</v>
      </c>
      <c r="F90" s="5" t="s">
        <v>36</v>
      </c>
      <c r="G90" s="5" t="s">
        <v>54</v>
      </c>
      <c r="H90" s="5" t="s">
        <v>51</v>
      </c>
      <c r="I90" s="5" t="s">
        <v>55</v>
      </c>
      <c r="J90" s="5">
        <v>17029</v>
      </c>
      <c r="K90" s="7">
        <v>1.33</v>
      </c>
      <c r="L90" s="8">
        <f>IF(AND(F90&lt;&gt;"Flexjet, LLC",H90="Light Jet"),K90*'[1]Pricing Logic'!$F$4,IF(AND(F90&lt;&gt;"Flexjet, LLC",H90="Midsize Jet"),K90*'[1]Pricing Logic'!$F$5,IF(AND(F90&lt;&gt;"Flexjet, LLC",H90="Super Mid Jet"),K90*'[1]Pricing Logic'!$F$6,IF(AND(F90&lt;&gt;"Flexjet, LLC",H90="Large Cabin"),K90*'[1]Pricing Logic'!$F$7,IF(AND(F90&lt;&gt;"Flexjet, LLC",H90="Helicopter"),K90*'[1]Pricing Logic'!$F$8,IF(AND(F90="Flexjet, LLC",H90="Light Jet"),K90*'[1]Pricing Logic'!$F$12,IF(AND(F90="Flexjet, LLC",H90="Midsize Jet"),K90*'[1]Pricing Logic'!$F$13,IF(AND(F90="Flexjet, LLC",H90="Super Mid Jet"),K90*'[1]Pricing Logic'!$F$14,IF(AND(F90="Flexjet, LLC",H90="Large Cabin"),K90*'[1]Pricing Logic'!$F$15,IF(AND(F90="Flexjet, LLC",H90="Airliner"),K90*'[1]Pricing Logic'!$F$16,""))))))))))</f>
        <v>44.887500000000003</v>
      </c>
    </row>
    <row r="91" spans="1:12" x14ac:dyDescent="0.2">
      <c r="A91" s="5">
        <v>862032</v>
      </c>
      <c r="B91" s="5">
        <v>1322434</v>
      </c>
      <c r="C91" s="6">
        <v>45385</v>
      </c>
      <c r="D91" s="5" t="s">
        <v>34</v>
      </c>
      <c r="E91" s="5" t="s">
        <v>174</v>
      </c>
      <c r="F91" s="5" t="s">
        <v>114</v>
      </c>
      <c r="G91" s="5" t="s">
        <v>218</v>
      </c>
      <c r="H91" s="5" t="s">
        <v>22</v>
      </c>
      <c r="I91" s="5" t="s">
        <v>219</v>
      </c>
      <c r="J91" s="5">
        <v>25507</v>
      </c>
      <c r="K91" s="7">
        <v>2.42</v>
      </c>
      <c r="L91" s="8">
        <f>IF(AND(F91&lt;&gt;"Flexjet, LLC",H91="Light Jet"),K91*'[1]Pricing Logic'!$F$4,IF(AND(F91&lt;&gt;"Flexjet, LLC",H91="Midsize Jet"),K91*'[1]Pricing Logic'!$F$5,IF(AND(F91&lt;&gt;"Flexjet, LLC",H91="Super Mid Jet"),K91*'[1]Pricing Logic'!$F$6,IF(AND(F91&lt;&gt;"Flexjet, LLC",H91="Large Cabin"),K91*'[1]Pricing Logic'!$F$7,IF(AND(F91&lt;&gt;"Flexjet, LLC",H91="Helicopter"),K91*'[1]Pricing Logic'!$F$8,IF(AND(F91="Flexjet, LLC",H91="Light Jet"),K91*'[1]Pricing Logic'!$F$12,IF(AND(F91="Flexjet, LLC",H91="Midsize Jet"),K91*'[1]Pricing Logic'!$F$13,IF(AND(F91="Flexjet, LLC",H91="Super Mid Jet"),K91*'[1]Pricing Logic'!$F$14,IF(AND(F91="Flexjet, LLC",H91="Large Cabin"),K91*'[1]Pricing Logic'!$F$15,IF(AND(F91="Flexjet, LLC",H91="Airliner"),K91*'[1]Pricing Logic'!$F$16,""))))))))))</f>
        <v>82.884999999999991</v>
      </c>
    </row>
    <row r="92" spans="1:12" x14ac:dyDescent="0.2">
      <c r="A92" s="5">
        <v>862199</v>
      </c>
      <c r="B92" s="5">
        <v>1322653</v>
      </c>
      <c r="C92" s="6">
        <v>45385</v>
      </c>
      <c r="D92" s="5" t="s">
        <v>134</v>
      </c>
      <c r="E92" s="5" t="s">
        <v>163</v>
      </c>
      <c r="F92" s="5" t="s">
        <v>220</v>
      </c>
      <c r="G92" s="5" t="s">
        <v>41</v>
      </c>
      <c r="H92" s="5" t="s">
        <v>22</v>
      </c>
      <c r="I92" s="5" t="s">
        <v>221</v>
      </c>
      <c r="J92" s="5">
        <v>25646</v>
      </c>
      <c r="K92" s="7">
        <v>4.0199999999999996</v>
      </c>
      <c r="L92" s="8">
        <f>IF(AND(F92&lt;&gt;"Flexjet, LLC",H92="Light Jet"),K92*'[1]Pricing Logic'!$F$4,IF(AND(F92&lt;&gt;"Flexjet, LLC",H92="Midsize Jet"),K92*'[1]Pricing Logic'!$F$5,IF(AND(F92&lt;&gt;"Flexjet, LLC",H92="Super Mid Jet"),K92*'[1]Pricing Logic'!$F$6,IF(AND(F92&lt;&gt;"Flexjet, LLC",H92="Large Cabin"),K92*'[1]Pricing Logic'!$F$7,IF(AND(F92&lt;&gt;"Flexjet, LLC",H92="Helicopter"),K92*'[1]Pricing Logic'!$F$8,IF(AND(F92="Flexjet, LLC",H92="Light Jet"),K92*'[1]Pricing Logic'!$F$12,IF(AND(F92="Flexjet, LLC",H92="Midsize Jet"),K92*'[1]Pricing Logic'!$F$13,IF(AND(F92="Flexjet, LLC",H92="Super Mid Jet"),K92*'[1]Pricing Logic'!$F$14,IF(AND(F92="Flexjet, LLC",H92="Large Cabin"),K92*'[1]Pricing Logic'!$F$15,IF(AND(F92="Flexjet, LLC",H92="Airliner"),K92*'[1]Pricing Logic'!$F$16,""))))))))))</f>
        <v>137.68499999999997</v>
      </c>
    </row>
    <row r="93" spans="1:12" x14ac:dyDescent="0.2">
      <c r="A93" s="5">
        <v>862865</v>
      </c>
      <c r="B93" s="5">
        <v>1323529</v>
      </c>
      <c r="C93" s="6">
        <v>45385</v>
      </c>
      <c r="D93" s="5" t="s">
        <v>222</v>
      </c>
      <c r="E93" s="5" t="s">
        <v>34</v>
      </c>
      <c r="F93" s="5" t="s">
        <v>36</v>
      </c>
      <c r="G93" s="5" t="s">
        <v>54</v>
      </c>
      <c r="H93" s="5" t="s">
        <v>51</v>
      </c>
      <c r="I93" s="5" t="s">
        <v>223</v>
      </c>
      <c r="J93" s="5">
        <v>0</v>
      </c>
      <c r="K93" s="7">
        <v>3.5</v>
      </c>
      <c r="L93" s="8">
        <f>IF(AND(F93&lt;&gt;"Flexjet, LLC",H93="Light Jet"),K93*'[1]Pricing Logic'!$F$4,IF(AND(F93&lt;&gt;"Flexjet, LLC",H93="Midsize Jet"),K93*'[1]Pricing Logic'!$F$5,IF(AND(F93&lt;&gt;"Flexjet, LLC",H93="Super Mid Jet"),K93*'[1]Pricing Logic'!$F$6,IF(AND(F93&lt;&gt;"Flexjet, LLC",H93="Large Cabin"),K93*'[1]Pricing Logic'!$F$7,IF(AND(F93&lt;&gt;"Flexjet, LLC",H93="Helicopter"),K93*'[1]Pricing Logic'!$F$8,IF(AND(F93="Flexjet, LLC",H93="Light Jet"),K93*'[1]Pricing Logic'!$F$12,IF(AND(F93="Flexjet, LLC",H93="Midsize Jet"),K93*'[1]Pricing Logic'!$F$13,IF(AND(F93="Flexjet, LLC",H93="Super Mid Jet"),K93*'[1]Pricing Logic'!$F$14,IF(AND(F93="Flexjet, LLC",H93="Large Cabin"),K93*'[1]Pricing Logic'!$F$15,IF(AND(F93="Flexjet, LLC",H93="Airliner"),K93*'[1]Pricing Logic'!$F$16,""))))))))))</f>
        <v>118.125</v>
      </c>
    </row>
    <row r="94" spans="1:12" x14ac:dyDescent="0.2">
      <c r="A94" s="5">
        <v>862982</v>
      </c>
      <c r="B94" s="5">
        <v>1323690</v>
      </c>
      <c r="C94" s="6">
        <v>45385</v>
      </c>
      <c r="D94" s="5" t="s">
        <v>224</v>
      </c>
      <c r="E94" s="5" t="s">
        <v>130</v>
      </c>
      <c r="F94" s="5" t="s">
        <v>94</v>
      </c>
      <c r="G94" s="5" t="s">
        <v>95</v>
      </c>
      <c r="H94" s="5" t="s">
        <v>16</v>
      </c>
      <c r="I94" s="5" t="s">
        <v>96</v>
      </c>
      <c r="J94" s="5">
        <v>24321</v>
      </c>
      <c r="K94" s="7">
        <v>1.3199999999999998</v>
      </c>
      <c r="L94" s="8">
        <f>IF(AND(F94&lt;&gt;"Flexjet, LLC",H94="Light Jet"),K94*'[1]Pricing Logic'!$F$4,IF(AND(F94&lt;&gt;"Flexjet, LLC",H94="Midsize Jet"),K94*'[1]Pricing Logic'!$F$5,IF(AND(F94&lt;&gt;"Flexjet, LLC",H94="Super Mid Jet"),K94*'[1]Pricing Logic'!$F$6,IF(AND(F94&lt;&gt;"Flexjet, LLC",H94="Large Cabin"),K94*'[1]Pricing Logic'!$F$7,IF(AND(F94&lt;&gt;"Flexjet, LLC",H94="Helicopter"),K94*'[1]Pricing Logic'!$F$8,IF(AND(F94="Flexjet, LLC",H94="Light Jet"),K94*'[1]Pricing Logic'!$F$12,IF(AND(F94="Flexjet, LLC",H94="Midsize Jet"),K94*'[1]Pricing Logic'!$F$13,IF(AND(F94="Flexjet, LLC",H94="Super Mid Jet"),K94*'[1]Pricing Logic'!$F$14,IF(AND(F94="Flexjet, LLC",H94="Large Cabin"),K94*'[1]Pricing Logic'!$F$15,IF(AND(F94="Flexjet, LLC",H94="Airliner"),K94*'[1]Pricing Logic'!$F$16,""))))))))))</f>
        <v>33.33</v>
      </c>
    </row>
    <row r="95" spans="1:12" x14ac:dyDescent="0.2">
      <c r="A95" s="5">
        <v>862859</v>
      </c>
      <c r="B95" s="5">
        <v>1323523</v>
      </c>
      <c r="C95" s="6">
        <v>45385</v>
      </c>
      <c r="D95" s="5" t="s">
        <v>116</v>
      </c>
      <c r="E95" s="5" t="s">
        <v>180</v>
      </c>
      <c r="F95" s="5" t="s">
        <v>36</v>
      </c>
      <c r="G95" s="5" t="s">
        <v>90</v>
      </c>
      <c r="H95" s="5" t="s">
        <v>16</v>
      </c>
      <c r="I95" s="5" t="s">
        <v>225</v>
      </c>
      <c r="J95" s="5">
        <v>25138</v>
      </c>
      <c r="K95" s="7">
        <v>3.52</v>
      </c>
      <c r="L95" s="8">
        <f>IF(AND(F95&lt;&gt;"Flexjet, LLC",H95="Light Jet"),K95*'[1]Pricing Logic'!$F$4,IF(AND(F95&lt;&gt;"Flexjet, LLC",H95="Midsize Jet"),K95*'[1]Pricing Logic'!$F$5,IF(AND(F95&lt;&gt;"Flexjet, LLC",H95="Super Mid Jet"),K95*'[1]Pricing Logic'!$F$6,IF(AND(F95&lt;&gt;"Flexjet, LLC",H95="Large Cabin"),K95*'[1]Pricing Logic'!$F$7,IF(AND(F95&lt;&gt;"Flexjet, LLC",H95="Helicopter"),K95*'[1]Pricing Logic'!$F$8,IF(AND(F95="Flexjet, LLC",H95="Light Jet"),K95*'[1]Pricing Logic'!$F$12,IF(AND(F95="Flexjet, LLC",H95="Midsize Jet"),K95*'[1]Pricing Logic'!$F$13,IF(AND(F95="Flexjet, LLC",H95="Super Mid Jet"),K95*'[1]Pricing Logic'!$F$14,IF(AND(F95="Flexjet, LLC",H95="Large Cabin"),K95*'[1]Pricing Logic'!$F$15,IF(AND(F95="Flexjet, LLC",H95="Airliner"),K95*'[1]Pricing Logic'!$F$16,""))))))))))</f>
        <v>73.92</v>
      </c>
    </row>
    <row r="96" spans="1:12" x14ac:dyDescent="0.2">
      <c r="A96" s="5">
        <v>862831</v>
      </c>
      <c r="B96" s="5">
        <v>1323480</v>
      </c>
      <c r="C96" s="6">
        <v>45385</v>
      </c>
      <c r="D96" s="5" t="s">
        <v>48</v>
      </c>
      <c r="E96" s="5" t="s">
        <v>226</v>
      </c>
      <c r="F96" s="5" t="s">
        <v>45</v>
      </c>
      <c r="G96" s="5" t="s">
        <v>142</v>
      </c>
      <c r="H96" s="5" t="s">
        <v>38</v>
      </c>
      <c r="I96" s="5" t="s">
        <v>143</v>
      </c>
      <c r="J96" s="5">
        <v>25715</v>
      </c>
      <c r="K96" s="7">
        <v>2.65</v>
      </c>
      <c r="L96" s="8">
        <f>IF(AND(F96&lt;&gt;"Flexjet, LLC",H96="Light Jet"),K96*'[1]Pricing Logic'!$F$4,IF(AND(F96&lt;&gt;"Flexjet, LLC",H96="Midsize Jet"),K96*'[1]Pricing Logic'!$F$5,IF(AND(F96&lt;&gt;"Flexjet, LLC",H96="Super Mid Jet"),K96*'[1]Pricing Logic'!$F$6,IF(AND(F96&lt;&gt;"Flexjet, LLC",H96="Large Cabin"),K96*'[1]Pricing Logic'!$F$7,IF(AND(F96&lt;&gt;"Flexjet, LLC",H96="Helicopter"),K96*'[1]Pricing Logic'!$F$8,IF(AND(F96="Flexjet, LLC",H96="Light Jet"),K96*'[1]Pricing Logic'!$F$12,IF(AND(F96="Flexjet, LLC",H96="Midsize Jet"),K96*'[1]Pricing Logic'!$F$13,IF(AND(F96="Flexjet, LLC",H96="Super Mid Jet"),K96*'[1]Pricing Logic'!$F$14,IF(AND(F96="Flexjet, LLC",H96="Large Cabin"),K96*'[1]Pricing Logic'!$F$15,IF(AND(F96="Flexjet, LLC",H96="Airliner"),K96*'[1]Pricing Logic'!$F$16,""))))))))))</f>
        <v>151.71250000000001</v>
      </c>
    </row>
    <row r="97" spans="1:12" x14ac:dyDescent="0.2">
      <c r="A97" s="5">
        <v>862663</v>
      </c>
      <c r="B97" s="5">
        <v>1323262</v>
      </c>
      <c r="C97" s="6">
        <v>45385</v>
      </c>
      <c r="D97" s="5" t="s">
        <v>77</v>
      </c>
      <c r="E97" s="5" t="s">
        <v>191</v>
      </c>
      <c r="F97" s="5" t="s">
        <v>86</v>
      </c>
      <c r="G97" s="5" t="s">
        <v>185</v>
      </c>
      <c r="H97" s="5" t="s">
        <v>51</v>
      </c>
      <c r="I97" s="5" t="s">
        <v>186</v>
      </c>
      <c r="J97" s="5">
        <v>25516</v>
      </c>
      <c r="K97" s="7">
        <v>3.65</v>
      </c>
      <c r="L97" s="8">
        <f>IF(AND(F97&lt;&gt;"Flexjet, LLC",H97="Light Jet"),K97*'[1]Pricing Logic'!$F$4,IF(AND(F97&lt;&gt;"Flexjet, LLC",H97="Midsize Jet"),K97*'[1]Pricing Logic'!$F$5,IF(AND(F97&lt;&gt;"Flexjet, LLC",H97="Super Mid Jet"),K97*'[1]Pricing Logic'!$F$6,IF(AND(F97&lt;&gt;"Flexjet, LLC",H97="Large Cabin"),K97*'[1]Pricing Logic'!$F$7,IF(AND(F97&lt;&gt;"Flexjet, LLC",H97="Helicopter"),K97*'[1]Pricing Logic'!$F$8,IF(AND(F97="Flexjet, LLC",H97="Light Jet"),K97*'[1]Pricing Logic'!$F$12,IF(AND(F97="Flexjet, LLC",H97="Midsize Jet"),K97*'[1]Pricing Logic'!$F$13,IF(AND(F97="Flexjet, LLC",H97="Super Mid Jet"),K97*'[1]Pricing Logic'!$F$14,IF(AND(F97="Flexjet, LLC",H97="Large Cabin"),K97*'[1]Pricing Logic'!$F$15,IF(AND(F97="Flexjet, LLC",H97="Airliner"),K97*'[1]Pricing Logic'!$F$16,""))))))))))</f>
        <v>147.82499999999999</v>
      </c>
    </row>
    <row r="98" spans="1:12" x14ac:dyDescent="0.2">
      <c r="A98" s="5">
        <v>862990</v>
      </c>
      <c r="B98" s="5">
        <v>1323702</v>
      </c>
      <c r="C98" s="6">
        <v>45385</v>
      </c>
      <c r="D98" s="5" t="s">
        <v>227</v>
      </c>
      <c r="E98" s="5" t="s">
        <v>40</v>
      </c>
      <c r="F98" s="5" t="s">
        <v>228</v>
      </c>
      <c r="G98" s="5" t="s">
        <v>229</v>
      </c>
      <c r="H98" s="5" t="s">
        <v>16</v>
      </c>
      <c r="I98" s="5" t="s">
        <v>230</v>
      </c>
      <c r="J98" s="5">
        <v>26412</v>
      </c>
      <c r="K98" s="7">
        <v>2.33</v>
      </c>
      <c r="L98" s="8">
        <f>IF(AND(F98&lt;&gt;"Flexjet, LLC",H98="Light Jet"),K98*'[1]Pricing Logic'!$F$4,IF(AND(F98&lt;&gt;"Flexjet, LLC",H98="Midsize Jet"),K98*'[1]Pricing Logic'!$F$5,IF(AND(F98&lt;&gt;"Flexjet, LLC",H98="Super Mid Jet"),K98*'[1]Pricing Logic'!$F$6,IF(AND(F98&lt;&gt;"Flexjet, LLC",H98="Large Cabin"),K98*'[1]Pricing Logic'!$F$7,IF(AND(F98&lt;&gt;"Flexjet, LLC",H98="Helicopter"),K98*'[1]Pricing Logic'!$F$8,IF(AND(F98="Flexjet, LLC",H98="Light Jet"),K98*'[1]Pricing Logic'!$F$12,IF(AND(F98="Flexjet, LLC",H98="Midsize Jet"),K98*'[1]Pricing Logic'!$F$13,IF(AND(F98="Flexjet, LLC",H98="Super Mid Jet"),K98*'[1]Pricing Logic'!$F$14,IF(AND(F98="Flexjet, LLC",H98="Large Cabin"),K98*'[1]Pricing Logic'!$F$15,IF(AND(F98="Flexjet, LLC",H98="Airliner"),K98*'[1]Pricing Logic'!$F$16,""))))))))))</f>
        <v>58.832500000000003</v>
      </c>
    </row>
    <row r="99" spans="1:12" x14ac:dyDescent="0.2">
      <c r="A99" s="5">
        <v>862993</v>
      </c>
      <c r="B99" s="5">
        <v>1323703</v>
      </c>
      <c r="C99" s="6">
        <v>45385</v>
      </c>
      <c r="D99" s="5" t="s">
        <v>40</v>
      </c>
      <c r="E99" s="5" t="s">
        <v>231</v>
      </c>
      <c r="F99" s="5" t="s">
        <v>228</v>
      </c>
      <c r="G99" s="5" t="s">
        <v>229</v>
      </c>
      <c r="H99" s="5" t="s">
        <v>16</v>
      </c>
      <c r="I99" s="5" t="s">
        <v>230</v>
      </c>
      <c r="J99" s="5">
        <v>26412</v>
      </c>
      <c r="K99" s="7">
        <v>1.79</v>
      </c>
      <c r="L99" s="8">
        <f>IF(AND(F99&lt;&gt;"Flexjet, LLC",H99="Light Jet"),K99*'[1]Pricing Logic'!$F$4,IF(AND(F99&lt;&gt;"Flexjet, LLC",H99="Midsize Jet"),K99*'[1]Pricing Logic'!$F$5,IF(AND(F99&lt;&gt;"Flexjet, LLC",H99="Super Mid Jet"),K99*'[1]Pricing Logic'!$F$6,IF(AND(F99&lt;&gt;"Flexjet, LLC",H99="Large Cabin"),K99*'[1]Pricing Logic'!$F$7,IF(AND(F99&lt;&gt;"Flexjet, LLC",H99="Helicopter"),K99*'[1]Pricing Logic'!$F$8,IF(AND(F99="Flexjet, LLC",H99="Light Jet"),K99*'[1]Pricing Logic'!$F$12,IF(AND(F99="Flexjet, LLC",H99="Midsize Jet"),K99*'[1]Pricing Logic'!$F$13,IF(AND(F99="Flexjet, LLC",H99="Super Mid Jet"),K99*'[1]Pricing Logic'!$F$14,IF(AND(F99="Flexjet, LLC",H99="Large Cabin"),K99*'[1]Pricing Logic'!$F$15,IF(AND(F99="Flexjet, LLC",H99="Airliner"),K99*'[1]Pricing Logic'!$F$16,""))))))))))</f>
        <v>45.197499999999998</v>
      </c>
    </row>
    <row r="100" spans="1:12" x14ac:dyDescent="0.2">
      <c r="A100" s="5">
        <v>863048</v>
      </c>
      <c r="B100" s="5">
        <v>1323777</v>
      </c>
      <c r="C100" s="6">
        <v>45385</v>
      </c>
      <c r="D100" s="5" t="s">
        <v>25</v>
      </c>
      <c r="E100" s="5" t="s">
        <v>204</v>
      </c>
      <c r="F100" s="5" t="s">
        <v>232</v>
      </c>
      <c r="G100" s="5" t="s">
        <v>233</v>
      </c>
      <c r="H100" s="5" t="s">
        <v>16</v>
      </c>
      <c r="I100" s="5" t="s">
        <v>234</v>
      </c>
      <c r="J100" s="5">
        <v>26536</v>
      </c>
      <c r="K100" s="7">
        <v>4.0600000000000005</v>
      </c>
      <c r="L100" s="8">
        <f>IF(AND(F100&lt;&gt;"Flexjet, LLC",H100="Light Jet"),K100*'[1]Pricing Logic'!$F$4,IF(AND(F100&lt;&gt;"Flexjet, LLC",H100="Midsize Jet"),K100*'[1]Pricing Logic'!$F$5,IF(AND(F100&lt;&gt;"Flexjet, LLC",H100="Super Mid Jet"),K100*'[1]Pricing Logic'!$F$6,IF(AND(F100&lt;&gt;"Flexjet, LLC",H100="Large Cabin"),K100*'[1]Pricing Logic'!$F$7,IF(AND(F100&lt;&gt;"Flexjet, LLC",H100="Helicopter"),K100*'[1]Pricing Logic'!$F$8,IF(AND(F100="Flexjet, LLC",H100="Light Jet"),K100*'[1]Pricing Logic'!$F$12,IF(AND(F100="Flexjet, LLC",H100="Midsize Jet"),K100*'[1]Pricing Logic'!$F$13,IF(AND(F100="Flexjet, LLC",H100="Super Mid Jet"),K100*'[1]Pricing Logic'!$F$14,IF(AND(F100="Flexjet, LLC",H100="Large Cabin"),K100*'[1]Pricing Logic'!$F$15,IF(AND(F100="Flexjet, LLC",H100="Airliner"),K100*'[1]Pricing Logic'!$F$16,""))))))))))</f>
        <v>102.51500000000001</v>
      </c>
    </row>
    <row r="101" spans="1:12" x14ac:dyDescent="0.2">
      <c r="A101" s="5">
        <v>862997</v>
      </c>
      <c r="B101" s="5">
        <v>1323710</v>
      </c>
      <c r="C101" s="6">
        <v>45385</v>
      </c>
      <c r="D101" s="5" t="s">
        <v>235</v>
      </c>
      <c r="E101" s="5" t="s">
        <v>131</v>
      </c>
      <c r="F101" s="5" t="s">
        <v>36</v>
      </c>
      <c r="G101" s="5" t="s">
        <v>90</v>
      </c>
      <c r="H101" s="5" t="s">
        <v>16</v>
      </c>
      <c r="I101" s="5" t="s">
        <v>236</v>
      </c>
      <c r="J101" s="5">
        <v>27009</v>
      </c>
      <c r="K101" s="7">
        <v>5</v>
      </c>
      <c r="L101" s="8">
        <f>IF(AND(F101&lt;&gt;"Flexjet, LLC",H101="Light Jet"),K101*'[1]Pricing Logic'!$F$4,IF(AND(F101&lt;&gt;"Flexjet, LLC",H101="Midsize Jet"),K101*'[1]Pricing Logic'!$F$5,IF(AND(F101&lt;&gt;"Flexjet, LLC",H101="Super Mid Jet"),K101*'[1]Pricing Logic'!$F$6,IF(AND(F101&lt;&gt;"Flexjet, LLC",H101="Large Cabin"),K101*'[1]Pricing Logic'!$F$7,IF(AND(F101&lt;&gt;"Flexjet, LLC",H101="Helicopter"),K101*'[1]Pricing Logic'!$F$8,IF(AND(F101="Flexjet, LLC",H101="Light Jet"),K101*'[1]Pricing Logic'!$F$12,IF(AND(F101="Flexjet, LLC",H101="Midsize Jet"),K101*'[1]Pricing Logic'!$F$13,IF(AND(F101="Flexjet, LLC",H101="Super Mid Jet"),K101*'[1]Pricing Logic'!$F$14,IF(AND(F101="Flexjet, LLC",H101="Large Cabin"),K101*'[1]Pricing Logic'!$F$15,IF(AND(F101="Flexjet, LLC",H101="Airliner"),K101*'[1]Pricing Logic'!$F$16,""))))))))))</f>
        <v>105</v>
      </c>
    </row>
    <row r="102" spans="1:12" x14ac:dyDescent="0.2">
      <c r="A102" s="5">
        <v>863494</v>
      </c>
      <c r="B102" s="5">
        <v>1324337</v>
      </c>
      <c r="C102" s="6">
        <v>45385</v>
      </c>
      <c r="D102" s="5" t="s">
        <v>237</v>
      </c>
      <c r="E102" s="5" t="s">
        <v>238</v>
      </c>
      <c r="F102" s="5" t="s">
        <v>45</v>
      </c>
      <c r="G102" s="5" t="s">
        <v>68</v>
      </c>
      <c r="H102" s="5" t="s">
        <v>16</v>
      </c>
      <c r="I102" s="5" t="s">
        <v>69</v>
      </c>
      <c r="J102" s="5">
        <v>25145</v>
      </c>
      <c r="K102" s="7">
        <v>3.34</v>
      </c>
      <c r="L102" s="8">
        <f>IF(AND(F102&lt;&gt;"Flexjet, LLC",H102="Light Jet"),K102*'[1]Pricing Logic'!$F$4,IF(AND(F102&lt;&gt;"Flexjet, LLC",H102="Midsize Jet"),K102*'[1]Pricing Logic'!$F$5,IF(AND(F102&lt;&gt;"Flexjet, LLC",H102="Super Mid Jet"),K102*'[1]Pricing Logic'!$F$6,IF(AND(F102&lt;&gt;"Flexjet, LLC",H102="Large Cabin"),K102*'[1]Pricing Logic'!$F$7,IF(AND(F102&lt;&gt;"Flexjet, LLC",H102="Helicopter"),K102*'[1]Pricing Logic'!$F$8,IF(AND(F102="Flexjet, LLC",H102="Light Jet"),K102*'[1]Pricing Logic'!$F$12,IF(AND(F102="Flexjet, LLC",H102="Midsize Jet"),K102*'[1]Pricing Logic'!$F$13,IF(AND(F102="Flexjet, LLC",H102="Super Mid Jet"),K102*'[1]Pricing Logic'!$F$14,IF(AND(F102="Flexjet, LLC",H102="Large Cabin"),K102*'[1]Pricing Logic'!$F$15,IF(AND(F102="Flexjet, LLC",H102="Airliner"),K102*'[1]Pricing Logic'!$F$16,""))))))))))</f>
        <v>84.334999999999994</v>
      </c>
    </row>
    <row r="103" spans="1:12" x14ac:dyDescent="0.2">
      <c r="A103" s="5">
        <v>863427</v>
      </c>
      <c r="B103" s="5">
        <v>1324252</v>
      </c>
      <c r="C103" s="6">
        <v>45385</v>
      </c>
      <c r="D103" s="5" t="s">
        <v>239</v>
      </c>
      <c r="E103" s="5" t="s">
        <v>240</v>
      </c>
      <c r="F103" s="5" t="s">
        <v>241</v>
      </c>
      <c r="G103" s="5" t="s">
        <v>122</v>
      </c>
      <c r="H103" s="5" t="s">
        <v>16</v>
      </c>
      <c r="I103" s="5" t="s">
        <v>242</v>
      </c>
      <c r="J103" s="5">
        <v>24491</v>
      </c>
      <c r="K103" s="7">
        <v>1.8</v>
      </c>
      <c r="L103" s="8">
        <f>IF(AND(F103&lt;&gt;"Flexjet, LLC",H103="Light Jet"),K103*'[1]Pricing Logic'!$F$4,IF(AND(F103&lt;&gt;"Flexjet, LLC",H103="Midsize Jet"),K103*'[1]Pricing Logic'!$F$5,IF(AND(F103&lt;&gt;"Flexjet, LLC",H103="Super Mid Jet"),K103*'[1]Pricing Logic'!$F$6,IF(AND(F103&lt;&gt;"Flexjet, LLC",H103="Large Cabin"),K103*'[1]Pricing Logic'!$F$7,IF(AND(F103&lt;&gt;"Flexjet, LLC",H103="Helicopter"),K103*'[1]Pricing Logic'!$F$8,IF(AND(F103="Flexjet, LLC",H103="Light Jet"),K103*'[1]Pricing Logic'!$F$12,IF(AND(F103="Flexjet, LLC",H103="Midsize Jet"),K103*'[1]Pricing Logic'!$F$13,IF(AND(F103="Flexjet, LLC",H103="Super Mid Jet"),K103*'[1]Pricing Logic'!$F$14,IF(AND(F103="Flexjet, LLC",H103="Large Cabin"),K103*'[1]Pricing Logic'!$F$15,IF(AND(F103="Flexjet, LLC",H103="Airliner"),K103*'[1]Pricing Logic'!$F$16,""))))))))))</f>
        <v>45.45</v>
      </c>
    </row>
    <row r="104" spans="1:12" x14ac:dyDescent="0.2">
      <c r="A104" s="5">
        <v>863584</v>
      </c>
      <c r="B104" s="5">
        <v>1324461</v>
      </c>
      <c r="C104" s="6">
        <v>45385</v>
      </c>
      <c r="D104" s="5" t="s">
        <v>243</v>
      </c>
      <c r="E104" s="5" t="s">
        <v>40</v>
      </c>
      <c r="F104" s="5" t="s">
        <v>160</v>
      </c>
      <c r="G104" s="5" t="s">
        <v>41</v>
      </c>
      <c r="H104" s="5" t="s">
        <v>22</v>
      </c>
      <c r="I104" s="5" t="s">
        <v>205</v>
      </c>
      <c r="J104" s="5">
        <v>25453</v>
      </c>
      <c r="K104" s="7">
        <v>1.52</v>
      </c>
      <c r="L104" s="8">
        <f>IF(AND(F104&lt;&gt;"Flexjet, LLC",H104="Light Jet"),K104*'[1]Pricing Logic'!$F$4,IF(AND(F104&lt;&gt;"Flexjet, LLC",H104="Midsize Jet"),K104*'[1]Pricing Logic'!$F$5,IF(AND(F104&lt;&gt;"Flexjet, LLC",H104="Super Mid Jet"),K104*'[1]Pricing Logic'!$F$6,IF(AND(F104&lt;&gt;"Flexjet, LLC",H104="Large Cabin"),K104*'[1]Pricing Logic'!$F$7,IF(AND(F104&lt;&gt;"Flexjet, LLC",H104="Helicopter"),K104*'[1]Pricing Logic'!$F$8,IF(AND(F104="Flexjet, LLC",H104="Light Jet"),K104*'[1]Pricing Logic'!$F$12,IF(AND(F104="Flexjet, LLC",H104="Midsize Jet"),K104*'[1]Pricing Logic'!$F$13,IF(AND(F104="Flexjet, LLC",H104="Super Mid Jet"),K104*'[1]Pricing Logic'!$F$14,IF(AND(F104="Flexjet, LLC",H104="Large Cabin"),K104*'[1]Pricing Logic'!$F$15,IF(AND(F104="Flexjet, LLC",H104="Airliner"),K104*'[1]Pricing Logic'!$F$16,""))))))))))</f>
        <v>52.06</v>
      </c>
    </row>
    <row r="105" spans="1:12" x14ac:dyDescent="0.2">
      <c r="A105" s="5">
        <v>863264</v>
      </c>
      <c r="B105" s="5">
        <v>1324061</v>
      </c>
      <c r="C105" s="6">
        <v>45385</v>
      </c>
      <c r="D105" s="5" t="s">
        <v>147</v>
      </c>
      <c r="E105" s="5" t="s">
        <v>19</v>
      </c>
      <c r="F105" s="5" t="s">
        <v>86</v>
      </c>
      <c r="G105" s="5" t="s">
        <v>87</v>
      </c>
      <c r="H105" s="5" t="s">
        <v>16</v>
      </c>
      <c r="I105" s="5" t="s">
        <v>88</v>
      </c>
      <c r="J105" s="5">
        <v>25848</v>
      </c>
      <c r="K105" s="7">
        <v>2.2200000000000002</v>
      </c>
      <c r="L105" s="8">
        <f>IF(AND(F105&lt;&gt;"Flexjet, LLC",H105="Light Jet"),K105*'[1]Pricing Logic'!$F$4,IF(AND(F105&lt;&gt;"Flexjet, LLC",H105="Midsize Jet"),K105*'[1]Pricing Logic'!$F$5,IF(AND(F105&lt;&gt;"Flexjet, LLC",H105="Super Mid Jet"),K105*'[1]Pricing Logic'!$F$6,IF(AND(F105&lt;&gt;"Flexjet, LLC",H105="Large Cabin"),K105*'[1]Pricing Logic'!$F$7,IF(AND(F105&lt;&gt;"Flexjet, LLC",H105="Helicopter"),K105*'[1]Pricing Logic'!$F$8,IF(AND(F105="Flexjet, LLC",H105="Light Jet"),K105*'[1]Pricing Logic'!$F$12,IF(AND(F105="Flexjet, LLC",H105="Midsize Jet"),K105*'[1]Pricing Logic'!$F$13,IF(AND(F105="Flexjet, LLC",H105="Super Mid Jet"),K105*'[1]Pricing Logic'!$F$14,IF(AND(F105="Flexjet, LLC",H105="Large Cabin"),K105*'[1]Pricing Logic'!$F$15,IF(AND(F105="Flexjet, LLC",H105="Airliner"),K105*'[1]Pricing Logic'!$F$16,""))))))))))</f>
        <v>56.055000000000007</v>
      </c>
    </row>
    <row r="106" spans="1:12" x14ac:dyDescent="0.2">
      <c r="A106" s="5">
        <v>863243</v>
      </c>
      <c r="B106" s="5">
        <v>1324023</v>
      </c>
      <c r="C106" s="6">
        <v>45385</v>
      </c>
      <c r="D106" s="5" t="s">
        <v>190</v>
      </c>
      <c r="E106" s="5" t="s">
        <v>67</v>
      </c>
      <c r="F106" s="5" t="s">
        <v>31</v>
      </c>
      <c r="G106" s="5" t="s">
        <v>32</v>
      </c>
      <c r="H106" s="5" t="s">
        <v>16</v>
      </c>
      <c r="I106" s="5" t="s">
        <v>165</v>
      </c>
      <c r="J106" s="5">
        <v>24481</v>
      </c>
      <c r="K106" s="7">
        <v>2.1</v>
      </c>
      <c r="L106" s="8">
        <f>IF(AND(F106&lt;&gt;"Flexjet, LLC",H106="Light Jet"),K106*'[1]Pricing Logic'!$F$4,IF(AND(F106&lt;&gt;"Flexjet, LLC",H106="Midsize Jet"),K106*'[1]Pricing Logic'!$F$5,IF(AND(F106&lt;&gt;"Flexjet, LLC",H106="Super Mid Jet"),K106*'[1]Pricing Logic'!$F$6,IF(AND(F106&lt;&gt;"Flexjet, LLC",H106="Large Cabin"),K106*'[1]Pricing Logic'!$F$7,IF(AND(F106&lt;&gt;"Flexjet, LLC",H106="Helicopter"),K106*'[1]Pricing Logic'!$F$8,IF(AND(F106="Flexjet, LLC",H106="Light Jet"),K106*'[1]Pricing Logic'!$F$12,IF(AND(F106="Flexjet, LLC",H106="Midsize Jet"),K106*'[1]Pricing Logic'!$F$13,IF(AND(F106="Flexjet, LLC",H106="Super Mid Jet"),K106*'[1]Pricing Logic'!$F$14,IF(AND(F106="Flexjet, LLC",H106="Large Cabin"),K106*'[1]Pricing Logic'!$F$15,IF(AND(F106="Flexjet, LLC",H106="Airliner"),K106*'[1]Pricing Logic'!$F$16,""))))))))))</f>
        <v>53.025000000000006</v>
      </c>
    </row>
    <row r="107" spans="1:12" x14ac:dyDescent="0.2">
      <c r="A107" s="5">
        <v>864055</v>
      </c>
      <c r="B107" s="5">
        <v>1325094</v>
      </c>
      <c r="C107" s="6">
        <v>45385</v>
      </c>
      <c r="D107" s="5" t="s">
        <v>34</v>
      </c>
      <c r="E107" s="5" t="s">
        <v>191</v>
      </c>
      <c r="F107" s="5" t="s">
        <v>182</v>
      </c>
      <c r="G107" s="5" t="s">
        <v>244</v>
      </c>
      <c r="H107" s="5" t="s">
        <v>16</v>
      </c>
      <c r="I107" s="5" t="s">
        <v>245</v>
      </c>
      <c r="J107" s="5">
        <v>19247</v>
      </c>
      <c r="K107" s="7">
        <v>1.9500000000000002</v>
      </c>
      <c r="L107" s="8">
        <f>IF(AND(F107&lt;&gt;"Flexjet, LLC",H107="Light Jet"),K107*'[1]Pricing Logic'!$F$4,IF(AND(F107&lt;&gt;"Flexjet, LLC",H107="Midsize Jet"),K107*'[1]Pricing Logic'!$F$5,IF(AND(F107&lt;&gt;"Flexjet, LLC",H107="Super Mid Jet"),K107*'[1]Pricing Logic'!$F$6,IF(AND(F107&lt;&gt;"Flexjet, LLC",H107="Large Cabin"),K107*'[1]Pricing Logic'!$F$7,IF(AND(F107&lt;&gt;"Flexjet, LLC",H107="Helicopter"),K107*'[1]Pricing Logic'!$F$8,IF(AND(F107="Flexjet, LLC",H107="Light Jet"),K107*'[1]Pricing Logic'!$F$12,IF(AND(F107="Flexjet, LLC",H107="Midsize Jet"),K107*'[1]Pricing Logic'!$F$13,IF(AND(F107="Flexjet, LLC",H107="Super Mid Jet"),K107*'[1]Pricing Logic'!$F$14,IF(AND(F107="Flexjet, LLC",H107="Large Cabin"),K107*'[1]Pricing Logic'!$F$15,IF(AND(F107="Flexjet, LLC",H107="Airliner"),K107*'[1]Pricing Logic'!$F$16,""))))))))))</f>
        <v>49.237500000000004</v>
      </c>
    </row>
    <row r="108" spans="1:12" x14ac:dyDescent="0.2">
      <c r="A108" s="5">
        <v>863860</v>
      </c>
      <c r="B108" s="5">
        <v>1324806</v>
      </c>
      <c r="C108" s="6">
        <v>45385</v>
      </c>
      <c r="D108" s="5" t="s">
        <v>222</v>
      </c>
      <c r="E108" s="5" t="s">
        <v>177</v>
      </c>
      <c r="F108" s="5" t="s">
        <v>132</v>
      </c>
      <c r="G108" s="5" t="s">
        <v>57</v>
      </c>
      <c r="H108" s="5" t="s">
        <v>22</v>
      </c>
      <c r="I108" s="5" t="s">
        <v>133</v>
      </c>
      <c r="J108" s="5">
        <v>26023</v>
      </c>
      <c r="K108" s="7">
        <v>1.97</v>
      </c>
      <c r="L108" s="8">
        <f>IF(AND(F108&lt;&gt;"Flexjet, LLC",H108="Light Jet"),K108*'[1]Pricing Logic'!$F$4,IF(AND(F108&lt;&gt;"Flexjet, LLC",H108="Midsize Jet"),K108*'[1]Pricing Logic'!$F$5,IF(AND(F108&lt;&gt;"Flexjet, LLC",H108="Super Mid Jet"),K108*'[1]Pricing Logic'!$F$6,IF(AND(F108&lt;&gt;"Flexjet, LLC",H108="Large Cabin"),K108*'[1]Pricing Logic'!$F$7,IF(AND(F108&lt;&gt;"Flexjet, LLC",H108="Helicopter"),K108*'[1]Pricing Logic'!$F$8,IF(AND(F108="Flexjet, LLC",H108="Light Jet"),K108*'[1]Pricing Logic'!$F$12,IF(AND(F108="Flexjet, LLC",H108="Midsize Jet"),K108*'[1]Pricing Logic'!$F$13,IF(AND(F108="Flexjet, LLC",H108="Super Mid Jet"),K108*'[1]Pricing Logic'!$F$14,IF(AND(F108="Flexjet, LLC",H108="Large Cabin"),K108*'[1]Pricing Logic'!$F$15,IF(AND(F108="Flexjet, LLC",H108="Airliner"),K108*'[1]Pricing Logic'!$F$16,""))))))))))</f>
        <v>67.472499999999997</v>
      </c>
    </row>
    <row r="109" spans="1:12" x14ac:dyDescent="0.2">
      <c r="A109" s="5">
        <v>864008</v>
      </c>
      <c r="B109" s="5">
        <v>1325027</v>
      </c>
      <c r="C109" s="6">
        <v>45385</v>
      </c>
      <c r="D109" s="5" t="s">
        <v>25</v>
      </c>
      <c r="E109" s="5" t="s">
        <v>246</v>
      </c>
      <c r="F109" s="5" t="s">
        <v>114</v>
      </c>
      <c r="G109" s="5" t="s">
        <v>57</v>
      </c>
      <c r="H109" s="5" t="s">
        <v>22</v>
      </c>
      <c r="I109" s="5" t="s">
        <v>115</v>
      </c>
      <c r="J109" s="5">
        <v>23615</v>
      </c>
      <c r="K109" s="7">
        <v>3.4399999999999995</v>
      </c>
      <c r="L109" s="8">
        <f>IF(AND(F109&lt;&gt;"Flexjet, LLC",H109="Light Jet"),K109*'[1]Pricing Logic'!$F$4,IF(AND(F109&lt;&gt;"Flexjet, LLC",H109="Midsize Jet"),K109*'[1]Pricing Logic'!$F$5,IF(AND(F109&lt;&gt;"Flexjet, LLC",H109="Super Mid Jet"),K109*'[1]Pricing Logic'!$F$6,IF(AND(F109&lt;&gt;"Flexjet, LLC",H109="Large Cabin"),K109*'[1]Pricing Logic'!$F$7,IF(AND(F109&lt;&gt;"Flexjet, LLC",H109="Helicopter"),K109*'[1]Pricing Logic'!$F$8,IF(AND(F109="Flexjet, LLC",H109="Light Jet"),K109*'[1]Pricing Logic'!$F$12,IF(AND(F109="Flexjet, LLC",H109="Midsize Jet"),K109*'[1]Pricing Logic'!$F$13,IF(AND(F109="Flexjet, LLC",H109="Super Mid Jet"),K109*'[1]Pricing Logic'!$F$14,IF(AND(F109="Flexjet, LLC",H109="Large Cabin"),K109*'[1]Pricing Logic'!$F$15,IF(AND(F109="Flexjet, LLC",H109="Airliner"),K109*'[1]Pricing Logic'!$F$16,""))))))))))</f>
        <v>117.81999999999998</v>
      </c>
    </row>
    <row r="110" spans="1:12" x14ac:dyDescent="0.2">
      <c r="A110" s="5">
        <v>863944</v>
      </c>
      <c r="B110" s="5">
        <v>1324934</v>
      </c>
      <c r="C110" s="6">
        <v>45385</v>
      </c>
      <c r="D110" s="5" t="s">
        <v>217</v>
      </c>
      <c r="E110" s="5" t="s">
        <v>247</v>
      </c>
      <c r="F110" s="5" t="s">
        <v>213</v>
      </c>
      <c r="G110" s="5" t="s">
        <v>15</v>
      </c>
      <c r="H110" s="5" t="s">
        <v>16</v>
      </c>
      <c r="I110" s="5" t="s">
        <v>214</v>
      </c>
      <c r="J110" s="5">
        <v>6631</v>
      </c>
      <c r="K110" s="7">
        <v>2.33</v>
      </c>
      <c r="L110" s="8">
        <f>IF(AND(F110&lt;&gt;"Flexjet, LLC",H110="Light Jet"),K110*'[1]Pricing Logic'!$F$4,IF(AND(F110&lt;&gt;"Flexjet, LLC",H110="Midsize Jet"),K110*'[1]Pricing Logic'!$F$5,IF(AND(F110&lt;&gt;"Flexjet, LLC",H110="Super Mid Jet"),K110*'[1]Pricing Logic'!$F$6,IF(AND(F110&lt;&gt;"Flexjet, LLC",H110="Large Cabin"),K110*'[1]Pricing Logic'!$F$7,IF(AND(F110&lt;&gt;"Flexjet, LLC",H110="Helicopter"),K110*'[1]Pricing Logic'!$F$8,IF(AND(F110="Flexjet, LLC",H110="Light Jet"),K110*'[1]Pricing Logic'!$F$12,IF(AND(F110="Flexjet, LLC",H110="Midsize Jet"),K110*'[1]Pricing Logic'!$F$13,IF(AND(F110="Flexjet, LLC",H110="Super Mid Jet"),K110*'[1]Pricing Logic'!$F$14,IF(AND(F110="Flexjet, LLC",H110="Large Cabin"),K110*'[1]Pricing Logic'!$F$15,IF(AND(F110="Flexjet, LLC",H110="Airliner"),K110*'[1]Pricing Logic'!$F$16,""))))))))))</f>
        <v>58.832500000000003</v>
      </c>
    </row>
    <row r="111" spans="1:12" x14ac:dyDescent="0.2">
      <c r="A111" s="5">
        <v>864161</v>
      </c>
      <c r="B111" s="5">
        <v>1325240</v>
      </c>
      <c r="C111" s="6">
        <v>45385</v>
      </c>
      <c r="D111" s="5" t="s">
        <v>248</v>
      </c>
      <c r="E111" s="5" t="s">
        <v>249</v>
      </c>
      <c r="F111" s="5" t="s">
        <v>31</v>
      </c>
      <c r="G111" s="5" t="s">
        <v>32</v>
      </c>
      <c r="H111" s="5" t="s">
        <v>16</v>
      </c>
      <c r="I111" s="5" t="s">
        <v>33</v>
      </c>
      <c r="J111" s="5">
        <v>24572</v>
      </c>
      <c r="K111" s="7">
        <v>2.14</v>
      </c>
      <c r="L111" s="8">
        <f>IF(AND(F111&lt;&gt;"Flexjet, LLC",H111="Light Jet"),K111*'[1]Pricing Logic'!$F$4,IF(AND(F111&lt;&gt;"Flexjet, LLC",H111="Midsize Jet"),K111*'[1]Pricing Logic'!$F$5,IF(AND(F111&lt;&gt;"Flexjet, LLC",H111="Super Mid Jet"),K111*'[1]Pricing Logic'!$F$6,IF(AND(F111&lt;&gt;"Flexjet, LLC",H111="Large Cabin"),K111*'[1]Pricing Logic'!$F$7,IF(AND(F111&lt;&gt;"Flexjet, LLC",H111="Helicopter"),K111*'[1]Pricing Logic'!$F$8,IF(AND(F111="Flexjet, LLC",H111="Light Jet"),K111*'[1]Pricing Logic'!$F$12,IF(AND(F111="Flexjet, LLC",H111="Midsize Jet"),K111*'[1]Pricing Logic'!$F$13,IF(AND(F111="Flexjet, LLC",H111="Super Mid Jet"),K111*'[1]Pricing Logic'!$F$14,IF(AND(F111="Flexjet, LLC",H111="Large Cabin"),K111*'[1]Pricing Logic'!$F$15,IF(AND(F111="Flexjet, LLC",H111="Airliner"),K111*'[1]Pricing Logic'!$F$16,""))))))))))</f>
        <v>54.035000000000004</v>
      </c>
    </row>
    <row r="112" spans="1:12" x14ac:dyDescent="0.2">
      <c r="A112" s="5">
        <v>864241</v>
      </c>
      <c r="B112" s="5">
        <v>1325360</v>
      </c>
      <c r="C112" s="6">
        <v>45385</v>
      </c>
      <c r="D112" s="5" t="s">
        <v>130</v>
      </c>
      <c r="E112" s="5" t="s">
        <v>250</v>
      </c>
      <c r="F112" s="5" t="s">
        <v>94</v>
      </c>
      <c r="G112" s="5" t="s">
        <v>95</v>
      </c>
      <c r="H112" s="5" t="s">
        <v>16</v>
      </c>
      <c r="I112" s="5" t="s">
        <v>96</v>
      </c>
      <c r="J112" s="5">
        <v>23809</v>
      </c>
      <c r="K112" s="7">
        <v>0.87</v>
      </c>
      <c r="L112" s="8">
        <f>IF(AND(F112&lt;&gt;"Flexjet, LLC",H112="Light Jet"),K112*'[1]Pricing Logic'!$F$4,IF(AND(F112&lt;&gt;"Flexjet, LLC",H112="Midsize Jet"),K112*'[1]Pricing Logic'!$F$5,IF(AND(F112&lt;&gt;"Flexjet, LLC",H112="Super Mid Jet"),K112*'[1]Pricing Logic'!$F$6,IF(AND(F112&lt;&gt;"Flexjet, LLC",H112="Large Cabin"),K112*'[1]Pricing Logic'!$F$7,IF(AND(F112&lt;&gt;"Flexjet, LLC",H112="Helicopter"),K112*'[1]Pricing Logic'!$F$8,IF(AND(F112="Flexjet, LLC",H112="Light Jet"),K112*'[1]Pricing Logic'!$F$12,IF(AND(F112="Flexjet, LLC",H112="Midsize Jet"),K112*'[1]Pricing Logic'!$F$13,IF(AND(F112="Flexjet, LLC",H112="Super Mid Jet"),K112*'[1]Pricing Logic'!$F$14,IF(AND(F112="Flexjet, LLC",H112="Large Cabin"),K112*'[1]Pricing Logic'!$F$15,IF(AND(F112="Flexjet, LLC",H112="Airliner"),K112*'[1]Pricing Logic'!$F$16,""))))))))))</f>
        <v>21.967500000000001</v>
      </c>
    </row>
    <row r="113" spans="1:12" x14ac:dyDescent="0.2">
      <c r="A113" s="5">
        <v>846314</v>
      </c>
      <c r="B113" s="5">
        <v>1305028</v>
      </c>
      <c r="C113" s="6">
        <v>45386</v>
      </c>
      <c r="D113" s="5" t="s">
        <v>177</v>
      </c>
      <c r="E113" s="5" t="s">
        <v>127</v>
      </c>
      <c r="F113" s="5" t="s">
        <v>36</v>
      </c>
      <c r="G113" s="5" t="s">
        <v>50</v>
      </c>
      <c r="H113" s="5" t="s">
        <v>51</v>
      </c>
      <c r="I113" s="5" t="s">
        <v>251</v>
      </c>
      <c r="J113" s="5">
        <v>26369</v>
      </c>
      <c r="K113" s="7">
        <v>5.66</v>
      </c>
      <c r="L113" s="8">
        <f>IF(AND(F113&lt;&gt;"Flexjet, LLC",H113="Light Jet"),K113*'[1]Pricing Logic'!$F$4,IF(AND(F113&lt;&gt;"Flexjet, LLC",H113="Midsize Jet"),K113*'[1]Pricing Logic'!$F$5,IF(AND(F113&lt;&gt;"Flexjet, LLC",H113="Super Mid Jet"),K113*'[1]Pricing Logic'!$F$6,IF(AND(F113&lt;&gt;"Flexjet, LLC",H113="Large Cabin"),K113*'[1]Pricing Logic'!$F$7,IF(AND(F113&lt;&gt;"Flexjet, LLC",H113="Helicopter"),K113*'[1]Pricing Logic'!$F$8,IF(AND(F113="Flexjet, LLC",H113="Light Jet"),K113*'[1]Pricing Logic'!$F$12,IF(AND(F113="Flexjet, LLC",H113="Midsize Jet"),K113*'[1]Pricing Logic'!$F$13,IF(AND(F113="Flexjet, LLC",H113="Super Mid Jet"),K113*'[1]Pricing Logic'!$F$14,IF(AND(F113="Flexjet, LLC",H113="Large Cabin"),K113*'[1]Pricing Logic'!$F$15,IF(AND(F113="Flexjet, LLC",H113="Airliner"),K113*'[1]Pricing Logic'!$F$16,""))))))))))</f>
        <v>191.02500000000001</v>
      </c>
    </row>
    <row r="114" spans="1:12" x14ac:dyDescent="0.2">
      <c r="A114" s="5">
        <v>847701</v>
      </c>
      <c r="B114" s="5">
        <v>1306861</v>
      </c>
      <c r="C114" s="6">
        <v>45386</v>
      </c>
      <c r="D114" s="5" t="s">
        <v>134</v>
      </c>
      <c r="E114" s="5" t="s">
        <v>176</v>
      </c>
      <c r="F114" s="5" t="s">
        <v>65</v>
      </c>
      <c r="G114" s="5" t="s">
        <v>57</v>
      </c>
      <c r="H114" s="5" t="s">
        <v>22</v>
      </c>
      <c r="I114" s="5" t="s">
        <v>252</v>
      </c>
      <c r="J114" s="5">
        <v>26136</v>
      </c>
      <c r="K114" s="7">
        <v>5.54</v>
      </c>
      <c r="L114" s="8">
        <f>IF(AND(F114&lt;&gt;"Flexjet, LLC",H114="Light Jet"),K114*'[1]Pricing Logic'!$F$4,IF(AND(F114&lt;&gt;"Flexjet, LLC",H114="Midsize Jet"),K114*'[1]Pricing Logic'!$F$5,IF(AND(F114&lt;&gt;"Flexjet, LLC",H114="Super Mid Jet"),K114*'[1]Pricing Logic'!$F$6,IF(AND(F114&lt;&gt;"Flexjet, LLC",H114="Large Cabin"),K114*'[1]Pricing Logic'!$F$7,IF(AND(F114&lt;&gt;"Flexjet, LLC",H114="Helicopter"),K114*'[1]Pricing Logic'!$F$8,IF(AND(F114="Flexjet, LLC",H114="Light Jet"),K114*'[1]Pricing Logic'!$F$12,IF(AND(F114="Flexjet, LLC",H114="Midsize Jet"),K114*'[1]Pricing Logic'!$F$13,IF(AND(F114="Flexjet, LLC",H114="Super Mid Jet"),K114*'[1]Pricing Logic'!$F$14,IF(AND(F114="Flexjet, LLC",H114="Large Cabin"),K114*'[1]Pricing Logic'!$F$15,IF(AND(F114="Flexjet, LLC",H114="Airliner"),K114*'[1]Pricing Logic'!$F$16,""))))))))))</f>
        <v>189.745</v>
      </c>
    </row>
    <row r="115" spans="1:12" x14ac:dyDescent="0.2">
      <c r="A115" s="5">
        <v>843231</v>
      </c>
      <c r="B115" s="5">
        <v>1301169</v>
      </c>
      <c r="C115" s="6">
        <v>45386</v>
      </c>
      <c r="D115" s="5" t="s">
        <v>49</v>
      </c>
      <c r="E115" s="5" t="s">
        <v>253</v>
      </c>
      <c r="F115" s="5" t="s">
        <v>171</v>
      </c>
      <c r="G115" s="5" t="s">
        <v>57</v>
      </c>
      <c r="H115" s="5" t="s">
        <v>22</v>
      </c>
      <c r="I115" s="5" t="s">
        <v>172</v>
      </c>
      <c r="J115" s="5">
        <v>26537</v>
      </c>
      <c r="K115" s="7">
        <v>3.0999999999999996</v>
      </c>
      <c r="L115" s="8">
        <f>IF(AND(F115&lt;&gt;"Flexjet, LLC",H115="Light Jet"),K115*'[1]Pricing Logic'!$F$4,IF(AND(F115&lt;&gt;"Flexjet, LLC",H115="Midsize Jet"),K115*'[1]Pricing Logic'!$F$5,IF(AND(F115&lt;&gt;"Flexjet, LLC",H115="Super Mid Jet"),K115*'[1]Pricing Logic'!$F$6,IF(AND(F115&lt;&gt;"Flexjet, LLC",H115="Large Cabin"),K115*'[1]Pricing Logic'!$F$7,IF(AND(F115&lt;&gt;"Flexjet, LLC",H115="Helicopter"),K115*'[1]Pricing Logic'!$F$8,IF(AND(F115="Flexjet, LLC",H115="Light Jet"),K115*'[1]Pricing Logic'!$F$12,IF(AND(F115="Flexjet, LLC",H115="Midsize Jet"),K115*'[1]Pricing Logic'!$F$13,IF(AND(F115="Flexjet, LLC",H115="Super Mid Jet"),K115*'[1]Pricing Logic'!$F$14,IF(AND(F115="Flexjet, LLC",H115="Large Cabin"),K115*'[1]Pricing Logic'!$F$15,IF(AND(F115="Flexjet, LLC",H115="Airliner"),K115*'[1]Pricing Logic'!$F$16,""))))))))))</f>
        <v>106.17499999999998</v>
      </c>
    </row>
    <row r="116" spans="1:12" x14ac:dyDescent="0.2">
      <c r="A116" s="5">
        <v>846786</v>
      </c>
      <c r="B116" s="5">
        <v>1305672</v>
      </c>
      <c r="C116" s="6">
        <v>45386</v>
      </c>
      <c r="D116" s="5" t="s">
        <v>254</v>
      </c>
      <c r="E116" s="5" t="s">
        <v>255</v>
      </c>
      <c r="F116" s="5" t="s">
        <v>256</v>
      </c>
      <c r="G116" s="5" t="s">
        <v>257</v>
      </c>
      <c r="H116" s="5" t="s">
        <v>16</v>
      </c>
      <c r="I116" s="5" t="s">
        <v>258</v>
      </c>
      <c r="J116" s="5">
        <v>25575</v>
      </c>
      <c r="K116" s="7">
        <v>1.49</v>
      </c>
      <c r="L116" s="8">
        <f>IF(AND(F116&lt;&gt;"Flexjet, LLC",H116="Light Jet"),K116*'[1]Pricing Logic'!$F$4,IF(AND(F116&lt;&gt;"Flexjet, LLC",H116="Midsize Jet"),K116*'[1]Pricing Logic'!$F$5,IF(AND(F116&lt;&gt;"Flexjet, LLC",H116="Super Mid Jet"),K116*'[1]Pricing Logic'!$F$6,IF(AND(F116&lt;&gt;"Flexjet, LLC",H116="Large Cabin"),K116*'[1]Pricing Logic'!$F$7,IF(AND(F116&lt;&gt;"Flexjet, LLC",H116="Helicopter"),K116*'[1]Pricing Logic'!$F$8,IF(AND(F116="Flexjet, LLC",H116="Light Jet"),K116*'[1]Pricing Logic'!$F$12,IF(AND(F116="Flexjet, LLC",H116="Midsize Jet"),K116*'[1]Pricing Logic'!$F$13,IF(AND(F116="Flexjet, LLC",H116="Super Mid Jet"),K116*'[1]Pricing Logic'!$F$14,IF(AND(F116="Flexjet, LLC",H116="Large Cabin"),K116*'[1]Pricing Logic'!$F$15,IF(AND(F116="Flexjet, LLC",H116="Airliner"),K116*'[1]Pricing Logic'!$F$16,""))))))))))</f>
        <v>37.622500000000002</v>
      </c>
    </row>
    <row r="117" spans="1:12" x14ac:dyDescent="0.2">
      <c r="A117" s="5">
        <v>848449</v>
      </c>
      <c r="B117" s="5">
        <v>1307809</v>
      </c>
      <c r="C117" s="6">
        <v>45386</v>
      </c>
      <c r="D117" s="5" t="s">
        <v>30</v>
      </c>
      <c r="E117" s="5" t="s">
        <v>29</v>
      </c>
      <c r="F117" s="5" t="s">
        <v>31</v>
      </c>
      <c r="G117" s="5" t="s">
        <v>32</v>
      </c>
      <c r="H117" s="5" t="s">
        <v>16</v>
      </c>
      <c r="I117" s="5" t="s">
        <v>111</v>
      </c>
      <c r="J117" s="5">
        <v>26255</v>
      </c>
      <c r="K117" s="7">
        <v>3.65</v>
      </c>
      <c r="L117" s="8">
        <f>IF(AND(F117&lt;&gt;"Flexjet, LLC",H117="Light Jet"),K117*'[1]Pricing Logic'!$F$4,IF(AND(F117&lt;&gt;"Flexjet, LLC",H117="Midsize Jet"),K117*'[1]Pricing Logic'!$F$5,IF(AND(F117&lt;&gt;"Flexjet, LLC",H117="Super Mid Jet"),K117*'[1]Pricing Logic'!$F$6,IF(AND(F117&lt;&gt;"Flexjet, LLC",H117="Large Cabin"),K117*'[1]Pricing Logic'!$F$7,IF(AND(F117&lt;&gt;"Flexjet, LLC",H117="Helicopter"),K117*'[1]Pricing Logic'!$F$8,IF(AND(F117="Flexjet, LLC",H117="Light Jet"),K117*'[1]Pricing Logic'!$F$12,IF(AND(F117="Flexjet, LLC",H117="Midsize Jet"),K117*'[1]Pricing Logic'!$F$13,IF(AND(F117="Flexjet, LLC",H117="Super Mid Jet"),K117*'[1]Pricing Logic'!$F$14,IF(AND(F117="Flexjet, LLC",H117="Large Cabin"),K117*'[1]Pricing Logic'!$F$15,IF(AND(F117="Flexjet, LLC",H117="Airliner"),K117*'[1]Pricing Logic'!$F$16,""))))))))))</f>
        <v>92.162499999999994</v>
      </c>
    </row>
    <row r="118" spans="1:12" x14ac:dyDescent="0.2">
      <c r="A118" s="5">
        <v>858962</v>
      </c>
      <c r="B118" s="5">
        <v>1318482</v>
      </c>
      <c r="C118" s="6">
        <v>45386</v>
      </c>
      <c r="D118" s="5" t="s">
        <v>259</v>
      </c>
      <c r="E118" s="5" t="s">
        <v>80</v>
      </c>
      <c r="F118" s="5" t="s">
        <v>160</v>
      </c>
      <c r="G118" s="5" t="s">
        <v>41</v>
      </c>
      <c r="H118" s="5" t="s">
        <v>22</v>
      </c>
      <c r="I118" s="5" t="s">
        <v>205</v>
      </c>
      <c r="J118" s="5">
        <v>23473</v>
      </c>
      <c r="K118" s="7">
        <v>3.08</v>
      </c>
      <c r="L118" s="8">
        <f>IF(AND(F118&lt;&gt;"Flexjet, LLC",H118="Light Jet"),K118*'[1]Pricing Logic'!$F$4,IF(AND(F118&lt;&gt;"Flexjet, LLC",H118="Midsize Jet"),K118*'[1]Pricing Logic'!$F$5,IF(AND(F118&lt;&gt;"Flexjet, LLC",H118="Super Mid Jet"),K118*'[1]Pricing Logic'!$F$6,IF(AND(F118&lt;&gt;"Flexjet, LLC",H118="Large Cabin"),K118*'[1]Pricing Logic'!$F$7,IF(AND(F118&lt;&gt;"Flexjet, LLC",H118="Helicopter"),K118*'[1]Pricing Logic'!$F$8,IF(AND(F118="Flexjet, LLC",H118="Light Jet"),K118*'[1]Pricing Logic'!$F$12,IF(AND(F118="Flexjet, LLC",H118="Midsize Jet"),K118*'[1]Pricing Logic'!$F$13,IF(AND(F118="Flexjet, LLC",H118="Super Mid Jet"),K118*'[1]Pricing Logic'!$F$14,IF(AND(F118="Flexjet, LLC",H118="Large Cabin"),K118*'[1]Pricing Logic'!$F$15,IF(AND(F118="Flexjet, LLC",H118="Airliner"),K118*'[1]Pricing Logic'!$F$16,""))))))))))</f>
        <v>105.49000000000001</v>
      </c>
    </row>
    <row r="119" spans="1:12" x14ac:dyDescent="0.2">
      <c r="A119" s="5">
        <v>858966</v>
      </c>
      <c r="B119" s="5">
        <v>1318484</v>
      </c>
      <c r="C119" s="6">
        <v>45386</v>
      </c>
      <c r="D119" s="5" t="s">
        <v>76</v>
      </c>
      <c r="E119" s="5" t="s">
        <v>184</v>
      </c>
      <c r="F119" s="5" t="s">
        <v>36</v>
      </c>
      <c r="G119" s="5" t="s">
        <v>50</v>
      </c>
      <c r="H119" s="5" t="s">
        <v>51</v>
      </c>
      <c r="I119" s="5" t="s">
        <v>52</v>
      </c>
      <c r="J119" s="5">
        <v>26859</v>
      </c>
      <c r="K119" s="7">
        <v>2.39</v>
      </c>
      <c r="L119" s="8">
        <f>IF(AND(F119&lt;&gt;"Flexjet, LLC",H119="Light Jet"),K119*'[1]Pricing Logic'!$F$4,IF(AND(F119&lt;&gt;"Flexjet, LLC",H119="Midsize Jet"),K119*'[1]Pricing Logic'!$F$5,IF(AND(F119&lt;&gt;"Flexjet, LLC",H119="Super Mid Jet"),K119*'[1]Pricing Logic'!$F$6,IF(AND(F119&lt;&gt;"Flexjet, LLC",H119="Large Cabin"),K119*'[1]Pricing Logic'!$F$7,IF(AND(F119&lt;&gt;"Flexjet, LLC",H119="Helicopter"),K119*'[1]Pricing Logic'!$F$8,IF(AND(F119="Flexjet, LLC",H119="Light Jet"),K119*'[1]Pricing Logic'!$F$12,IF(AND(F119="Flexjet, LLC",H119="Midsize Jet"),K119*'[1]Pricing Logic'!$F$13,IF(AND(F119="Flexjet, LLC",H119="Super Mid Jet"),K119*'[1]Pricing Logic'!$F$14,IF(AND(F119="Flexjet, LLC",H119="Large Cabin"),K119*'[1]Pricing Logic'!$F$15,IF(AND(F119="Flexjet, LLC",H119="Airliner"),K119*'[1]Pricing Logic'!$F$16,""))))))))))</f>
        <v>80.662500000000009</v>
      </c>
    </row>
    <row r="120" spans="1:12" x14ac:dyDescent="0.2">
      <c r="A120" s="5">
        <v>860097</v>
      </c>
      <c r="B120" s="5">
        <v>1319943</v>
      </c>
      <c r="C120" s="6">
        <v>45386</v>
      </c>
      <c r="D120" s="5" t="s">
        <v>260</v>
      </c>
      <c r="E120" s="5" t="s">
        <v>64</v>
      </c>
      <c r="F120" s="5" t="s">
        <v>26</v>
      </c>
      <c r="G120" s="5" t="s">
        <v>41</v>
      </c>
      <c r="H120" s="5" t="s">
        <v>22</v>
      </c>
      <c r="I120" s="5" t="s">
        <v>42</v>
      </c>
      <c r="J120" s="5">
        <v>24999</v>
      </c>
      <c r="K120" s="7">
        <v>3.4699999999999998</v>
      </c>
      <c r="L120" s="8">
        <f>IF(AND(F120&lt;&gt;"Flexjet, LLC",H120="Light Jet"),K120*'[1]Pricing Logic'!$F$4,IF(AND(F120&lt;&gt;"Flexjet, LLC",H120="Midsize Jet"),K120*'[1]Pricing Logic'!$F$5,IF(AND(F120&lt;&gt;"Flexjet, LLC",H120="Super Mid Jet"),K120*'[1]Pricing Logic'!$F$6,IF(AND(F120&lt;&gt;"Flexjet, LLC",H120="Large Cabin"),K120*'[1]Pricing Logic'!$F$7,IF(AND(F120&lt;&gt;"Flexjet, LLC",H120="Helicopter"),K120*'[1]Pricing Logic'!$F$8,IF(AND(F120="Flexjet, LLC",H120="Light Jet"),K120*'[1]Pricing Logic'!$F$12,IF(AND(F120="Flexjet, LLC",H120="Midsize Jet"),K120*'[1]Pricing Logic'!$F$13,IF(AND(F120="Flexjet, LLC",H120="Super Mid Jet"),K120*'[1]Pricing Logic'!$F$14,IF(AND(F120="Flexjet, LLC",H120="Large Cabin"),K120*'[1]Pricing Logic'!$F$15,IF(AND(F120="Flexjet, LLC",H120="Airliner"),K120*'[1]Pricing Logic'!$F$16,""))))))))))</f>
        <v>118.8475</v>
      </c>
    </row>
    <row r="121" spans="1:12" x14ac:dyDescent="0.2">
      <c r="A121" s="5">
        <v>861411</v>
      </c>
      <c r="B121" s="5">
        <v>1321708</v>
      </c>
      <c r="C121" s="6">
        <v>45386</v>
      </c>
      <c r="D121" s="5" t="s">
        <v>237</v>
      </c>
      <c r="E121" s="5" t="s">
        <v>261</v>
      </c>
      <c r="F121" s="5" t="s">
        <v>45</v>
      </c>
      <c r="G121" s="5" t="s">
        <v>46</v>
      </c>
      <c r="H121" s="5" t="s">
        <v>16</v>
      </c>
      <c r="I121" s="5" t="s">
        <v>105</v>
      </c>
      <c r="J121" s="5">
        <v>25892</v>
      </c>
      <c r="K121" s="7">
        <v>5.42</v>
      </c>
      <c r="L121" s="8">
        <f>IF(AND(F121&lt;&gt;"Flexjet, LLC",H121="Light Jet"),K121*'[1]Pricing Logic'!$F$4,IF(AND(F121&lt;&gt;"Flexjet, LLC",H121="Midsize Jet"),K121*'[1]Pricing Logic'!$F$5,IF(AND(F121&lt;&gt;"Flexjet, LLC",H121="Super Mid Jet"),K121*'[1]Pricing Logic'!$F$6,IF(AND(F121&lt;&gt;"Flexjet, LLC",H121="Large Cabin"),K121*'[1]Pricing Logic'!$F$7,IF(AND(F121&lt;&gt;"Flexjet, LLC",H121="Helicopter"),K121*'[1]Pricing Logic'!$F$8,IF(AND(F121="Flexjet, LLC",H121="Light Jet"),K121*'[1]Pricing Logic'!$F$12,IF(AND(F121="Flexjet, LLC",H121="Midsize Jet"),K121*'[1]Pricing Logic'!$F$13,IF(AND(F121="Flexjet, LLC",H121="Super Mid Jet"),K121*'[1]Pricing Logic'!$F$14,IF(AND(F121="Flexjet, LLC",H121="Large Cabin"),K121*'[1]Pricing Logic'!$F$15,IF(AND(F121="Flexjet, LLC",H121="Airliner"),K121*'[1]Pricing Logic'!$F$16,""))))))))))</f>
        <v>136.85499999999999</v>
      </c>
    </row>
    <row r="122" spans="1:12" x14ac:dyDescent="0.2">
      <c r="A122" s="5">
        <v>861635</v>
      </c>
      <c r="B122" s="5">
        <v>1321917</v>
      </c>
      <c r="C122" s="6">
        <v>45386</v>
      </c>
      <c r="D122" s="5" t="s">
        <v>224</v>
      </c>
      <c r="E122" s="5" t="s">
        <v>101</v>
      </c>
      <c r="F122" s="5" t="s">
        <v>262</v>
      </c>
      <c r="G122" s="5" t="s">
        <v>263</v>
      </c>
      <c r="H122" s="5" t="s">
        <v>16</v>
      </c>
      <c r="I122" s="5" t="s">
        <v>264</v>
      </c>
      <c r="J122" s="5">
        <v>15110</v>
      </c>
      <c r="K122" s="7">
        <v>3.15</v>
      </c>
      <c r="L122" s="8">
        <f>IF(AND(F122&lt;&gt;"Flexjet, LLC",H122="Light Jet"),K122*'[1]Pricing Logic'!$F$4,IF(AND(F122&lt;&gt;"Flexjet, LLC",H122="Midsize Jet"),K122*'[1]Pricing Logic'!$F$5,IF(AND(F122&lt;&gt;"Flexjet, LLC",H122="Super Mid Jet"),K122*'[1]Pricing Logic'!$F$6,IF(AND(F122&lt;&gt;"Flexjet, LLC",H122="Large Cabin"),K122*'[1]Pricing Logic'!$F$7,IF(AND(F122&lt;&gt;"Flexjet, LLC",H122="Helicopter"),K122*'[1]Pricing Logic'!$F$8,IF(AND(F122="Flexjet, LLC",H122="Light Jet"),K122*'[1]Pricing Logic'!$F$12,IF(AND(F122="Flexjet, LLC",H122="Midsize Jet"),K122*'[1]Pricing Logic'!$F$13,IF(AND(F122="Flexjet, LLC",H122="Super Mid Jet"),K122*'[1]Pricing Logic'!$F$14,IF(AND(F122="Flexjet, LLC",H122="Large Cabin"),K122*'[1]Pricing Logic'!$F$15,IF(AND(F122="Flexjet, LLC",H122="Airliner"),K122*'[1]Pricing Logic'!$F$16,""))))))))))</f>
        <v>79.537499999999994</v>
      </c>
    </row>
    <row r="123" spans="1:12" x14ac:dyDescent="0.2">
      <c r="A123" s="5">
        <v>860869</v>
      </c>
      <c r="B123" s="5">
        <v>1320938</v>
      </c>
      <c r="C123" s="6">
        <v>45386</v>
      </c>
      <c r="D123" s="5" t="s">
        <v>265</v>
      </c>
      <c r="E123" s="5" t="s">
        <v>266</v>
      </c>
      <c r="F123" s="5" t="s">
        <v>267</v>
      </c>
      <c r="G123" s="5" t="s">
        <v>268</v>
      </c>
      <c r="H123" s="5" t="s">
        <v>22</v>
      </c>
      <c r="I123" s="5" t="s">
        <v>269</v>
      </c>
      <c r="J123" s="5">
        <v>26556</v>
      </c>
      <c r="K123" s="7">
        <v>1.38</v>
      </c>
      <c r="L123" s="8">
        <f>IF(AND(F123&lt;&gt;"Flexjet, LLC",H123="Light Jet"),K123*'[1]Pricing Logic'!$F$4,IF(AND(F123&lt;&gt;"Flexjet, LLC",H123="Midsize Jet"),K123*'[1]Pricing Logic'!$F$5,IF(AND(F123&lt;&gt;"Flexjet, LLC",H123="Super Mid Jet"),K123*'[1]Pricing Logic'!$F$6,IF(AND(F123&lt;&gt;"Flexjet, LLC",H123="Large Cabin"),K123*'[1]Pricing Logic'!$F$7,IF(AND(F123&lt;&gt;"Flexjet, LLC",H123="Helicopter"),K123*'[1]Pricing Logic'!$F$8,IF(AND(F123="Flexjet, LLC",H123="Light Jet"),K123*'[1]Pricing Logic'!$F$12,IF(AND(F123="Flexjet, LLC",H123="Midsize Jet"),K123*'[1]Pricing Logic'!$F$13,IF(AND(F123="Flexjet, LLC",H123="Super Mid Jet"),K123*'[1]Pricing Logic'!$F$14,IF(AND(F123="Flexjet, LLC",H123="Large Cabin"),K123*'[1]Pricing Logic'!$F$15,IF(AND(F123="Flexjet, LLC",H123="Airliner"),K123*'[1]Pricing Logic'!$F$16,""))))))))))</f>
        <v>47.264999999999993</v>
      </c>
    </row>
    <row r="124" spans="1:12" x14ac:dyDescent="0.2">
      <c r="A124" s="5">
        <v>861150</v>
      </c>
      <c r="B124" s="5">
        <v>1321294</v>
      </c>
      <c r="C124" s="6">
        <v>45386</v>
      </c>
      <c r="D124" s="5" t="s">
        <v>270</v>
      </c>
      <c r="E124" s="5" t="s">
        <v>271</v>
      </c>
      <c r="F124" s="5" t="s">
        <v>56</v>
      </c>
      <c r="G124" s="5" t="s">
        <v>57</v>
      </c>
      <c r="H124" s="5" t="s">
        <v>22</v>
      </c>
      <c r="I124" s="5" t="s">
        <v>58</v>
      </c>
      <c r="J124" s="5">
        <v>25622</v>
      </c>
      <c r="K124" s="7">
        <v>5.3900000000000006</v>
      </c>
      <c r="L124" s="8">
        <f>IF(AND(F124&lt;&gt;"Flexjet, LLC",H124="Light Jet"),K124*'[1]Pricing Logic'!$F$4,IF(AND(F124&lt;&gt;"Flexjet, LLC",H124="Midsize Jet"),K124*'[1]Pricing Logic'!$F$5,IF(AND(F124&lt;&gt;"Flexjet, LLC",H124="Super Mid Jet"),K124*'[1]Pricing Logic'!$F$6,IF(AND(F124&lt;&gt;"Flexjet, LLC",H124="Large Cabin"),K124*'[1]Pricing Logic'!$F$7,IF(AND(F124&lt;&gt;"Flexjet, LLC",H124="Helicopter"),K124*'[1]Pricing Logic'!$F$8,IF(AND(F124="Flexjet, LLC",H124="Light Jet"),K124*'[1]Pricing Logic'!$F$12,IF(AND(F124="Flexjet, LLC",H124="Midsize Jet"),K124*'[1]Pricing Logic'!$F$13,IF(AND(F124="Flexjet, LLC",H124="Super Mid Jet"),K124*'[1]Pricing Logic'!$F$14,IF(AND(F124="Flexjet, LLC",H124="Large Cabin"),K124*'[1]Pricing Logic'!$F$15,IF(AND(F124="Flexjet, LLC",H124="Airliner"),K124*'[1]Pricing Logic'!$F$16,""))))))))))</f>
        <v>184.60750000000002</v>
      </c>
    </row>
    <row r="125" spans="1:12" x14ac:dyDescent="0.2">
      <c r="A125" s="5">
        <v>861602</v>
      </c>
      <c r="B125" s="5">
        <v>1321867</v>
      </c>
      <c r="C125" s="6">
        <v>45386</v>
      </c>
      <c r="D125" s="5" t="s">
        <v>184</v>
      </c>
      <c r="E125" s="5" t="s">
        <v>217</v>
      </c>
      <c r="F125" s="5" t="s">
        <v>31</v>
      </c>
      <c r="G125" s="5" t="s">
        <v>32</v>
      </c>
      <c r="H125" s="5" t="s">
        <v>16</v>
      </c>
      <c r="I125" s="5" t="s">
        <v>111</v>
      </c>
      <c r="J125" s="5">
        <v>23738</v>
      </c>
      <c r="K125" s="7">
        <v>3.45</v>
      </c>
      <c r="L125" s="8">
        <f>IF(AND(F125&lt;&gt;"Flexjet, LLC",H125="Light Jet"),K125*'[1]Pricing Logic'!$F$4,IF(AND(F125&lt;&gt;"Flexjet, LLC",H125="Midsize Jet"),K125*'[1]Pricing Logic'!$F$5,IF(AND(F125&lt;&gt;"Flexjet, LLC",H125="Super Mid Jet"),K125*'[1]Pricing Logic'!$F$6,IF(AND(F125&lt;&gt;"Flexjet, LLC",H125="Large Cabin"),K125*'[1]Pricing Logic'!$F$7,IF(AND(F125&lt;&gt;"Flexjet, LLC",H125="Helicopter"),K125*'[1]Pricing Logic'!$F$8,IF(AND(F125="Flexjet, LLC",H125="Light Jet"),K125*'[1]Pricing Logic'!$F$12,IF(AND(F125="Flexjet, LLC",H125="Midsize Jet"),K125*'[1]Pricing Logic'!$F$13,IF(AND(F125="Flexjet, LLC",H125="Super Mid Jet"),K125*'[1]Pricing Logic'!$F$14,IF(AND(F125="Flexjet, LLC",H125="Large Cabin"),K125*'[1]Pricing Logic'!$F$15,IF(AND(F125="Flexjet, LLC",H125="Airliner"),K125*'[1]Pricing Logic'!$F$16,""))))))))))</f>
        <v>87.112500000000011</v>
      </c>
    </row>
    <row r="126" spans="1:12" x14ac:dyDescent="0.2">
      <c r="A126" s="5">
        <v>860282</v>
      </c>
      <c r="B126" s="5">
        <v>1320185</v>
      </c>
      <c r="C126" s="6">
        <v>45386</v>
      </c>
      <c r="D126" s="5" t="s">
        <v>44</v>
      </c>
      <c r="E126" s="5" t="s">
        <v>80</v>
      </c>
      <c r="F126" s="5" t="s">
        <v>132</v>
      </c>
      <c r="G126" s="5" t="s">
        <v>57</v>
      </c>
      <c r="H126" s="5" t="s">
        <v>22</v>
      </c>
      <c r="I126" s="5" t="s">
        <v>133</v>
      </c>
      <c r="J126" s="5">
        <v>1154</v>
      </c>
      <c r="K126" s="7">
        <v>3.7699999999999996</v>
      </c>
      <c r="L126" s="8">
        <f>IF(AND(F126&lt;&gt;"Flexjet, LLC",H126="Light Jet"),K126*'[1]Pricing Logic'!$F$4,IF(AND(F126&lt;&gt;"Flexjet, LLC",H126="Midsize Jet"),K126*'[1]Pricing Logic'!$F$5,IF(AND(F126&lt;&gt;"Flexjet, LLC",H126="Super Mid Jet"),K126*'[1]Pricing Logic'!$F$6,IF(AND(F126&lt;&gt;"Flexjet, LLC",H126="Large Cabin"),K126*'[1]Pricing Logic'!$F$7,IF(AND(F126&lt;&gt;"Flexjet, LLC",H126="Helicopter"),K126*'[1]Pricing Logic'!$F$8,IF(AND(F126="Flexjet, LLC",H126="Light Jet"),K126*'[1]Pricing Logic'!$F$12,IF(AND(F126="Flexjet, LLC",H126="Midsize Jet"),K126*'[1]Pricing Logic'!$F$13,IF(AND(F126="Flexjet, LLC",H126="Super Mid Jet"),K126*'[1]Pricing Logic'!$F$14,IF(AND(F126="Flexjet, LLC",H126="Large Cabin"),K126*'[1]Pricing Logic'!$F$15,IF(AND(F126="Flexjet, LLC",H126="Airliner"),K126*'[1]Pricing Logic'!$F$16,""))))))))))</f>
        <v>129.12249999999997</v>
      </c>
    </row>
    <row r="127" spans="1:12" x14ac:dyDescent="0.2">
      <c r="A127" s="5">
        <v>861165</v>
      </c>
      <c r="B127" s="5">
        <v>1321310</v>
      </c>
      <c r="C127" s="6">
        <v>45386</v>
      </c>
      <c r="D127" s="5" t="s">
        <v>102</v>
      </c>
      <c r="E127" s="5" t="s">
        <v>249</v>
      </c>
      <c r="F127" s="5" t="s">
        <v>94</v>
      </c>
      <c r="G127" s="5" t="s">
        <v>95</v>
      </c>
      <c r="H127" s="5" t="s">
        <v>16</v>
      </c>
      <c r="I127" s="5" t="s">
        <v>96</v>
      </c>
      <c r="J127" s="5">
        <v>20750</v>
      </c>
      <c r="K127" s="7">
        <v>4.9000000000000004</v>
      </c>
      <c r="L127" s="8">
        <f>IF(AND(F127&lt;&gt;"Flexjet, LLC",H127="Light Jet"),K127*'[1]Pricing Logic'!$F$4,IF(AND(F127&lt;&gt;"Flexjet, LLC",H127="Midsize Jet"),K127*'[1]Pricing Logic'!$F$5,IF(AND(F127&lt;&gt;"Flexjet, LLC",H127="Super Mid Jet"),K127*'[1]Pricing Logic'!$F$6,IF(AND(F127&lt;&gt;"Flexjet, LLC",H127="Large Cabin"),K127*'[1]Pricing Logic'!$F$7,IF(AND(F127&lt;&gt;"Flexjet, LLC",H127="Helicopter"),K127*'[1]Pricing Logic'!$F$8,IF(AND(F127="Flexjet, LLC",H127="Light Jet"),K127*'[1]Pricing Logic'!$F$12,IF(AND(F127="Flexjet, LLC",H127="Midsize Jet"),K127*'[1]Pricing Logic'!$F$13,IF(AND(F127="Flexjet, LLC",H127="Super Mid Jet"),K127*'[1]Pricing Logic'!$F$14,IF(AND(F127="Flexjet, LLC",H127="Large Cabin"),K127*'[1]Pricing Logic'!$F$15,IF(AND(F127="Flexjet, LLC",H127="Airliner"),K127*'[1]Pricing Logic'!$F$16,""))))))))))</f>
        <v>123.72500000000001</v>
      </c>
    </row>
    <row r="128" spans="1:12" x14ac:dyDescent="0.2">
      <c r="A128" s="5">
        <v>860702</v>
      </c>
      <c r="B128" s="5">
        <v>1320738</v>
      </c>
      <c r="C128" s="6">
        <v>45386</v>
      </c>
      <c r="D128" s="5" t="s">
        <v>64</v>
      </c>
      <c r="E128" s="5" t="s">
        <v>272</v>
      </c>
      <c r="F128" s="5" t="s">
        <v>128</v>
      </c>
      <c r="G128" s="5" t="s">
        <v>87</v>
      </c>
      <c r="H128" s="5" t="s">
        <v>16</v>
      </c>
      <c r="I128" s="5" t="s">
        <v>129</v>
      </c>
      <c r="J128" s="5">
        <v>20820</v>
      </c>
      <c r="K128" s="7">
        <v>3.3499999999999996</v>
      </c>
      <c r="L128" s="8">
        <f>IF(AND(F128&lt;&gt;"Flexjet, LLC",H128="Light Jet"),K128*'[1]Pricing Logic'!$F$4,IF(AND(F128&lt;&gt;"Flexjet, LLC",H128="Midsize Jet"),K128*'[1]Pricing Logic'!$F$5,IF(AND(F128&lt;&gt;"Flexjet, LLC",H128="Super Mid Jet"),K128*'[1]Pricing Logic'!$F$6,IF(AND(F128&lt;&gt;"Flexjet, LLC",H128="Large Cabin"),K128*'[1]Pricing Logic'!$F$7,IF(AND(F128&lt;&gt;"Flexjet, LLC",H128="Helicopter"),K128*'[1]Pricing Logic'!$F$8,IF(AND(F128="Flexjet, LLC",H128="Light Jet"),K128*'[1]Pricing Logic'!$F$12,IF(AND(F128="Flexjet, LLC",H128="Midsize Jet"),K128*'[1]Pricing Logic'!$F$13,IF(AND(F128="Flexjet, LLC",H128="Super Mid Jet"),K128*'[1]Pricing Logic'!$F$14,IF(AND(F128="Flexjet, LLC",H128="Large Cabin"),K128*'[1]Pricing Logic'!$F$15,IF(AND(F128="Flexjet, LLC",H128="Airliner"),K128*'[1]Pricing Logic'!$F$16,""))))))))))</f>
        <v>84.587499999999991</v>
      </c>
    </row>
    <row r="129" spans="1:12" x14ac:dyDescent="0.2">
      <c r="A129" s="5">
        <v>861576</v>
      </c>
      <c r="B129" s="5">
        <v>1321835</v>
      </c>
      <c r="C129" s="6">
        <v>45386</v>
      </c>
      <c r="D129" s="5" t="s">
        <v>273</v>
      </c>
      <c r="E129" s="5" t="s">
        <v>190</v>
      </c>
      <c r="F129" s="5" t="s">
        <v>128</v>
      </c>
      <c r="G129" s="5" t="s">
        <v>274</v>
      </c>
      <c r="H129" s="5" t="s">
        <v>16</v>
      </c>
      <c r="I129" s="5" t="s">
        <v>275</v>
      </c>
      <c r="J129" s="5">
        <v>4364</v>
      </c>
      <c r="K129" s="7">
        <v>2.29</v>
      </c>
      <c r="L129" s="8">
        <f>IF(AND(F129&lt;&gt;"Flexjet, LLC",H129="Light Jet"),K129*'[1]Pricing Logic'!$F$4,IF(AND(F129&lt;&gt;"Flexjet, LLC",H129="Midsize Jet"),K129*'[1]Pricing Logic'!$F$5,IF(AND(F129&lt;&gt;"Flexjet, LLC",H129="Super Mid Jet"),K129*'[1]Pricing Logic'!$F$6,IF(AND(F129&lt;&gt;"Flexjet, LLC",H129="Large Cabin"),K129*'[1]Pricing Logic'!$F$7,IF(AND(F129&lt;&gt;"Flexjet, LLC",H129="Helicopter"),K129*'[1]Pricing Logic'!$F$8,IF(AND(F129="Flexjet, LLC",H129="Light Jet"),K129*'[1]Pricing Logic'!$F$12,IF(AND(F129="Flexjet, LLC",H129="Midsize Jet"),K129*'[1]Pricing Logic'!$F$13,IF(AND(F129="Flexjet, LLC",H129="Super Mid Jet"),K129*'[1]Pricing Logic'!$F$14,IF(AND(F129="Flexjet, LLC",H129="Large Cabin"),K129*'[1]Pricing Logic'!$F$15,IF(AND(F129="Flexjet, LLC",H129="Airliner"),K129*'[1]Pricing Logic'!$F$16,""))))))))))</f>
        <v>57.822499999999998</v>
      </c>
    </row>
    <row r="130" spans="1:12" x14ac:dyDescent="0.2">
      <c r="A130" s="5">
        <v>862195</v>
      </c>
      <c r="B130" s="5">
        <v>1322475</v>
      </c>
      <c r="C130" s="6">
        <v>45386</v>
      </c>
      <c r="D130" s="5" t="s">
        <v>276</v>
      </c>
      <c r="E130" s="5" t="s">
        <v>238</v>
      </c>
      <c r="F130" s="5" t="s">
        <v>220</v>
      </c>
      <c r="G130" s="5" t="s">
        <v>41</v>
      </c>
      <c r="H130" s="5" t="s">
        <v>22</v>
      </c>
      <c r="I130" s="5" t="s">
        <v>221</v>
      </c>
      <c r="J130" s="5">
        <v>25640</v>
      </c>
      <c r="K130" s="7">
        <v>2.0300000000000002</v>
      </c>
      <c r="L130" s="8">
        <f>IF(AND(F130&lt;&gt;"Flexjet, LLC",H130="Light Jet"),K130*'[1]Pricing Logic'!$F$4,IF(AND(F130&lt;&gt;"Flexjet, LLC",H130="Midsize Jet"),K130*'[1]Pricing Logic'!$F$5,IF(AND(F130&lt;&gt;"Flexjet, LLC",H130="Super Mid Jet"),K130*'[1]Pricing Logic'!$F$6,IF(AND(F130&lt;&gt;"Flexjet, LLC",H130="Large Cabin"),K130*'[1]Pricing Logic'!$F$7,IF(AND(F130&lt;&gt;"Flexjet, LLC",H130="Helicopter"),K130*'[1]Pricing Logic'!$F$8,IF(AND(F130="Flexjet, LLC",H130="Light Jet"),K130*'[1]Pricing Logic'!$F$12,IF(AND(F130="Flexjet, LLC",H130="Midsize Jet"),K130*'[1]Pricing Logic'!$F$13,IF(AND(F130="Flexjet, LLC",H130="Super Mid Jet"),K130*'[1]Pricing Logic'!$F$14,IF(AND(F130="Flexjet, LLC",H130="Large Cabin"),K130*'[1]Pricing Logic'!$F$15,IF(AND(F130="Flexjet, LLC",H130="Airliner"),K130*'[1]Pricing Logic'!$F$16,""))))))))))</f>
        <v>69.527500000000003</v>
      </c>
    </row>
    <row r="131" spans="1:12" x14ac:dyDescent="0.2">
      <c r="A131" s="5">
        <v>862002</v>
      </c>
      <c r="B131" s="5">
        <v>1322397</v>
      </c>
      <c r="C131" s="6">
        <v>45386</v>
      </c>
      <c r="D131" s="5" t="s">
        <v>113</v>
      </c>
      <c r="E131" s="5" t="s">
        <v>277</v>
      </c>
      <c r="F131" s="5" t="s">
        <v>241</v>
      </c>
      <c r="G131" s="5" t="s">
        <v>122</v>
      </c>
      <c r="H131" s="5" t="s">
        <v>16</v>
      </c>
      <c r="I131" s="5" t="s">
        <v>242</v>
      </c>
      <c r="J131" s="5">
        <v>26481</v>
      </c>
      <c r="K131" s="7">
        <v>4.59</v>
      </c>
      <c r="L131" s="8">
        <f>IF(AND(F131&lt;&gt;"Flexjet, LLC",H131="Light Jet"),K131*'[1]Pricing Logic'!$F$4,IF(AND(F131&lt;&gt;"Flexjet, LLC",H131="Midsize Jet"),K131*'[1]Pricing Logic'!$F$5,IF(AND(F131&lt;&gt;"Flexjet, LLC",H131="Super Mid Jet"),K131*'[1]Pricing Logic'!$F$6,IF(AND(F131&lt;&gt;"Flexjet, LLC",H131="Large Cabin"),K131*'[1]Pricing Logic'!$F$7,IF(AND(F131&lt;&gt;"Flexjet, LLC",H131="Helicopter"),K131*'[1]Pricing Logic'!$F$8,IF(AND(F131="Flexjet, LLC",H131="Light Jet"),K131*'[1]Pricing Logic'!$F$12,IF(AND(F131="Flexjet, LLC",H131="Midsize Jet"),K131*'[1]Pricing Logic'!$F$13,IF(AND(F131="Flexjet, LLC",H131="Super Mid Jet"),K131*'[1]Pricing Logic'!$F$14,IF(AND(F131="Flexjet, LLC",H131="Large Cabin"),K131*'[1]Pricing Logic'!$F$15,IF(AND(F131="Flexjet, LLC",H131="Airliner"),K131*'[1]Pricing Logic'!$F$16,""))))))))))</f>
        <v>115.89749999999999</v>
      </c>
    </row>
    <row r="132" spans="1:12" x14ac:dyDescent="0.2">
      <c r="A132" s="5">
        <v>862191</v>
      </c>
      <c r="B132" s="5">
        <v>1322640</v>
      </c>
      <c r="C132" s="6">
        <v>45386</v>
      </c>
      <c r="D132" s="5" t="s">
        <v>278</v>
      </c>
      <c r="E132" s="5" t="s">
        <v>216</v>
      </c>
      <c r="F132" s="5" t="s">
        <v>279</v>
      </c>
      <c r="G132" s="5" t="s">
        <v>280</v>
      </c>
      <c r="H132" s="5" t="s">
        <v>16</v>
      </c>
      <c r="I132" s="5" t="s">
        <v>281</v>
      </c>
      <c r="J132" s="5">
        <v>22089</v>
      </c>
      <c r="K132" s="7">
        <v>1.87</v>
      </c>
      <c r="L132" s="8">
        <f>IF(AND(F132&lt;&gt;"Flexjet, LLC",H132="Light Jet"),K132*'[1]Pricing Logic'!$F$4,IF(AND(F132&lt;&gt;"Flexjet, LLC",H132="Midsize Jet"),K132*'[1]Pricing Logic'!$F$5,IF(AND(F132&lt;&gt;"Flexjet, LLC",H132="Super Mid Jet"),K132*'[1]Pricing Logic'!$F$6,IF(AND(F132&lt;&gt;"Flexjet, LLC",H132="Large Cabin"),K132*'[1]Pricing Logic'!$F$7,IF(AND(F132&lt;&gt;"Flexjet, LLC",H132="Helicopter"),K132*'[1]Pricing Logic'!$F$8,IF(AND(F132="Flexjet, LLC",H132="Light Jet"),K132*'[1]Pricing Logic'!$F$12,IF(AND(F132="Flexjet, LLC",H132="Midsize Jet"),K132*'[1]Pricing Logic'!$F$13,IF(AND(F132="Flexjet, LLC",H132="Super Mid Jet"),K132*'[1]Pricing Logic'!$F$14,IF(AND(F132="Flexjet, LLC",H132="Large Cabin"),K132*'[1]Pricing Logic'!$F$15,IF(AND(F132="Flexjet, LLC",H132="Airliner"),K132*'[1]Pricing Logic'!$F$16,""))))))))))</f>
        <v>47.217500000000001</v>
      </c>
    </row>
    <row r="133" spans="1:12" x14ac:dyDescent="0.2">
      <c r="A133" s="5">
        <v>861681</v>
      </c>
      <c r="B133" s="5">
        <v>1321977</v>
      </c>
      <c r="C133" s="6">
        <v>45386</v>
      </c>
      <c r="D133" s="5" t="s">
        <v>53</v>
      </c>
      <c r="E133" s="5" t="s">
        <v>71</v>
      </c>
      <c r="F133" s="5" t="s">
        <v>65</v>
      </c>
      <c r="G133" s="5" t="s">
        <v>57</v>
      </c>
      <c r="H133" s="5" t="s">
        <v>22</v>
      </c>
      <c r="I133" s="5" t="s">
        <v>282</v>
      </c>
      <c r="J133" s="5">
        <v>25957</v>
      </c>
      <c r="K133" s="7">
        <v>2.9499999999999997</v>
      </c>
      <c r="L133" s="8">
        <f>IF(AND(F133&lt;&gt;"Flexjet, LLC",H133="Light Jet"),K133*'[1]Pricing Logic'!$F$4,IF(AND(F133&lt;&gt;"Flexjet, LLC",H133="Midsize Jet"),K133*'[1]Pricing Logic'!$F$5,IF(AND(F133&lt;&gt;"Flexjet, LLC",H133="Super Mid Jet"),K133*'[1]Pricing Logic'!$F$6,IF(AND(F133&lt;&gt;"Flexjet, LLC",H133="Large Cabin"),K133*'[1]Pricing Logic'!$F$7,IF(AND(F133&lt;&gt;"Flexjet, LLC",H133="Helicopter"),K133*'[1]Pricing Logic'!$F$8,IF(AND(F133="Flexjet, LLC",H133="Light Jet"),K133*'[1]Pricing Logic'!$F$12,IF(AND(F133="Flexjet, LLC",H133="Midsize Jet"),K133*'[1]Pricing Logic'!$F$13,IF(AND(F133="Flexjet, LLC",H133="Super Mid Jet"),K133*'[1]Pricing Logic'!$F$14,IF(AND(F133="Flexjet, LLC",H133="Large Cabin"),K133*'[1]Pricing Logic'!$F$15,IF(AND(F133="Flexjet, LLC",H133="Airliner"),K133*'[1]Pricing Logic'!$F$16,""))))))))))</f>
        <v>101.03749999999999</v>
      </c>
    </row>
    <row r="134" spans="1:12" x14ac:dyDescent="0.2">
      <c r="A134" s="5">
        <v>862147</v>
      </c>
      <c r="B134" s="5">
        <v>1322591</v>
      </c>
      <c r="C134" s="6">
        <v>45386</v>
      </c>
      <c r="D134" s="5" t="s">
        <v>283</v>
      </c>
      <c r="E134" s="5" t="s">
        <v>284</v>
      </c>
      <c r="F134" s="5" t="s">
        <v>60</v>
      </c>
      <c r="G134" s="5" t="s">
        <v>32</v>
      </c>
      <c r="H134" s="5" t="s">
        <v>16</v>
      </c>
      <c r="I134" s="5" t="s">
        <v>103</v>
      </c>
      <c r="J134" s="5">
        <v>25931</v>
      </c>
      <c r="K134" s="7">
        <v>1.69</v>
      </c>
      <c r="L134" s="8">
        <f>IF(AND(F134&lt;&gt;"Flexjet, LLC",H134="Light Jet"),K134*'[1]Pricing Logic'!$F$4,IF(AND(F134&lt;&gt;"Flexjet, LLC",H134="Midsize Jet"),K134*'[1]Pricing Logic'!$F$5,IF(AND(F134&lt;&gt;"Flexjet, LLC",H134="Super Mid Jet"),K134*'[1]Pricing Logic'!$F$6,IF(AND(F134&lt;&gt;"Flexjet, LLC",H134="Large Cabin"),K134*'[1]Pricing Logic'!$F$7,IF(AND(F134&lt;&gt;"Flexjet, LLC",H134="Helicopter"),K134*'[1]Pricing Logic'!$F$8,IF(AND(F134="Flexjet, LLC",H134="Light Jet"),K134*'[1]Pricing Logic'!$F$12,IF(AND(F134="Flexjet, LLC",H134="Midsize Jet"),K134*'[1]Pricing Logic'!$F$13,IF(AND(F134="Flexjet, LLC",H134="Super Mid Jet"),K134*'[1]Pricing Logic'!$F$14,IF(AND(F134="Flexjet, LLC",H134="Large Cabin"),K134*'[1]Pricing Logic'!$F$15,IF(AND(F134="Flexjet, LLC",H134="Airliner"),K134*'[1]Pricing Logic'!$F$16,""))))))))))</f>
        <v>42.672499999999999</v>
      </c>
    </row>
    <row r="135" spans="1:12" x14ac:dyDescent="0.2">
      <c r="A135" s="5">
        <v>862311</v>
      </c>
      <c r="B135" s="5">
        <v>1322802</v>
      </c>
      <c r="C135" s="6">
        <v>45386</v>
      </c>
      <c r="D135" s="5" t="s">
        <v>285</v>
      </c>
      <c r="E135" s="5" t="s">
        <v>44</v>
      </c>
      <c r="F135" s="5" t="s">
        <v>286</v>
      </c>
      <c r="G135" s="5" t="s">
        <v>57</v>
      </c>
      <c r="H135" s="5" t="s">
        <v>22</v>
      </c>
      <c r="I135" s="5" t="s">
        <v>287</v>
      </c>
      <c r="J135" s="5">
        <v>25487</v>
      </c>
      <c r="K135" s="7">
        <v>3.5599999999999996</v>
      </c>
      <c r="L135" s="8">
        <f>IF(AND(F135&lt;&gt;"Flexjet, LLC",H135="Light Jet"),K135*'[1]Pricing Logic'!$F$4,IF(AND(F135&lt;&gt;"Flexjet, LLC",H135="Midsize Jet"),K135*'[1]Pricing Logic'!$F$5,IF(AND(F135&lt;&gt;"Flexjet, LLC",H135="Super Mid Jet"),K135*'[1]Pricing Logic'!$F$6,IF(AND(F135&lt;&gt;"Flexjet, LLC",H135="Large Cabin"),K135*'[1]Pricing Logic'!$F$7,IF(AND(F135&lt;&gt;"Flexjet, LLC",H135="Helicopter"),K135*'[1]Pricing Logic'!$F$8,IF(AND(F135="Flexjet, LLC",H135="Light Jet"),K135*'[1]Pricing Logic'!$F$12,IF(AND(F135="Flexjet, LLC",H135="Midsize Jet"),K135*'[1]Pricing Logic'!$F$13,IF(AND(F135="Flexjet, LLC",H135="Super Mid Jet"),K135*'[1]Pricing Logic'!$F$14,IF(AND(F135="Flexjet, LLC",H135="Large Cabin"),K135*'[1]Pricing Logic'!$F$15,IF(AND(F135="Flexjet, LLC",H135="Airliner"),K135*'[1]Pricing Logic'!$F$16,""))))))))))</f>
        <v>121.92999999999999</v>
      </c>
    </row>
    <row r="136" spans="1:12" x14ac:dyDescent="0.2">
      <c r="A136" s="5">
        <v>862655</v>
      </c>
      <c r="B136" s="5">
        <v>1323255</v>
      </c>
      <c r="C136" s="6">
        <v>45386</v>
      </c>
      <c r="D136" s="5" t="s">
        <v>97</v>
      </c>
      <c r="E136" s="5" t="s">
        <v>147</v>
      </c>
      <c r="F136" s="5" t="s">
        <v>36</v>
      </c>
      <c r="G136" s="5" t="s">
        <v>54</v>
      </c>
      <c r="H136" s="5" t="s">
        <v>51</v>
      </c>
      <c r="I136" s="5" t="s">
        <v>223</v>
      </c>
      <c r="J136" s="5">
        <v>26968</v>
      </c>
      <c r="K136" s="7">
        <v>1.59</v>
      </c>
      <c r="L136" s="8">
        <f>IF(AND(F136&lt;&gt;"Flexjet, LLC",H136="Light Jet"),K136*'[1]Pricing Logic'!$F$4,IF(AND(F136&lt;&gt;"Flexjet, LLC",H136="Midsize Jet"),K136*'[1]Pricing Logic'!$F$5,IF(AND(F136&lt;&gt;"Flexjet, LLC",H136="Super Mid Jet"),K136*'[1]Pricing Logic'!$F$6,IF(AND(F136&lt;&gt;"Flexjet, LLC",H136="Large Cabin"),K136*'[1]Pricing Logic'!$F$7,IF(AND(F136&lt;&gt;"Flexjet, LLC",H136="Helicopter"),K136*'[1]Pricing Logic'!$F$8,IF(AND(F136="Flexjet, LLC",H136="Light Jet"),K136*'[1]Pricing Logic'!$F$12,IF(AND(F136="Flexjet, LLC",H136="Midsize Jet"),K136*'[1]Pricing Logic'!$F$13,IF(AND(F136="Flexjet, LLC",H136="Super Mid Jet"),K136*'[1]Pricing Logic'!$F$14,IF(AND(F136="Flexjet, LLC",H136="Large Cabin"),K136*'[1]Pricing Logic'!$F$15,IF(AND(F136="Flexjet, LLC",H136="Airliner"),K136*'[1]Pricing Logic'!$F$16,""))))))))))</f>
        <v>53.662500000000001</v>
      </c>
    </row>
    <row r="137" spans="1:12" x14ac:dyDescent="0.2">
      <c r="A137" s="5">
        <v>862539</v>
      </c>
      <c r="B137" s="5">
        <v>1323021</v>
      </c>
      <c r="C137" s="6">
        <v>45386</v>
      </c>
      <c r="D137" s="5" t="s">
        <v>288</v>
      </c>
      <c r="E137" s="5" t="s">
        <v>289</v>
      </c>
      <c r="F137" s="5" t="s">
        <v>145</v>
      </c>
      <c r="G137" s="5" t="s">
        <v>161</v>
      </c>
      <c r="H137" s="5" t="s">
        <v>22</v>
      </c>
      <c r="I137" s="5" t="s">
        <v>290</v>
      </c>
      <c r="J137" s="5">
        <v>26450</v>
      </c>
      <c r="K137" s="7">
        <v>1.97</v>
      </c>
      <c r="L137" s="8">
        <f>IF(AND(F137&lt;&gt;"Flexjet, LLC",H137="Light Jet"),K137*'[1]Pricing Logic'!$F$4,IF(AND(F137&lt;&gt;"Flexjet, LLC",H137="Midsize Jet"),K137*'[1]Pricing Logic'!$F$5,IF(AND(F137&lt;&gt;"Flexjet, LLC",H137="Super Mid Jet"),K137*'[1]Pricing Logic'!$F$6,IF(AND(F137&lt;&gt;"Flexjet, LLC",H137="Large Cabin"),K137*'[1]Pricing Logic'!$F$7,IF(AND(F137&lt;&gt;"Flexjet, LLC",H137="Helicopter"),K137*'[1]Pricing Logic'!$F$8,IF(AND(F137="Flexjet, LLC",H137="Light Jet"),K137*'[1]Pricing Logic'!$F$12,IF(AND(F137="Flexjet, LLC",H137="Midsize Jet"),K137*'[1]Pricing Logic'!$F$13,IF(AND(F137="Flexjet, LLC",H137="Super Mid Jet"),K137*'[1]Pricing Logic'!$F$14,IF(AND(F137="Flexjet, LLC",H137="Large Cabin"),K137*'[1]Pricing Logic'!$F$15,IF(AND(F137="Flexjet, LLC",H137="Airliner"),K137*'[1]Pricing Logic'!$F$16,""))))))))))</f>
        <v>67.472499999999997</v>
      </c>
    </row>
    <row r="138" spans="1:12" x14ac:dyDescent="0.2">
      <c r="A138" s="5">
        <v>862496</v>
      </c>
      <c r="B138" s="5">
        <v>1323040</v>
      </c>
      <c r="C138" s="6">
        <v>45386</v>
      </c>
      <c r="D138" s="5" t="s">
        <v>291</v>
      </c>
      <c r="E138" s="5" t="s">
        <v>292</v>
      </c>
      <c r="F138" s="5" t="s">
        <v>45</v>
      </c>
      <c r="G138" s="5" t="s">
        <v>68</v>
      </c>
      <c r="H138" s="5" t="s">
        <v>16</v>
      </c>
      <c r="I138" s="5" t="s">
        <v>293</v>
      </c>
      <c r="J138" s="5">
        <v>25287</v>
      </c>
      <c r="K138" s="7">
        <v>2</v>
      </c>
      <c r="L138" s="8">
        <f>IF(AND(F138&lt;&gt;"Flexjet, LLC",H138="Light Jet"),K138*'[1]Pricing Logic'!$F$4,IF(AND(F138&lt;&gt;"Flexjet, LLC",H138="Midsize Jet"),K138*'[1]Pricing Logic'!$F$5,IF(AND(F138&lt;&gt;"Flexjet, LLC",H138="Super Mid Jet"),K138*'[1]Pricing Logic'!$F$6,IF(AND(F138&lt;&gt;"Flexjet, LLC",H138="Large Cabin"),K138*'[1]Pricing Logic'!$F$7,IF(AND(F138&lt;&gt;"Flexjet, LLC",H138="Helicopter"),K138*'[1]Pricing Logic'!$F$8,IF(AND(F138="Flexjet, LLC",H138="Light Jet"),K138*'[1]Pricing Logic'!$F$12,IF(AND(F138="Flexjet, LLC",H138="Midsize Jet"),K138*'[1]Pricing Logic'!$F$13,IF(AND(F138="Flexjet, LLC",H138="Super Mid Jet"),K138*'[1]Pricing Logic'!$F$14,IF(AND(F138="Flexjet, LLC",H138="Large Cabin"),K138*'[1]Pricing Logic'!$F$15,IF(AND(F138="Flexjet, LLC",H138="Airliner"),K138*'[1]Pricing Logic'!$F$16,""))))))))))</f>
        <v>50.5</v>
      </c>
    </row>
    <row r="139" spans="1:12" x14ac:dyDescent="0.2">
      <c r="A139" s="5">
        <v>862768</v>
      </c>
      <c r="B139" s="5">
        <v>1323392</v>
      </c>
      <c r="C139" s="6">
        <v>45386</v>
      </c>
      <c r="D139" s="5" t="s">
        <v>34</v>
      </c>
      <c r="E139" s="5" t="s">
        <v>71</v>
      </c>
      <c r="F139" s="5" t="s">
        <v>36</v>
      </c>
      <c r="G139" s="5" t="s">
        <v>72</v>
      </c>
      <c r="H139" s="5" t="s">
        <v>51</v>
      </c>
      <c r="I139" s="5" t="s">
        <v>294</v>
      </c>
      <c r="J139" s="5">
        <v>25537</v>
      </c>
      <c r="K139" s="7">
        <v>5.04</v>
      </c>
      <c r="L139" s="8">
        <f>IF(AND(F139&lt;&gt;"Flexjet, LLC",H139="Light Jet"),K139*'[1]Pricing Logic'!$F$4,IF(AND(F139&lt;&gt;"Flexjet, LLC",H139="Midsize Jet"),K139*'[1]Pricing Logic'!$F$5,IF(AND(F139&lt;&gt;"Flexjet, LLC",H139="Super Mid Jet"),K139*'[1]Pricing Logic'!$F$6,IF(AND(F139&lt;&gt;"Flexjet, LLC",H139="Large Cabin"),K139*'[1]Pricing Logic'!$F$7,IF(AND(F139&lt;&gt;"Flexjet, LLC",H139="Helicopter"),K139*'[1]Pricing Logic'!$F$8,IF(AND(F139="Flexjet, LLC",H139="Light Jet"),K139*'[1]Pricing Logic'!$F$12,IF(AND(F139="Flexjet, LLC",H139="Midsize Jet"),K139*'[1]Pricing Logic'!$F$13,IF(AND(F139="Flexjet, LLC",H139="Super Mid Jet"),K139*'[1]Pricing Logic'!$F$14,IF(AND(F139="Flexjet, LLC",H139="Large Cabin"),K139*'[1]Pricing Logic'!$F$15,IF(AND(F139="Flexjet, LLC",H139="Airliner"),K139*'[1]Pricing Logic'!$F$16,""))))))))))</f>
        <v>170.1</v>
      </c>
    </row>
    <row r="140" spans="1:12" x14ac:dyDescent="0.2">
      <c r="A140" s="5">
        <v>862846</v>
      </c>
      <c r="B140" s="5">
        <v>1323501</v>
      </c>
      <c r="C140" s="6">
        <v>45386</v>
      </c>
      <c r="D140" s="5" t="s">
        <v>295</v>
      </c>
      <c r="E140" s="5" t="s">
        <v>296</v>
      </c>
      <c r="F140" s="5" t="s">
        <v>56</v>
      </c>
      <c r="G140" s="5" t="s">
        <v>57</v>
      </c>
      <c r="H140" s="5" t="s">
        <v>22</v>
      </c>
      <c r="I140" s="5" t="s">
        <v>155</v>
      </c>
      <c r="J140" s="5">
        <v>25193</v>
      </c>
      <c r="K140" s="7">
        <v>4.33</v>
      </c>
      <c r="L140" s="8">
        <f>IF(AND(F140&lt;&gt;"Flexjet, LLC",H140="Light Jet"),K140*'[1]Pricing Logic'!$F$4,IF(AND(F140&lt;&gt;"Flexjet, LLC",H140="Midsize Jet"),K140*'[1]Pricing Logic'!$F$5,IF(AND(F140&lt;&gt;"Flexjet, LLC",H140="Super Mid Jet"),K140*'[1]Pricing Logic'!$F$6,IF(AND(F140&lt;&gt;"Flexjet, LLC",H140="Large Cabin"),K140*'[1]Pricing Logic'!$F$7,IF(AND(F140&lt;&gt;"Flexjet, LLC",H140="Helicopter"),K140*'[1]Pricing Logic'!$F$8,IF(AND(F140="Flexjet, LLC",H140="Light Jet"),K140*'[1]Pricing Logic'!$F$12,IF(AND(F140="Flexjet, LLC",H140="Midsize Jet"),K140*'[1]Pricing Logic'!$F$13,IF(AND(F140="Flexjet, LLC",H140="Super Mid Jet"),K140*'[1]Pricing Logic'!$F$14,IF(AND(F140="Flexjet, LLC",H140="Large Cabin"),K140*'[1]Pricing Logic'!$F$15,IF(AND(F140="Flexjet, LLC",H140="Airliner"),K140*'[1]Pricing Logic'!$F$16,""))))))))))</f>
        <v>148.30250000000001</v>
      </c>
    </row>
    <row r="141" spans="1:12" x14ac:dyDescent="0.2">
      <c r="A141" s="5">
        <v>862861</v>
      </c>
      <c r="B141" s="5">
        <v>1323522</v>
      </c>
      <c r="C141" s="6">
        <v>45386</v>
      </c>
      <c r="D141" s="5" t="s">
        <v>297</v>
      </c>
      <c r="E141" s="5" t="s">
        <v>298</v>
      </c>
      <c r="F141" s="5" t="s">
        <v>45</v>
      </c>
      <c r="G141" s="5" t="s">
        <v>46</v>
      </c>
      <c r="H141" s="5" t="s">
        <v>16</v>
      </c>
      <c r="I141" s="5" t="s">
        <v>108</v>
      </c>
      <c r="J141" s="5">
        <v>25081</v>
      </c>
      <c r="K141" s="7">
        <v>3.73</v>
      </c>
      <c r="L141" s="8">
        <f>IF(AND(F141&lt;&gt;"Flexjet, LLC",H141="Light Jet"),K141*'[1]Pricing Logic'!$F$4,IF(AND(F141&lt;&gt;"Flexjet, LLC",H141="Midsize Jet"),K141*'[1]Pricing Logic'!$F$5,IF(AND(F141&lt;&gt;"Flexjet, LLC",H141="Super Mid Jet"),K141*'[1]Pricing Logic'!$F$6,IF(AND(F141&lt;&gt;"Flexjet, LLC",H141="Large Cabin"),K141*'[1]Pricing Logic'!$F$7,IF(AND(F141&lt;&gt;"Flexjet, LLC",H141="Helicopter"),K141*'[1]Pricing Logic'!$F$8,IF(AND(F141="Flexjet, LLC",H141="Light Jet"),K141*'[1]Pricing Logic'!$F$12,IF(AND(F141="Flexjet, LLC",H141="Midsize Jet"),K141*'[1]Pricing Logic'!$F$13,IF(AND(F141="Flexjet, LLC",H141="Super Mid Jet"),K141*'[1]Pricing Logic'!$F$14,IF(AND(F141="Flexjet, LLC",H141="Large Cabin"),K141*'[1]Pricing Logic'!$F$15,IF(AND(F141="Flexjet, LLC",H141="Airliner"),K141*'[1]Pricing Logic'!$F$16,""))))))))))</f>
        <v>94.182500000000005</v>
      </c>
    </row>
    <row r="142" spans="1:12" x14ac:dyDescent="0.2">
      <c r="A142" s="5">
        <v>862500</v>
      </c>
      <c r="B142" s="5">
        <v>1323048</v>
      </c>
      <c r="C142" s="6">
        <v>45386</v>
      </c>
      <c r="D142" s="5" t="s">
        <v>299</v>
      </c>
      <c r="E142" s="5" t="s">
        <v>300</v>
      </c>
      <c r="F142" s="5" t="s">
        <v>82</v>
      </c>
      <c r="G142" s="5" t="s">
        <v>32</v>
      </c>
      <c r="H142" s="5" t="s">
        <v>16</v>
      </c>
      <c r="I142" s="5" t="s">
        <v>83</v>
      </c>
      <c r="J142" s="5">
        <v>24511</v>
      </c>
      <c r="K142" s="7">
        <v>1.84</v>
      </c>
      <c r="L142" s="8">
        <f>IF(AND(F142&lt;&gt;"Flexjet, LLC",H142="Light Jet"),K142*'[1]Pricing Logic'!$F$4,IF(AND(F142&lt;&gt;"Flexjet, LLC",H142="Midsize Jet"),K142*'[1]Pricing Logic'!$F$5,IF(AND(F142&lt;&gt;"Flexjet, LLC",H142="Super Mid Jet"),K142*'[1]Pricing Logic'!$F$6,IF(AND(F142&lt;&gt;"Flexjet, LLC",H142="Large Cabin"),K142*'[1]Pricing Logic'!$F$7,IF(AND(F142&lt;&gt;"Flexjet, LLC",H142="Helicopter"),K142*'[1]Pricing Logic'!$F$8,IF(AND(F142="Flexjet, LLC",H142="Light Jet"),K142*'[1]Pricing Logic'!$F$12,IF(AND(F142="Flexjet, LLC",H142="Midsize Jet"),K142*'[1]Pricing Logic'!$F$13,IF(AND(F142="Flexjet, LLC",H142="Super Mid Jet"),K142*'[1]Pricing Logic'!$F$14,IF(AND(F142="Flexjet, LLC",H142="Large Cabin"),K142*'[1]Pricing Logic'!$F$15,IF(AND(F142="Flexjet, LLC",H142="Airliner"),K142*'[1]Pricing Logic'!$F$16,""))))))))))</f>
        <v>46.46</v>
      </c>
    </row>
    <row r="143" spans="1:12" x14ac:dyDescent="0.2">
      <c r="A143" s="5">
        <v>863175</v>
      </c>
      <c r="B143" s="5">
        <v>1323936</v>
      </c>
      <c r="C143" s="6">
        <v>45386</v>
      </c>
      <c r="D143" s="5" t="s">
        <v>249</v>
      </c>
      <c r="E143" s="5" t="s">
        <v>301</v>
      </c>
      <c r="F143" s="5" t="s">
        <v>31</v>
      </c>
      <c r="G143" s="5" t="s">
        <v>32</v>
      </c>
      <c r="H143" s="5" t="s">
        <v>16</v>
      </c>
      <c r="I143" s="5" t="s">
        <v>33</v>
      </c>
      <c r="J143" s="5">
        <v>24362</v>
      </c>
      <c r="K143" s="7">
        <v>3.7399999999999998</v>
      </c>
      <c r="L143" s="8">
        <f>IF(AND(F143&lt;&gt;"Flexjet, LLC",H143="Light Jet"),K143*'[1]Pricing Logic'!$F$4,IF(AND(F143&lt;&gt;"Flexjet, LLC",H143="Midsize Jet"),K143*'[1]Pricing Logic'!$F$5,IF(AND(F143&lt;&gt;"Flexjet, LLC",H143="Super Mid Jet"),K143*'[1]Pricing Logic'!$F$6,IF(AND(F143&lt;&gt;"Flexjet, LLC",H143="Large Cabin"),K143*'[1]Pricing Logic'!$F$7,IF(AND(F143&lt;&gt;"Flexjet, LLC",H143="Helicopter"),K143*'[1]Pricing Logic'!$F$8,IF(AND(F143="Flexjet, LLC",H143="Light Jet"),K143*'[1]Pricing Logic'!$F$12,IF(AND(F143="Flexjet, LLC",H143="Midsize Jet"),K143*'[1]Pricing Logic'!$F$13,IF(AND(F143="Flexjet, LLC",H143="Super Mid Jet"),K143*'[1]Pricing Logic'!$F$14,IF(AND(F143="Flexjet, LLC",H143="Large Cabin"),K143*'[1]Pricing Logic'!$F$15,IF(AND(F143="Flexjet, LLC",H143="Airliner"),K143*'[1]Pricing Logic'!$F$16,""))))))))))</f>
        <v>94.434999999999988</v>
      </c>
    </row>
    <row r="144" spans="1:12" x14ac:dyDescent="0.2">
      <c r="A144" s="5">
        <v>863536</v>
      </c>
      <c r="B144" s="5">
        <v>1324407</v>
      </c>
      <c r="C144" s="6">
        <v>45386</v>
      </c>
      <c r="D144" s="5" t="s">
        <v>206</v>
      </c>
      <c r="E144" s="5" t="s">
        <v>153</v>
      </c>
      <c r="F144" s="5" t="s">
        <v>45</v>
      </c>
      <c r="G144" s="5" t="s">
        <v>46</v>
      </c>
      <c r="H144" s="5" t="s">
        <v>16</v>
      </c>
      <c r="I144" s="5" t="s">
        <v>47</v>
      </c>
      <c r="J144" s="5">
        <v>26808</v>
      </c>
      <c r="K144" s="7">
        <v>2.65</v>
      </c>
      <c r="L144" s="8">
        <f>IF(AND(F144&lt;&gt;"Flexjet, LLC",H144="Light Jet"),K144*'[1]Pricing Logic'!$F$4,IF(AND(F144&lt;&gt;"Flexjet, LLC",H144="Midsize Jet"),K144*'[1]Pricing Logic'!$F$5,IF(AND(F144&lt;&gt;"Flexjet, LLC",H144="Super Mid Jet"),K144*'[1]Pricing Logic'!$F$6,IF(AND(F144&lt;&gt;"Flexjet, LLC",H144="Large Cabin"),K144*'[1]Pricing Logic'!$F$7,IF(AND(F144&lt;&gt;"Flexjet, LLC",H144="Helicopter"),K144*'[1]Pricing Logic'!$F$8,IF(AND(F144="Flexjet, LLC",H144="Light Jet"),K144*'[1]Pricing Logic'!$F$12,IF(AND(F144="Flexjet, LLC",H144="Midsize Jet"),K144*'[1]Pricing Logic'!$F$13,IF(AND(F144="Flexjet, LLC",H144="Super Mid Jet"),K144*'[1]Pricing Logic'!$F$14,IF(AND(F144="Flexjet, LLC",H144="Large Cabin"),K144*'[1]Pricing Logic'!$F$15,IF(AND(F144="Flexjet, LLC",H144="Airliner"),K144*'[1]Pricing Logic'!$F$16,""))))))))))</f>
        <v>66.912499999999994</v>
      </c>
    </row>
    <row r="145" spans="1:12" x14ac:dyDescent="0.2">
      <c r="A145" s="5">
        <v>863342</v>
      </c>
      <c r="B145" s="5">
        <v>1324156</v>
      </c>
      <c r="C145" s="6">
        <v>45386</v>
      </c>
      <c r="D145" s="5" t="s">
        <v>40</v>
      </c>
      <c r="E145" s="5" t="s">
        <v>302</v>
      </c>
      <c r="F145" s="5" t="s">
        <v>182</v>
      </c>
      <c r="G145" s="5" t="s">
        <v>32</v>
      </c>
      <c r="H145" s="5" t="s">
        <v>16</v>
      </c>
      <c r="I145" s="5" t="s">
        <v>303</v>
      </c>
      <c r="J145" s="5">
        <v>26189</v>
      </c>
      <c r="K145" s="7">
        <v>2.1500000000000004</v>
      </c>
      <c r="L145" s="8">
        <f>IF(AND(F145&lt;&gt;"Flexjet, LLC",H145="Light Jet"),K145*'[1]Pricing Logic'!$F$4,IF(AND(F145&lt;&gt;"Flexjet, LLC",H145="Midsize Jet"),K145*'[1]Pricing Logic'!$F$5,IF(AND(F145&lt;&gt;"Flexjet, LLC",H145="Super Mid Jet"),K145*'[1]Pricing Logic'!$F$6,IF(AND(F145&lt;&gt;"Flexjet, LLC",H145="Large Cabin"),K145*'[1]Pricing Logic'!$F$7,IF(AND(F145&lt;&gt;"Flexjet, LLC",H145="Helicopter"),K145*'[1]Pricing Logic'!$F$8,IF(AND(F145="Flexjet, LLC",H145="Light Jet"),K145*'[1]Pricing Logic'!$F$12,IF(AND(F145="Flexjet, LLC",H145="Midsize Jet"),K145*'[1]Pricing Logic'!$F$13,IF(AND(F145="Flexjet, LLC",H145="Super Mid Jet"),K145*'[1]Pricing Logic'!$F$14,IF(AND(F145="Flexjet, LLC",H145="Large Cabin"),K145*'[1]Pricing Logic'!$F$15,IF(AND(F145="Flexjet, LLC",H145="Airliner"),K145*'[1]Pricing Logic'!$F$16,""))))))))))</f>
        <v>54.287500000000009</v>
      </c>
    </row>
    <row r="146" spans="1:12" x14ac:dyDescent="0.2">
      <c r="A146" s="5">
        <v>863680</v>
      </c>
      <c r="B146" s="5">
        <v>1324602</v>
      </c>
      <c r="C146" s="6">
        <v>45386</v>
      </c>
      <c r="D146" s="5" t="s">
        <v>250</v>
      </c>
      <c r="E146" s="5" t="s">
        <v>159</v>
      </c>
      <c r="F146" s="5" t="s">
        <v>262</v>
      </c>
      <c r="G146" s="5" t="s">
        <v>122</v>
      </c>
      <c r="H146" s="5" t="s">
        <v>16</v>
      </c>
      <c r="I146" s="5" t="s">
        <v>304</v>
      </c>
      <c r="J146" s="5">
        <v>24797</v>
      </c>
      <c r="K146" s="7">
        <v>1.48</v>
      </c>
      <c r="L146" s="8">
        <f>IF(AND(F146&lt;&gt;"Flexjet, LLC",H146="Light Jet"),K146*'[1]Pricing Logic'!$F$4,IF(AND(F146&lt;&gt;"Flexjet, LLC",H146="Midsize Jet"),K146*'[1]Pricing Logic'!$F$5,IF(AND(F146&lt;&gt;"Flexjet, LLC",H146="Super Mid Jet"),K146*'[1]Pricing Logic'!$F$6,IF(AND(F146&lt;&gt;"Flexjet, LLC",H146="Large Cabin"),K146*'[1]Pricing Logic'!$F$7,IF(AND(F146&lt;&gt;"Flexjet, LLC",H146="Helicopter"),K146*'[1]Pricing Logic'!$F$8,IF(AND(F146="Flexjet, LLC",H146="Light Jet"),K146*'[1]Pricing Logic'!$F$12,IF(AND(F146="Flexjet, LLC",H146="Midsize Jet"),K146*'[1]Pricing Logic'!$F$13,IF(AND(F146="Flexjet, LLC",H146="Super Mid Jet"),K146*'[1]Pricing Logic'!$F$14,IF(AND(F146="Flexjet, LLC",H146="Large Cabin"),K146*'[1]Pricing Logic'!$F$15,IF(AND(F146="Flexjet, LLC",H146="Airliner"),K146*'[1]Pricing Logic'!$F$16,""))))))))))</f>
        <v>37.369999999999997</v>
      </c>
    </row>
    <row r="147" spans="1:12" x14ac:dyDescent="0.2">
      <c r="A147" s="5">
        <v>864249</v>
      </c>
      <c r="B147" s="5">
        <v>1325371</v>
      </c>
      <c r="C147" s="6">
        <v>45386</v>
      </c>
      <c r="D147" s="5" t="s">
        <v>71</v>
      </c>
      <c r="E147" s="5" t="s">
        <v>270</v>
      </c>
      <c r="F147" s="5" t="s">
        <v>182</v>
      </c>
      <c r="G147" s="5" t="s">
        <v>161</v>
      </c>
      <c r="H147" s="5" t="s">
        <v>22</v>
      </c>
      <c r="I147" s="5" t="s">
        <v>183</v>
      </c>
      <c r="J147" s="5">
        <v>2706</v>
      </c>
      <c r="K147" s="7">
        <v>2.77</v>
      </c>
      <c r="L147" s="8">
        <f>IF(AND(F147&lt;&gt;"Flexjet, LLC",H147="Light Jet"),K147*'[1]Pricing Logic'!$F$4,IF(AND(F147&lt;&gt;"Flexjet, LLC",H147="Midsize Jet"),K147*'[1]Pricing Logic'!$F$5,IF(AND(F147&lt;&gt;"Flexjet, LLC",H147="Super Mid Jet"),K147*'[1]Pricing Logic'!$F$6,IF(AND(F147&lt;&gt;"Flexjet, LLC",H147="Large Cabin"),K147*'[1]Pricing Logic'!$F$7,IF(AND(F147&lt;&gt;"Flexjet, LLC",H147="Helicopter"),K147*'[1]Pricing Logic'!$F$8,IF(AND(F147="Flexjet, LLC",H147="Light Jet"),K147*'[1]Pricing Logic'!$F$12,IF(AND(F147="Flexjet, LLC",H147="Midsize Jet"),K147*'[1]Pricing Logic'!$F$13,IF(AND(F147="Flexjet, LLC",H147="Super Mid Jet"),K147*'[1]Pricing Logic'!$F$14,IF(AND(F147="Flexjet, LLC",H147="Large Cabin"),K147*'[1]Pricing Logic'!$F$15,IF(AND(F147="Flexjet, LLC",H147="Airliner"),K147*'[1]Pricing Logic'!$F$16,""))))))))))</f>
        <v>94.872500000000002</v>
      </c>
    </row>
    <row r="148" spans="1:12" x14ac:dyDescent="0.2">
      <c r="A148" s="5">
        <v>864281</v>
      </c>
      <c r="B148" s="5">
        <v>1325416</v>
      </c>
      <c r="C148" s="6">
        <v>45386</v>
      </c>
      <c r="D148" s="5" t="s">
        <v>305</v>
      </c>
      <c r="E148" s="5" t="s">
        <v>59</v>
      </c>
      <c r="F148" s="5" t="s">
        <v>306</v>
      </c>
      <c r="G148" s="5" t="s">
        <v>122</v>
      </c>
      <c r="H148" s="5" t="s">
        <v>16</v>
      </c>
      <c r="I148" s="5" t="s">
        <v>307</v>
      </c>
      <c r="J148" s="5">
        <v>25436</v>
      </c>
      <c r="K148" s="7">
        <v>2.54</v>
      </c>
      <c r="L148" s="8">
        <f>IF(AND(F148&lt;&gt;"Flexjet, LLC",H148="Light Jet"),K148*'[1]Pricing Logic'!$F$4,IF(AND(F148&lt;&gt;"Flexjet, LLC",H148="Midsize Jet"),K148*'[1]Pricing Logic'!$F$5,IF(AND(F148&lt;&gt;"Flexjet, LLC",H148="Super Mid Jet"),K148*'[1]Pricing Logic'!$F$6,IF(AND(F148&lt;&gt;"Flexjet, LLC",H148="Large Cabin"),K148*'[1]Pricing Logic'!$F$7,IF(AND(F148&lt;&gt;"Flexjet, LLC",H148="Helicopter"),K148*'[1]Pricing Logic'!$F$8,IF(AND(F148="Flexjet, LLC",H148="Light Jet"),K148*'[1]Pricing Logic'!$F$12,IF(AND(F148="Flexjet, LLC",H148="Midsize Jet"),K148*'[1]Pricing Logic'!$F$13,IF(AND(F148="Flexjet, LLC",H148="Super Mid Jet"),K148*'[1]Pricing Logic'!$F$14,IF(AND(F148="Flexjet, LLC",H148="Large Cabin"),K148*'[1]Pricing Logic'!$F$15,IF(AND(F148="Flexjet, LLC",H148="Airliner"),K148*'[1]Pricing Logic'!$F$16,""))))))))))</f>
        <v>64.135000000000005</v>
      </c>
    </row>
    <row r="149" spans="1:12" x14ac:dyDescent="0.2">
      <c r="A149" s="5">
        <v>864072</v>
      </c>
      <c r="B149" s="5">
        <v>1325117</v>
      </c>
      <c r="C149" s="6">
        <v>45386</v>
      </c>
      <c r="D149" s="5" t="s">
        <v>134</v>
      </c>
      <c r="E149" s="5" t="s">
        <v>71</v>
      </c>
      <c r="F149" s="5" t="s">
        <v>308</v>
      </c>
      <c r="G149" s="5" t="s">
        <v>15</v>
      </c>
      <c r="H149" s="5" t="s">
        <v>16</v>
      </c>
      <c r="I149" s="5" t="s">
        <v>309</v>
      </c>
      <c r="J149" s="5">
        <v>25026</v>
      </c>
      <c r="K149" s="7">
        <v>3.89</v>
      </c>
      <c r="L149" s="8">
        <f>IF(AND(F149&lt;&gt;"Flexjet, LLC",H149="Light Jet"),K149*'[1]Pricing Logic'!$F$4,IF(AND(F149&lt;&gt;"Flexjet, LLC",H149="Midsize Jet"),K149*'[1]Pricing Logic'!$F$5,IF(AND(F149&lt;&gt;"Flexjet, LLC",H149="Super Mid Jet"),K149*'[1]Pricing Logic'!$F$6,IF(AND(F149&lt;&gt;"Flexjet, LLC",H149="Large Cabin"),K149*'[1]Pricing Logic'!$F$7,IF(AND(F149&lt;&gt;"Flexjet, LLC",H149="Helicopter"),K149*'[1]Pricing Logic'!$F$8,IF(AND(F149="Flexjet, LLC",H149="Light Jet"),K149*'[1]Pricing Logic'!$F$12,IF(AND(F149="Flexjet, LLC",H149="Midsize Jet"),K149*'[1]Pricing Logic'!$F$13,IF(AND(F149="Flexjet, LLC",H149="Super Mid Jet"),K149*'[1]Pricing Logic'!$F$14,IF(AND(F149="Flexjet, LLC",H149="Large Cabin"),K149*'[1]Pricing Logic'!$F$15,IF(AND(F149="Flexjet, LLC",H149="Airliner"),K149*'[1]Pricing Logic'!$F$16,""))))))))))</f>
        <v>98.222499999999997</v>
      </c>
    </row>
    <row r="150" spans="1:12" x14ac:dyDescent="0.2">
      <c r="A150" s="5">
        <v>863946</v>
      </c>
      <c r="B150" s="5">
        <v>1324937</v>
      </c>
      <c r="C150" s="6">
        <v>45386</v>
      </c>
      <c r="D150" s="5" t="s">
        <v>59</v>
      </c>
      <c r="E150" s="5" t="s">
        <v>250</v>
      </c>
      <c r="F150" s="5" t="s">
        <v>262</v>
      </c>
      <c r="G150" s="5" t="s">
        <v>122</v>
      </c>
      <c r="H150" s="5" t="s">
        <v>16</v>
      </c>
      <c r="I150" s="5" t="s">
        <v>304</v>
      </c>
      <c r="J150" s="5">
        <v>26421</v>
      </c>
      <c r="K150" s="7">
        <v>1.1199999999999999</v>
      </c>
      <c r="L150" s="8">
        <f>IF(AND(F150&lt;&gt;"Flexjet, LLC",H150="Light Jet"),K150*'[1]Pricing Logic'!$F$4,IF(AND(F150&lt;&gt;"Flexjet, LLC",H150="Midsize Jet"),K150*'[1]Pricing Logic'!$F$5,IF(AND(F150&lt;&gt;"Flexjet, LLC",H150="Super Mid Jet"),K150*'[1]Pricing Logic'!$F$6,IF(AND(F150&lt;&gt;"Flexjet, LLC",H150="Large Cabin"),K150*'[1]Pricing Logic'!$F$7,IF(AND(F150&lt;&gt;"Flexjet, LLC",H150="Helicopter"),K150*'[1]Pricing Logic'!$F$8,IF(AND(F150="Flexjet, LLC",H150="Light Jet"),K150*'[1]Pricing Logic'!$F$12,IF(AND(F150="Flexjet, LLC",H150="Midsize Jet"),K150*'[1]Pricing Logic'!$F$13,IF(AND(F150="Flexjet, LLC",H150="Super Mid Jet"),K150*'[1]Pricing Logic'!$F$14,IF(AND(F150="Flexjet, LLC",H150="Large Cabin"),K150*'[1]Pricing Logic'!$F$15,IF(AND(F150="Flexjet, LLC",H150="Airliner"),K150*'[1]Pricing Logic'!$F$16,""))))))))))</f>
        <v>28.279999999999998</v>
      </c>
    </row>
    <row r="151" spans="1:12" x14ac:dyDescent="0.2">
      <c r="A151" s="5">
        <v>864193</v>
      </c>
      <c r="B151" s="5">
        <v>1325292</v>
      </c>
      <c r="C151" s="6">
        <v>45386</v>
      </c>
      <c r="D151" s="5" t="s">
        <v>310</v>
      </c>
      <c r="E151" s="5" t="s">
        <v>311</v>
      </c>
      <c r="F151" s="5" t="s">
        <v>114</v>
      </c>
      <c r="G151" s="5" t="s">
        <v>218</v>
      </c>
      <c r="H151" s="5" t="s">
        <v>22</v>
      </c>
      <c r="I151" s="5" t="s">
        <v>219</v>
      </c>
      <c r="J151" s="5">
        <v>24571</v>
      </c>
      <c r="K151" s="7">
        <v>0.69</v>
      </c>
      <c r="L151" s="8">
        <f>IF(AND(F151&lt;&gt;"Flexjet, LLC",H151="Light Jet"),K151*'[1]Pricing Logic'!$F$4,IF(AND(F151&lt;&gt;"Flexjet, LLC",H151="Midsize Jet"),K151*'[1]Pricing Logic'!$F$5,IF(AND(F151&lt;&gt;"Flexjet, LLC",H151="Super Mid Jet"),K151*'[1]Pricing Logic'!$F$6,IF(AND(F151&lt;&gt;"Flexjet, LLC",H151="Large Cabin"),K151*'[1]Pricing Logic'!$F$7,IF(AND(F151&lt;&gt;"Flexjet, LLC",H151="Helicopter"),K151*'[1]Pricing Logic'!$F$8,IF(AND(F151="Flexjet, LLC",H151="Light Jet"),K151*'[1]Pricing Logic'!$F$12,IF(AND(F151="Flexjet, LLC",H151="Midsize Jet"),K151*'[1]Pricing Logic'!$F$13,IF(AND(F151="Flexjet, LLC",H151="Super Mid Jet"),K151*'[1]Pricing Logic'!$F$14,IF(AND(F151="Flexjet, LLC",H151="Large Cabin"),K151*'[1]Pricing Logic'!$F$15,IF(AND(F151="Flexjet, LLC",H151="Airliner"),K151*'[1]Pricing Logic'!$F$16,""))))))))))</f>
        <v>23.632499999999997</v>
      </c>
    </row>
    <row r="152" spans="1:12" x14ac:dyDescent="0.2">
      <c r="A152" s="5">
        <v>864193</v>
      </c>
      <c r="B152" s="5">
        <v>1325291</v>
      </c>
      <c r="C152" s="6">
        <v>45386</v>
      </c>
      <c r="D152" s="5" t="s">
        <v>240</v>
      </c>
      <c r="E152" s="5" t="s">
        <v>310</v>
      </c>
      <c r="F152" s="5" t="s">
        <v>114</v>
      </c>
      <c r="G152" s="5" t="s">
        <v>218</v>
      </c>
      <c r="H152" s="5" t="s">
        <v>22</v>
      </c>
      <c r="I152" s="5" t="s">
        <v>219</v>
      </c>
      <c r="J152" s="5">
        <v>24571</v>
      </c>
      <c r="K152" s="7">
        <v>0.92</v>
      </c>
      <c r="L152" s="8">
        <f>IF(AND(F152&lt;&gt;"Flexjet, LLC",H152="Light Jet"),K152*'[1]Pricing Logic'!$F$4,IF(AND(F152&lt;&gt;"Flexjet, LLC",H152="Midsize Jet"),K152*'[1]Pricing Logic'!$F$5,IF(AND(F152&lt;&gt;"Flexjet, LLC",H152="Super Mid Jet"),K152*'[1]Pricing Logic'!$F$6,IF(AND(F152&lt;&gt;"Flexjet, LLC",H152="Large Cabin"),K152*'[1]Pricing Logic'!$F$7,IF(AND(F152&lt;&gt;"Flexjet, LLC",H152="Helicopter"),K152*'[1]Pricing Logic'!$F$8,IF(AND(F152="Flexjet, LLC",H152="Light Jet"),K152*'[1]Pricing Logic'!$F$12,IF(AND(F152="Flexjet, LLC",H152="Midsize Jet"),K152*'[1]Pricing Logic'!$F$13,IF(AND(F152="Flexjet, LLC",H152="Super Mid Jet"),K152*'[1]Pricing Logic'!$F$14,IF(AND(F152="Flexjet, LLC",H152="Large Cabin"),K152*'[1]Pricing Logic'!$F$15,IF(AND(F152="Flexjet, LLC",H152="Airliner"),K152*'[1]Pricing Logic'!$F$16,""))))))))))</f>
        <v>31.51</v>
      </c>
    </row>
    <row r="153" spans="1:12" x14ac:dyDescent="0.2">
      <c r="A153" s="5">
        <v>864193</v>
      </c>
      <c r="B153" s="5">
        <v>1325293</v>
      </c>
      <c r="C153" s="6">
        <v>45386</v>
      </c>
      <c r="D153" s="5" t="s">
        <v>311</v>
      </c>
      <c r="E153" s="5" t="s">
        <v>310</v>
      </c>
      <c r="F153" s="5" t="s">
        <v>114</v>
      </c>
      <c r="G153" s="5" t="s">
        <v>218</v>
      </c>
      <c r="H153" s="5" t="s">
        <v>22</v>
      </c>
      <c r="I153" s="5" t="s">
        <v>219</v>
      </c>
      <c r="J153" s="5">
        <v>24571</v>
      </c>
      <c r="K153" s="7">
        <v>0.7</v>
      </c>
      <c r="L153" s="8">
        <f>IF(AND(F153&lt;&gt;"Flexjet, LLC",H153="Light Jet"),K153*'[1]Pricing Logic'!$F$4,IF(AND(F153&lt;&gt;"Flexjet, LLC",H153="Midsize Jet"),K153*'[1]Pricing Logic'!$F$5,IF(AND(F153&lt;&gt;"Flexjet, LLC",H153="Super Mid Jet"),K153*'[1]Pricing Logic'!$F$6,IF(AND(F153&lt;&gt;"Flexjet, LLC",H153="Large Cabin"),K153*'[1]Pricing Logic'!$F$7,IF(AND(F153&lt;&gt;"Flexjet, LLC",H153="Helicopter"),K153*'[1]Pricing Logic'!$F$8,IF(AND(F153="Flexjet, LLC",H153="Light Jet"),K153*'[1]Pricing Logic'!$F$12,IF(AND(F153="Flexjet, LLC",H153="Midsize Jet"),K153*'[1]Pricing Logic'!$F$13,IF(AND(F153="Flexjet, LLC",H153="Super Mid Jet"),K153*'[1]Pricing Logic'!$F$14,IF(AND(F153="Flexjet, LLC",H153="Large Cabin"),K153*'[1]Pricing Logic'!$F$15,IF(AND(F153="Flexjet, LLC",H153="Airliner"),K153*'[1]Pricing Logic'!$F$16,""))))))))))</f>
        <v>23.974999999999998</v>
      </c>
    </row>
    <row r="154" spans="1:12" x14ac:dyDescent="0.2">
      <c r="A154" s="5">
        <v>864193</v>
      </c>
      <c r="B154" s="5">
        <v>1325294</v>
      </c>
      <c r="C154" s="6">
        <v>45386</v>
      </c>
      <c r="D154" s="5" t="s">
        <v>310</v>
      </c>
      <c r="E154" s="5" t="s">
        <v>240</v>
      </c>
      <c r="F154" s="5" t="s">
        <v>114</v>
      </c>
      <c r="G154" s="5" t="s">
        <v>218</v>
      </c>
      <c r="H154" s="5" t="s">
        <v>22</v>
      </c>
      <c r="I154" s="5" t="s">
        <v>219</v>
      </c>
      <c r="J154" s="5">
        <v>24571</v>
      </c>
      <c r="K154" s="7">
        <v>0.99</v>
      </c>
      <c r="L154" s="8">
        <f>IF(AND(F154&lt;&gt;"Flexjet, LLC",H154="Light Jet"),K154*'[1]Pricing Logic'!$F$4,IF(AND(F154&lt;&gt;"Flexjet, LLC",H154="Midsize Jet"),K154*'[1]Pricing Logic'!$F$5,IF(AND(F154&lt;&gt;"Flexjet, LLC",H154="Super Mid Jet"),K154*'[1]Pricing Logic'!$F$6,IF(AND(F154&lt;&gt;"Flexjet, LLC",H154="Large Cabin"),K154*'[1]Pricing Logic'!$F$7,IF(AND(F154&lt;&gt;"Flexjet, LLC",H154="Helicopter"),K154*'[1]Pricing Logic'!$F$8,IF(AND(F154="Flexjet, LLC",H154="Light Jet"),K154*'[1]Pricing Logic'!$F$12,IF(AND(F154="Flexjet, LLC",H154="Midsize Jet"),K154*'[1]Pricing Logic'!$F$13,IF(AND(F154="Flexjet, LLC",H154="Super Mid Jet"),K154*'[1]Pricing Logic'!$F$14,IF(AND(F154="Flexjet, LLC",H154="Large Cabin"),K154*'[1]Pricing Logic'!$F$15,IF(AND(F154="Flexjet, LLC",H154="Airliner"),K154*'[1]Pricing Logic'!$F$16,""))))))))))</f>
        <v>33.907499999999999</v>
      </c>
    </row>
    <row r="155" spans="1:12" x14ac:dyDescent="0.2">
      <c r="A155" s="5">
        <v>864223</v>
      </c>
      <c r="B155" s="5">
        <v>1325336</v>
      </c>
      <c r="C155" s="6">
        <v>45386</v>
      </c>
      <c r="D155" s="5" t="s">
        <v>34</v>
      </c>
      <c r="E155" s="5" t="s">
        <v>144</v>
      </c>
      <c r="F155" s="5" t="s">
        <v>99</v>
      </c>
      <c r="G155" s="5" t="s">
        <v>90</v>
      </c>
      <c r="H155" s="5" t="s">
        <v>16</v>
      </c>
      <c r="I155" s="5" t="s">
        <v>312</v>
      </c>
      <c r="J155" s="5">
        <v>26833</v>
      </c>
      <c r="K155" s="7">
        <v>2.7100000000000004</v>
      </c>
      <c r="L155" s="8">
        <f>IF(AND(F155&lt;&gt;"Flexjet, LLC",H155="Light Jet"),K155*'[1]Pricing Logic'!$F$4,IF(AND(F155&lt;&gt;"Flexjet, LLC",H155="Midsize Jet"),K155*'[1]Pricing Logic'!$F$5,IF(AND(F155&lt;&gt;"Flexjet, LLC",H155="Super Mid Jet"),K155*'[1]Pricing Logic'!$F$6,IF(AND(F155&lt;&gt;"Flexjet, LLC",H155="Large Cabin"),K155*'[1]Pricing Logic'!$F$7,IF(AND(F155&lt;&gt;"Flexjet, LLC",H155="Helicopter"),K155*'[1]Pricing Logic'!$F$8,IF(AND(F155="Flexjet, LLC",H155="Light Jet"),K155*'[1]Pricing Logic'!$F$12,IF(AND(F155="Flexjet, LLC",H155="Midsize Jet"),K155*'[1]Pricing Logic'!$F$13,IF(AND(F155="Flexjet, LLC",H155="Super Mid Jet"),K155*'[1]Pricing Logic'!$F$14,IF(AND(F155="Flexjet, LLC",H155="Large Cabin"),K155*'[1]Pricing Logic'!$F$15,IF(AND(F155="Flexjet, LLC",H155="Airliner"),K155*'[1]Pricing Logic'!$F$16,""))))))))))</f>
        <v>68.427500000000009</v>
      </c>
    </row>
    <row r="156" spans="1:12" x14ac:dyDescent="0.2">
      <c r="A156" s="5">
        <v>841440</v>
      </c>
      <c r="B156" s="5">
        <v>1298889</v>
      </c>
      <c r="C156" s="6">
        <v>45387</v>
      </c>
      <c r="D156" s="5" t="s">
        <v>313</v>
      </c>
      <c r="E156" s="5" t="s">
        <v>314</v>
      </c>
      <c r="F156" s="5" t="s">
        <v>135</v>
      </c>
      <c r="G156" s="5" t="s">
        <v>32</v>
      </c>
      <c r="H156" s="5" t="s">
        <v>16</v>
      </c>
      <c r="I156" s="5" t="s">
        <v>315</v>
      </c>
      <c r="J156" s="5">
        <v>25403</v>
      </c>
      <c r="K156" s="7">
        <v>3.4000000000000004</v>
      </c>
      <c r="L156" s="8">
        <f>IF(AND(F156&lt;&gt;"Flexjet, LLC",H156="Light Jet"),K156*'[1]Pricing Logic'!$F$4,IF(AND(F156&lt;&gt;"Flexjet, LLC",H156="Midsize Jet"),K156*'[1]Pricing Logic'!$F$5,IF(AND(F156&lt;&gt;"Flexjet, LLC",H156="Super Mid Jet"),K156*'[1]Pricing Logic'!$F$6,IF(AND(F156&lt;&gt;"Flexjet, LLC",H156="Large Cabin"),K156*'[1]Pricing Logic'!$F$7,IF(AND(F156&lt;&gt;"Flexjet, LLC",H156="Helicopter"),K156*'[1]Pricing Logic'!$F$8,IF(AND(F156="Flexjet, LLC",H156="Light Jet"),K156*'[1]Pricing Logic'!$F$12,IF(AND(F156="Flexjet, LLC",H156="Midsize Jet"),K156*'[1]Pricing Logic'!$F$13,IF(AND(F156="Flexjet, LLC",H156="Super Mid Jet"),K156*'[1]Pricing Logic'!$F$14,IF(AND(F156="Flexjet, LLC",H156="Large Cabin"),K156*'[1]Pricing Logic'!$F$15,IF(AND(F156="Flexjet, LLC",H156="Airliner"),K156*'[1]Pricing Logic'!$F$16,""))))))))))</f>
        <v>85.850000000000009</v>
      </c>
    </row>
    <row r="157" spans="1:12" x14ac:dyDescent="0.2">
      <c r="A157" s="5">
        <v>845974</v>
      </c>
      <c r="B157" s="5">
        <v>1304610</v>
      </c>
      <c r="C157" s="6">
        <v>45387</v>
      </c>
      <c r="D157" s="5" t="s">
        <v>270</v>
      </c>
      <c r="E157" s="5" t="s">
        <v>277</v>
      </c>
      <c r="F157" s="5" t="s">
        <v>99</v>
      </c>
      <c r="G157" s="5" t="s">
        <v>90</v>
      </c>
      <c r="H157" s="5" t="s">
        <v>16</v>
      </c>
      <c r="I157" s="5" t="s">
        <v>100</v>
      </c>
      <c r="J157" s="5">
        <v>22279</v>
      </c>
      <c r="K157" s="7">
        <v>1.81</v>
      </c>
      <c r="L157" s="8">
        <f>IF(AND(F157&lt;&gt;"Flexjet, LLC",H157="Light Jet"),K157*'[1]Pricing Logic'!$F$4,IF(AND(F157&lt;&gt;"Flexjet, LLC",H157="Midsize Jet"),K157*'[1]Pricing Logic'!$F$5,IF(AND(F157&lt;&gt;"Flexjet, LLC",H157="Super Mid Jet"),K157*'[1]Pricing Logic'!$F$6,IF(AND(F157&lt;&gt;"Flexjet, LLC",H157="Large Cabin"),K157*'[1]Pricing Logic'!$F$7,IF(AND(F157&lt;&gt;"Flexjet, LLC",H157="Helicopter"),K157*'[1]Pricing Logic'!$F$8,IF(AND(F157="Flexjet, LLC",H157="Light Jet"),K157*'[1]Pricing Logic'!$F$12,IF(AND(F157="Flexjet, LLC",H157="Midsize Jet"),K157*'[1]Pricing Logic'!$F$13,IF(AND(F157="Flexjet, LLC",H157="Super Mid Jet"),K157*'[1]Pricing Logic'!$F$14,IF(AND(F157="Flexjet, LLC",H157="Large Cabin"),K157*'[1]Pricing Logic'!$F$15,IF(AND(F157="Flexjet, LLC",H157="Airliner"),K157*'[1]Pricing Logic'!$F$16,""))))))))))</f>
        <v>45.702500000000001</v>
      </c>
    </row>
    <row r="158" spans="1:12" x14ac:dyDescent="0.2">
      <c r="A158" s="5">
        <v>848011</v>
      </c>
      <c r="B158" s="5">
        <v>1307257</v>
      </c>
      <c r="C158" s="6">
        <v>45387</v>
      </c>
      <c r="D158" s="5" t="s">
        <v>64</v>
      </c>
      <c r="E158" s="5" t="s">
        <v>316</v>
      </c>
      <c r="F158" s="5" t="s">
        <v>36</v>
      </c>
      <c r="G158" s="5" t="s">
        <v>317</v>
      </c>
      <c r="H158" s="5" t="s">
        <v>38</v>
      </c>
      <c r="I158" s="5" t="s">
        <v>318</v>
      </c>
      <c r="J158" s="5">
        <v>17029</v>
      </c>
      <c r="K158" s="7">
        <v>2.0699999999999998</v>
      </c>
      <c r="L158" s="8">
        <f>IF(AND(F158&lt;&gt;"Flexjet, LLC",H158="Light Jet"),K158*'[1]Pricing Logic'!$F$4,IF(AND(F158&lt;&gt;"Flexjet, LLC",H158="Midsize Jet"),K158*'[1]Pricing Logic'!$F$5,IF(AND(F158&lt;&gt;"Flexjet, LLC",H158="Super Mid Jet"),K158*'[1]Pricing Logic'!$F$6,IF(AND(F158&lt;&gt;"Flexjet, LLC",H158="Large Cabin"),K158*'[1]Pricing Logic'!$F$7,IF(AND(F158&lt;&gt;"Flexjet, LLC",H158="Helicopter"),K158*'[1]Pricing Logic'!$F$8,IF(AND(F158="Flexjet, LLC",H158="Light Jet"),K158*'[1]Pricing Logic'!$F$12,IF(AND(F158="Flexjet, LLC",H158="Midsize Jet"),K158*'[1]Pricing Logic'!$F$13,IF(AND(F158="Flexjet, LLC",H158="Super Mid Jet"),K158*'[1]Pricing Logic'!$F$14,IF(AND(F158="Flexjet, LLC",H158="Large Cabin"),K158*'[1]Pricing Logic'!$F$15,IF(AND(F158="Flexjet, LLC",H158="Airliner"),K158*'[1]Pricing Logic'!$F$16,""))))))))))</f>
        <v>98.583749999999995</v>
      </c>
    </row>
    <row r="159" spans="1:12" x14ac:dyDescent="0.2">
      <c r="A159" s="5">
        <v>837813</v>
      </c>
      <c r="B159" s="5">
        <v>1294333</v>
      </c>
      <c r="C159" s="6">
        <v>45387</v>
      </c>
      <c r="D159" s="5" t="s">
        <v>34</v>
      </c>
      <c r="E159" s="5" t="s">
        <v>270</v>
      </c>
      <c r="F159" s="5" t="s">
        <v>99</v>
      </c>
      <c r="G159" s="5" t="s">
        <v>90</v>
      </c>
      <c r="H159" s="5" t="s">
        <v>16</v>
      </c>
      <c r="I159" s="5" t="s">
        <v>100</v>
      </c>
      <c r="J159" s="5">
        <v>19644</v>
      </c>
      <c r="K159" s="7">
        <v>1.72</v>
      </c>
      <c r="L159" s="8">
        <f>IF(AND(F159&lt;&gt;"Flexjet, LLC",H159="Light Jet"),K159*'[1]Pricing Logic'!$F$4,IF(AND(F159&lt;&gt;"Flexjet, LLC",H159="Midsize Jet"),K159*'[1]Pricing Logic'!$F$5,IF(AND(F159&lt;&gt;"Flexjet, LLC",H159="Super Mid Jet"),K159*'[1]Pricing Logic'!$F$6,IF(AND(F159&lt;&gt;"Flexjet, LLC",H159="Large Cabin"),K159*'[1]Pricing Logic'!$F$7,IF(AND(F159&lt;&gt;"Flexjet, LLC",H159="Helicopter"),K159*'[1]Pricing Logic'!$F$8,IF(AND(F159="Flexjet, LLC",H159="Light Jet"),K159*'[1]Pricing Logic'!$F$12,IF(AND(F159="Flexjet, LLC",H159="Midsize Jet"),K159*'[1]Pricing Logic'!$F$13,IF(AND(F159="Flexjet, LLC",H159="Super Mid Jet"),K159*'[1]Pricing Logic'!$F$14,IF(AND(F159="Flexjet, LLC",H159="Large Cabin"),K159*'[1]Pricing Logic'!$F$15,IF(AND(F159="Flexjet, LLC",H159="Airliner"),K159*'[1]Pricing Logic'!$F$16,""))))))))))</f>
        <v>43.43</v>
      </c>
    </row>
    <row r="160" spans="1:12" x14ac:dyDescent="0.2">
      <c r="A160" s="5">
        <v>844958</v>
      </c>
      <c r="B160" s="5">
        <v>1303301</v>
      </c>
      <c r="C160" s="6">
        <v>45387</v>
      </c>
      <c r="D160" s="5" t="s">
        <v>319</v>
      </c>
      <c r="E160" s="5" t="s">
        <v>246</v>
      </c>
      <c r="F160" s="5" t="s">
        <v>45</v>
      </c>
      <c r="G160" s="5" t="s">
        <v>46</v>
      </c>
      <c r="H160" s="5" t="s">
        <v>16</v>
      </c>
      <c r="I160" s="5" t="s">
        <v>105</v>
      </c>
      <c r="J160" s="5">
        <v>26252</v>
      </c>
      <c r="K160" s="7">
        <v>4.8100000000000005</v>
      </c>
      <c r="L160" s="8">
        <f>IF(AND(F160&lt;&gt;"Flexjet, LLC",H160="Light Jet"),K160*'[1]Pricing Logic'!$F$4,IF(AND(F160&lt;&gt;"Flexjet, LLC",H160="Midsize Jet"),K160*'[1]Pricing Logic'!$F$5,IF(AND(F160&lt;&gt;"Flexjet, LLC",H160="Super Mid Jet"),K160*'[1]Pricing Logic'!$F$6,IF(AND(F160&lt;&gt;"Flexjet, LLC",H160="Large Cabin"),K160*'[1]Pricing Logic'!$F$7,IF(AND(F160&lt;&gt;"Flexjet, LLC",H160="Helicopter"),K160*'[1]Pricing Logic'!$F$8,IF(AND(F160="Flexjet, LLC",H160="Light Jet"),K160*'[1]Pricing Logic'!$F$12,IF(AND(F160="Flexjet, LLC",H160="Midsize Jet"),K160*'[1]Pricing Logic'!$F$13,IF(AND(F160="Flexjet, LLC",H160="Super Mid Jet"),K160*'[1]Pricing Logic'!$F$14,IF(AND(F160="Flexjet, LLC",H160="Large Cabin"),K160*'[1]Pricing Logic'!$F$15,IF(AND(F160="Flexjet, LLC",H160="Airliner"),K160*'[1]Pricing Logic'!$F$16,""))))))))))</f>
        <v>121.45250000000001</v>
      </c>
    </row>
    <row r="161" spans="1:12" x14ac:dyDescent="0.2">
      <c r="A161" s="5">
        <v>812190</v>
      </c>
      <c r="B161" s="5">
        <v>1277187</v>
      </c>
      <c r="C161" s="6">
        <v>45387</v>
      </c>
      <c r="D161" s="5" t="s">
        <v>243</v>
      </c>
      <c r="E161" s="5" t="s">
        <v>174</v>
      </c>
      <c r="F161" s="5" t="s">
        <v>145</v>
      </c>
      <c r="G161" s="5" t="s">
        <v>161</v>
      </c>
      <c r="H161" s="5" t="s">
        <v>22</v>
      </c>
      <c r="I161" s="5" t="s">
        <v>290</v>
      </c>
      <c r="J161" s="5">
        <v>24276</v>
      </c>
      <c r="K161" s="7">
        <v>3.59</v>
      </c>
      <c r="L161" s="8">
        <f>IF(AND(F161&lt;&gt;"Flexjet, LLC",H161="Light Jet"),K161*'[1]Pricing Logic'!$F$4,IF(AND(F161&lt;&gt;"Flexjet, LLC",H161="Midsize Jet"),K161*'[1]Pricing Logic'!$F$5,IF(AND(F161&lt;&gt;"Flexjet, LLC",H161="Super Mid Jet"),K161*'[1]Pricing Logic'!$F$6,IF(AND(F161&lt;&gt;"Flexjet, LLC",H161="Large Cabin"),K161*'[1]Pricing Logic'!$F$7,IF(AND(F161&lt;&gt;"Flexjet, LLC",H161="Helicopter"),K161*'[1]Pricing Logic'!$F$8,IF(AND(F161="Flexjet, LLC",H161="Light Jet"),K161*'[1]Pricing Logic'!$F$12,IF(AND(F161="Flexjet, LLC",H161="Midsize Jet"),K161*'[1]Pricing Logic'!$F$13,IF(AND(F161="Flexjet, LLC",H161="Super Mid Jet"),K161*'[1]Pricing Logic'!$F$14,IF(AND(F161="Flexjet, LLC",H161="Large Cabin"),K161*'[1]Pricing Logic'!$F$15,IF(AND(F161="Flexjet, LLC",H161="Airliner"),K161*'[1]Pricing Logic'!$F$16,""))))))))))</f>
        <v>122.9575</v>
      </c>
    </row>
    <row r="162" spans="1:12" x14ac:dyDescent="0.2">
      <c r="A162" s="5">
        <v>848573</v>
      </c>
      <c r="B162" s="5">
        <v>1307978</v>
      </c>
      <c r="C162" s="6">
        <v>45387</v>
      </c>
      <c r="D162" s="5" t="s">
        <v>320</v>
      </c>
      <c r="E162" s="5" t="s">
        <v>44</v>
      </c>
      <c r="F162" s="5" t="s">
        <v>65</v>
      </c>
      <c r="G162" s="5" t="s">
        <v>57</v>
      </c>
      <c r="H162" s="5" t="s">
        <v>22</v>
      </c>
      <c r="I162" s="5" t="s">
        <v>252</v>
      </c>
      <c r="J162" s="5">
        <v>25816</v>
      </c>
      <c r="K162" s="7">
        <v>4.2700000000000005</v>
      </c>
      <c r="L162" s="8">
        <f>IF(AND(F162&lt;&gt;"Flexjet, LLC",H162="Light Jet"),K162*'[1]Pricing Logic'!$F$4,IF(AND(F162&lt;&gt;"Flexjet, LLC",H162="Midsize Jet"),K162*'[1]Pricing Logic'!$F$5,IF(AND(F162&lt;&gt;"Flexjet, LLC",H162="Super Mid Jet"),K162*'[1]Pricing Logic'!$F$6,IF(AND(F162&lt;&gt;"Flexjet, LLC",H162="Large Cabin"),K162*'[1]Pricing Logic'!$F$7,IF(AND(F162&lt;&gt;"Flexjet, LLC",H162="Helicopter"),K162*'[1]Pricing Logic'!$F$8,IF(AND(F162="Flexjet, LLC",H162="Light Jet"),K162*'[1]Pricing Logic'!$F$12,IF(AND(F162="Flexjet, LLC",H162="Midsize Jet"),K162*'[1]Pricing Logic'!$F$13,IF(AND(F162="Flexjet, LLC",H162="Super Mid Jet"),K162*'[1]Pricing Logic'!$F$14,IF(AND(F162="Flexjet, LLC",H162="Large Cabin"),K162*'[1]Pricing Logic'!$F$15,IF(AND(F162="Flexjet, LLC",H162="Airliner"),K162*'[1]Pricing Logic'!$F$16,""))))))))))</f>
        <v>146.2475</v>
      </c>
    </row>
    <row r="163" spans="1:12" x14ac:dyDescent="0.2">
      <c r="A163" s="5">
        <v>859236</v>
      </c>
      <c r="B163" s="5">
        <v>1318828</v>
      </c>
      <c r="C163" s="6">
        <v>45387</v>
      </c>
      <c r="D163" s="5" t="s">
        <v>44</v>
      </c>
      <c r="E163" s="5" t="s">
        <v>43</v>
      </c>
      <c r="F163" s="5" t="s">
        <v>128</v>
      </c>
      <c r="G163" s="5" t="s">
        <v>274</v>
      </c>
      <c r="H163" s="5" t="s">
        <v>16</v>
      </c>
      <c r="I163" s="5" t="s">
        <v>275</v>
      </c>
      <c r="J163" s="5">
        <v>26319</v>
      </c>
      <c r="K163" s="7">
        <v>3.6900000000000004</v>
      </c>
      <c r="L163" s="8">
        <f>IF(AND(F163&lt;&gt;"Flexjet, LLC",H163="Light Jet"),K163*'[1]Pricing Logic'!$F$4,IF(AND(F163&lt;&gt;"Flexjet, LLC",H163="Midsize Jet"),K163*'[1]Pricing Logic'!$F$5,IF(AND(F163&lt;&gt;"Flexjet, LLC",H163="Super Mid Jet"),K163*'[1]Pricing Logic'!$F$6,IF(AND(F163&lt;&gt;"Flexjet, LLC",H163="Large Cabin"),K163*'[1]Pricing Logic'!$F$7,IF(AND(F163&lt;&gt;"Flexjet, LLC",H163="Helicopter"),K163*'[1]Pricing Logic'!$F$8,IF(AND(F163="Flexjet, LLC",H163="Light Jet"),K163*'[1]Pricing Logic'!$F$12,IF(AND(F163="Flexjet, LLC",H163="Midsize Jet"),K163*'[1]Pricing Logic'!$F$13,IF(AND(F163="Flexjet, LLC",H163="Super Mid Jet"),K163*'[1]Pricing Logic'!$F$14,IF(AND(F163="Flexjet, LLC",H163="Large Cabin"),K163*'[1]Pricing Logic'!$F$15,IF(AND(F163="Flexjet, LLC",H163="Airliner"),K163*'[1]Pricing Logic'!$F$16,""))))))))))</f>
        <v>93.172500000000014</v>
      </c>
    </row>
    <row r="164" spans="1:12" x14ac:dyDescent="0.2">
      <c r="A164" s="5">
        <v>859257</v>
      </c>
      <c r="B164" s="5">
        <v>1318853</v>
      </c>
      <c r="C164" s="6">
        <v>45387</v>
      </c>
      <c r="D164" s="5" t="s">
        <v>321</v>
      </c>
      <c r="E164" s="5" t="s">
        <v>178</v>
      </c>
      <c r="F164" s="5" t="s">
        <v>60</v>
      </c>
      <c r="G164" s="5" t="s">
        <v>32</v>
      </c>
      <c r="H164" s="5" t="s">
        <v>16</v>
      </c>
      <c r="I164" s="5" t="s">
        <v>103</v>
      </c>
      <c r="J164" s="5">
        <v>24584</v>
      </c>
      <c r="K164" s="7">
        <v>3.3099999999999996</v>
      </c>
      <c r="L164" s="8">
        <f>IF(AND(F164&lt;&gt;"Flexjet, LLC",H164="Light Jet"),K164*'[1]Pricing Logic'!$F$4,IF(AND(F164&lt;&gt;"Flexjet, LLC",H164="Midsize Jet"),K164*'[1]Pricing Logic'!$F$5,IF(AND(F164&lt;&gt;"Flexjet, LLC",H164="Super Mid Jet"),K164*'[1]Pricing Logic'!$F$6,IF(AND(F164&lt;&gt;"Flexjet, LLC",H164="Large Cabin"),K164*'[1]Pricing Logic'!$F$7,IF(AND(F164&lt;&gt;"Flexjet, LLC",H164="Helicopter"),K164*'[1]Pricing Logic'!$F$8,IF(AND(F164="Flexjet, LLC",H164="Light Jet"),K164*'[1]Pricing Logic'!$F$12,IF(AND(F164="Flexjet, LLC",H164="Midsize Jet"),K164*'[1]Pricing Logic'!$F$13,IF(AND(F164="Flexjet, LLC",H164="Super Mid Jet"),K164*'[1]Pricing Logic'!$F$14,IF(AND(F164="Flexjet, LLC",H164="Large Cabin"),K164*'[1]Pricing Logic'!$F$15,IF(AND(F164="Flexjet, LLC",H164="Airliner"),K164*'[1]Pricing Logic'!$F$16,""))))))))))</f>
        <v>83.577499999999986</v>
      </c>
    </row>
    <row r="165" spans="1:12" x14ac:dyDescent="0.2">
      <c r="A165" s="5">
        <v>860664</v>
      </c>
      <c r="B165" s="5">
        <v>1320687</v>
      </c>
      <c r="C165" s="6">
        <v>45387</v>
      </c>
      <c r="D165" s="5" t="s">
        <v>71</v>
      </c>
      <c r="E165" s="5" t="s">
        <v>70</v>
      </c>
      <c r="F165" s="5" t="s">
        <v>36</v>
      </c>
      <c r="G165" s="5" t="s">
        <v>54</v>
      </c>
      <c r="H165" s="5" t="s">
        <v>51</v>
      </c>
      <c r="I165" s="5" t="s">
        <v>322</v>
      </c>
      <c r="J165" s="5">
        <v>25937</v>
      </c>
      <c r="K165" s="7">
        <v>2.7</v>
      </c>
      <c r="L165" s="8">
        <f>IF(AND(F165&lt;&gt;"Flexjet, LLC",H165="Light Jet"),K165*'[1]Pricing Logic'!$F$4,IF(AND(F165&lt;&gt;"Flexjet, LLC",H165="Midsize Jet"),K165*'[1]Pricing Logic'!$F$5,IF(AND(F165&lt;&gt;"Flexjet, LLC",H165="Super Mid Jet"),K165*'[1]Pricing Logic'!$F$6,IF(AND(F165&lt;&gt;"Flexjet, LLC",H165="Large Cabin"),K165*'[1]Pricing Logic'!$F$7,IF(AND(F165&lt;&gt;"Flexjet, LLC",H165="Helicopter"),K165*'[1]Pricing Logic'!$F$8,IF(AND(F165="Flexjet, LLC",H165="Light Jet"),K165*'[1]Pricing Logic'!$F$12,IF(AND(F165="Flexjet, LLC",H165="Midsize Jet"),K165*'[1]Pricing Logic'!$F$13,IF(AND(F165="Flexjet, LLC",H165="Super Mid Jet"),K165*'[1]Pricing Logic'!$F$14,IF(AND(F165="Flexjet, LLC",H165="Large Cabin"),K165*'[1]Pricing Logic'!$F$15,IF(AND(F165="Flexjet, LLC",H165="Airliner"),K165*'[1]Pricing Logic'!$F$16,""))))))))))</f>
        <v>91.125</v>
      </c>
    </row>
    <row r="166" spans="1:12" x14ac:dyDescent="0.2">
      <c r="A166" s="5">
        <v>861022</v>
      </c>
      <c r="B166" s="5">
        <v>1321127</v>
      </c>
      <c r="C166" s="6">
        <v>45387</v>
      </c>
      <c r="D166" s="5" t="s">
        <v>323</v>
      </c>
      <c r="E166" s="5" t="s">
        <v>324</v>
      </c>
      <c r="F166" s="5" t="s">
        <v>117</v>
      </c>
      <c r="G166" s="5" t="s">
        <v>68</v>
      </c>
      <c r="H166" s="5" t="s">
        <v>16</v>
      </c>
      <c r="I166" s="5" t="s">
        <v>325</v>
      </c>
      <c r="J166" s="5">
        <v>25577</v>
      </c>
      <c r="K166" s="7">
        <v>5.07</v>
      </c>
      <c r="L166" s="8">
        <f>IF(AND(F166&lt;&gt;"Flexjet, LLC",H166="Light Jet"),K166*'[1]Pricing Logic'!$F$4,IF(AND(F166&lt;&gt;"Flexjet, LLC",H166="Midsize Jet"),K166*'[1]Pricing Logic'!$F$5,IF(AND(F166&lt;&gt;"Flexjet, LLC",H166="Super Mid Jet"),K166*'[1]Pricing Logic'!$F$6,IF(AND(F166&lt;&gt;"Flexjet, LLC",H166="Large Cabin"),K166*'[1]Pricing Logic'!$F$7,IF(AND(F166&lt;&gt;"Flexjet, LLC",H166="Helicopter"),K166*'[1]Pricing Logic'!$F$8,IF(AND(F166="Flexjet, LLC",H166="Light Jet"),K166*'[1]Pricing Logic'!$F$12,IF(AND(F166="Flexjet, LLC",H166="Midsize Jet"),K166*'[1]Pricing Logic'!$F$13,IF(AND(F166="Flexjet, LLC",H166="Super Mid Jet"),K166*'[1]Pricing Logic'!$F$14,IF(AND(F166="Flexjet, LLC",H166="Large Cabin"),K166*'[1]Pricing Logic'!$F$15,IF(AND(F166="Flexjet, LLC",H166="Airliner"),K166*'[1]Pricing Logic'!$F$16,""))))))))))</f>
        <v>128.01750000000001</v>
      </c>
    </row>
    <row r="167" spans="1:12" x14ac:dyDescent="0.2">
      <c r="A167" s="5">
        <v>860963</v>
      </c>
      <c r="B167" s="5">
        <v>1321050</v>
      </c>
      <c r="C167" s="6">
        <v>45387</v>
      </c>
      <c r="D167" s="5" t="s">
        <v>34</v>
      </c>
      <c r="E167" s="5" t="s">
        <v>326</v>
      </c>
      <c r="F167" s="5" t="s">
        <v>56</v>
      </c>
      <c r="G167" s="5" t="s">
        <v>57</v>
      </c>
      <c r="H167" s="5" t="s">
        <v>22</v>
      </c>
      <c r="I167" s="5" t="s">
        <v>58</v>
      </c>
      <c r="J167" s="5">
        <v>24986</v>
      </c>
      <c r="K167" s="7">
        <v>6.24</v>
      </c>
      <c r="L167" s="8">
        <f>IF(AND(F167&lt;&gt;"Flexjet, LLC",H167="Light Jet"),K167*'[1]Pricing Logic'!$F$4,IF(AND(F167&lt;&gt;"Flexjet, LLC",H167="Midsize Jet"),K167*'[1]Pricing Logic'!$F$5,IF(AND(F167&lt;&gt;"Flexjet, LLC",H167="Super Mid Jet"),K167*'[1]Pricing Logic'!$F$6,IF(AND(F167&lt;&gt;"Flexjet, LLC",H167="Large Cabin"),K167*'[1]Pricing Logic'!$F$7,IF(AND(F167&lt;&gt;"Flexjet, LLC",H167="Helicopter"),K167*'[1]Pricing Logic'!$F$8,IF(AND(F167="Flexjet, LLC",H167="Light Jet"),K167*'[1]Pricing Logic'!$F$12,IF(AND(F167="Flexjet, LLC",H167="Midsize Jet"),K167*'[1]Pricing Logic'!$F$13,IF(AND(F167="Flexjet, LLC",H167="Super Mid Jet"),K167*'[1]Pricing Logic'!$F$14,IF(AND(F167="Flexjet, LLC",H167="Large Cabin"),K167*'[1]Pricing Logic'!$F$15,IF(AND(F167="Flexjet, LLC",H167="Airliner"),K167*'[1]Pricing Logic'!$F$16,""))))))))))</f>
        <v>213.72</v>
      </c>
    </row>
    <row r="168" spans="1:12" x14ac:dyDescent="0.2">
      <c r="A168" s="5">
        <v>860231</v>
      </c>
      <c r="B168" s="5">
        <v>1320120</v>
      </c>
      <c r="C168" s="6">
        <v>45387</v>
      </c>
      <c r="D168" s="5" t="s">
        <v>327</v>
      </c>
      <c r="E168" s="5" t="s">
        <v>212</v>
      </c>
      <c r="F168" s="5" t="s">
        <v>99</v>
      </c>
      <c r="G168" s="5" t="s">
        <v>90</v>
      </c>
      <c r="H168" s="5" t="s">
        <v>16</v>
      </c>
      <c r="I168" s="5" t="s">
        <v>312</v>
      </c>
      <c r="J168" s="5">
        <v>24784</v>
      </c>
      <c r="K168" s="7">
        <v>4.05</v>
      </c>
      <c r="L168" s="8">
        <f>IF(AND(F168&lt;&gt;"Flexjet, LLC",H168="Light Jet"),K168*'[1]Pricing Logic'!$F$4,IF(AND(F168&lt;&gt;"Flexjet, LLC",H168="Midsize Jet"),K168*'[1]Pricing Logic'!$F$5,IF(AND(F168&lt;&gt;"Flexjet, LLC",H168="Super Mid Jet"),K168*'[1]Pricing Logic'!$F$6,IF(AND(F168&lt;&gt;"Flexjet, LLC",H168="Large Cabin"),K168*'[1]Pricing Logic'!$F$7,IF(AND(F168&lt;&gt;"Flexjet, LLC",H168="Helicopter"),K168*'[1]Pricing Logic'!$F$8,IF(AND(F168="Flexjet, LLC",H168="Light Jet"),K168*'[1]Pricing Logic'!$F$12,IF(AND(F168="Flexjet, LLC",H168="Midsize Jet"),K168*'[1]Pricing Logic'!$F$13,IF(AND(F168="Flexjet, LLC",H168="Super Mid Jet"),K168*'[1]Pricing Logic'!$F$14,IF(AND(F168="Flexjet, LLC",H168="Large Cabin"),K168*'[1]Pricing Logic'!$F$15,IF(AND(F168="Flexjet, LLC",H168="Airliner"),K168*'[1]Pricing Logic'!$F$16,""))))))))))</f>
        <v>102.26249999999999</v>
      </c>
    </row>
    <row r="169" spans="1:12" x14ac:dyDescent="0.2">
      <c r="A169" s="5">
        <v>860426</v>
      </c>
      <c r="B169" s="5">
        <v>1320374</v>
      </c>
      <c r="C169" s="6">
        <v>45387</v>
      </c>
      <c r="D169" s="5" t="s">
        <v>25</v>
      </c>
      <c r="E169" s="5" t="s">
        <v>328</v>
      </c>
      <c r="F169" s="5" t="s">
        <v>56</v>
      </c>
      <c r="G169" s="5" t="s">
        <v>57</v>
      </c>
      <c r="H169" s="5" t="s">
        <v>22</v>
      </c>
      <c r="I169" s="5" t="s">
        <v>169</v>
      </c>
      <c r="J169" s="5">
        <v>26327</v>
      </c>
      <c r="K169" s="7">
        <v>3.56</v>
      </c>
      <c r="L169" s="8">
        <f>IF(AND(F169&lt;&gt;"Flexjet, LLC",H169="Light Jet"),K169*'[1]Pricing Logic'!$F$4,IF(AND(F169&lt;&gt;"Flexjet, LLC",H169="Midsize Jet"),K169*'[1]Pricing Logic'!$F$5,IF(AND(F169&lt;&gt;"Flexjet, LLC",H169="Super Mid Jet"),K169*'[1]Pricing Logic'!$F$6,IF(AND(F169&lt;&gt;"Flexjet, LLC",H169="Large Cabin"),K169*'[1]Pricing Logic'!$F$7,IF(AND(F169&lt;&gt;"Flexjet, LLC",H169="Helicopter"),K169*'[1]Pricing Logic'!$F$8,IF(AND(F169="Flexjet, LLC",H169="Light Jet"),K169*'[1]Pricing Logic'!$F$12,IF(AND(F169="Flexjet, LLC",H169="Midsize Jet"),K169*'[1]Pricing Logic'!$F$13,IF(AND(F169="Flexjet, LLC",H169="Super Mid Jet"),K169*'[1]Pricing Logic'!$F$14,IF(AND(F169="Flexjet, LLC",H169="Large Cabin"),K169*'[1]Pricing Logic'!$F$15,IF(AND(F169="Flexjet, LLC",H169="Airliner"),K169*'[1]Pricing Logic'!$F$16,""))))))))))</f>
        <v>121.93</v>
      </c>
    </row>
    <row r="170" spans="1:12" x14ac:dyDescent="0.2">
      <c r="A170" s="5">
        <v>862191</v>
      </c>
      <c r="B170" s="5">
        <v>1322641</v>
      </c>
      <c r="C170" s="6">
        <v>45387</v>
      </c>
      <c r="D170" s="5" t="s">
        <v>216</v>
      </c>
      <c r="E170" s="5" t="s">
        <v>278</v>
      </c>
      <c r="F170" s="5" t="s">
        <v>279</v>
      </c>
      <c r="G170" s="5" t="s">
        <v>280</v>
      </c>
      <c r="H170" s="5" t="s">
        <v>16</v>
      </c>
      <c r="I170" s="5" t="s">
        <v>281</v>
      </c>
      <c r="J170" s="5">
        <v>22089</v>
      </c>
      <c r="K170" s="7">
        <v>1.97</v>
      </c>
      <c r="L170" s="8">
        <f>IF(AND(F170&lt;&gt;"Flexjet, LLC",H170="Light Jet"),K170*'[1]Pricing Logic'!$F$4,IF(AND(F170&lt;&gt;"Flexjet, LLC",H170="Midsize Jet"),K170*'[1]Pricing Logic'!$F$5,IF(AND(F170&lt;&gt;"Flexjet, LLC",H170="Super Mid Jet"),K170*'[1]Pricing Logic'!$F$6,IF(AND(F170&lt;&gt;"Flexjet, LLC",H170="Large Cabin"),K170*'[1]Pricing Logic'!$F$7,IF(AND(F170&lt;&gt;"Flexjet, LLC",H170="Helicopter"),K170*'[1]Pricing Logic'!$F$8,IF(AND(F170="Flexjet, LLC",H170="Light Jet"),K170*'[1]Pricing Logic'!$F$12,IF(AND(F170="Flexjet, LLC",H170="Midsize Jet"),K170*'[1]Pricing Logic'!$F$13,IF(AND(F170="Flexjet, LLC",H170="Super Mid Jet"),K170*'[1]Pricing Logic'!$F$14,IF(AND(F170="Flexjet, LLC",H170="Large Cabin"),K170*'[1]Pricing Logic'!$F$15,IF(AND(F170="Flexjet, LLC",H170="Airliner"),K170*'[1]Pricing Logic'!$F$16,""))))))))))</f>
        <v>49.7425</v>
      </c>
    </row>
    <row r="171" spans="1:12" x14ac:dyDescent="0.2">
      <c r="A171" s="5">
        <v>862193</v>
      </c>
      <c r="B171" s="5">
        <v>1322643</v>
      </c>
      <c r="C171" s="6">
        <v>45387</v>
      </c>
      <c r="D171" s="5" t="s">
        <v>329</v>
      </c>
      <c r="E171" s="5" t="s">
        <v>19</v>
      </c>
      <c r="F171" s="5" t="s">
        <v>82</v>
      </c>
      <c r="G171" s="5" t="s">
        <v>32</v>
      </c>
      <c r="H171" s="5" t="s">
        <v>16</v>
      </c>
      <c r="I171" s="5" t="s">
        <v>83</v>
      </c>
      <c r="J171" s="5">
        <v>10593</v>
      </c>
      <c r="K171" s="7">
        <v>5.96</v>
      </c>
      <c r="L171" s="8">
        <f>IF(AND(F171&lt;&gt;"Flexjet, LLC",H171="Light Jet"),K171*'[1]Pricing Logic'!$F$4,IF(AND(F171&lt;&gt;"Flexjet, LLC",H171="Midsize Jet"),K171*'[1]Pricing Logic'!$F$5,IF(AND(F171&lt;&gt;"Flexjet, LLC",H171="Super Mid Jet"),K171*'[1]Pricing Logic'!$F$6,IF(AND(F171&lt;&gt;"Flexjet, LLC",H171="Large Cabin"),K171*'[1]Pricing Logic'!$F$7,IF(AND(F171&lt;&gt;"Flexjet, LLC",H171="Helicopter"),K171*'[1]Pricing Logic'!$F$8,IF(AND(F171="Flexjet, LLC",H171="Light Jet"),K171*'[1]Pricing Logic'!$F$12,IF(AND(F171="Flexjet, LLC",H171="Midsize Jet"),K171*'[1]Pricing Logic'!$F$13,IF(AND(F171="Flexjet, LLC",H171="Super Mid Jet"),K171*'[1]Pricing Logic'!$F$14,IF(AND(F171="Flexjet, LLC",H171="Large Cabin"),K171*'[1]Pricing Logic'!$F$15,IF(AND(F171="Flexjet, LLC",H171="Airliner"),K171*'[1]Pricing Logic'!$F$16,""))))))))))</f>
        <v>150.49</v>
      </c>
    </row>
    <row r="172" spans="1:12" x14ac:dyDescent="0.2">
      <c r="A172" s="5">
        <v>861821</v>
      </c>
      <c r="B172" s="5">
        <v>1322195</v>
      </c>
      <c r="C172" s="6">
        <v>45387</v>
      </c>
      <c r="D172" s="5" t="s">
        <v>330</v>
      </c>
      <c r="E172" s="5" t="s">
        <v>331</v>
      </c>
      <c r="F172" s="5" t="s">
        <v>45</v>
      </c>
      <c r="G172" s="5" t="s">
        <v>46</v>
      </c>
      <c r="H172" s="5" t="s">
        <v>16</v>
      </c>
      <c r="I172" s="5" t="s">
        <v>108</v>
      </c>
      <c r="J172" s="5">
        <v>23945</v>
      </c>
      <c r="K172" s="7">
        <v>2.82</v>
      </c>
      <c r="L172" s="8">
        <f>IF(AND(F172&lt;&gt;"Flexjet, LLC",H172="Light Jet"),K172*'[1]Pricing Logic'!$F$4,IF(AND(F172&lt;&gt;"Flexjet, LLC",H172="Midsize Jet"),K172*'[1]Pricing Logic'!$F$5,IF(AND(F172&lt;&gt;"Flexjet, LLC",H172="Super Mid Jet"),K172*'[1]Pricing Logic'!$F$6,IF(AND(F172&lt;&gt;"Flexjet, LLC",H172="Large Cabin"),K172*'[1]Pricing Logic'!$F$7,IF(AND(F172&lt;&gt;"Flexjet, LLC",H172="Helicopter"),K172*'[1]Pricing Logic'!$F$8,IF(AND(F172="Flexjet, LLC",H172="Light Jet"),K172*'[1]Pricing Logic'!$F$12,IF(AND(F172="Flexjet, LLC",H172="Midsize Jet"),K172*'[1]Pricing Logic'!$F$13,IF(AND(F172="Flexjet, LLC",H172="Super Mid Jet"),K172*'[1]Pricing Logic'!$F$14,IF(AND(F172="Flexjet, LLC",H172="Large Cabin"),K172*'[1]Pricing Logic'!$F$15,IF(AND(F172="Flexjet, LLC",H172="Airliner"),K172*'[1]Pricing Logic'!$F$16,""))))))))))</f>
        <v>71.204999999999998</v>
      </c>
    </row>
    <row r="173" spans="1:12" x14ac:dyDescent="0.2">
      <c r="A173" s="5">
        <v>861987</v>
      </c>
      <c r="B173" s="5">
        <v>1322376</v>
      </c>
      <c r="C173" s="6">
        <v>45387</v>
      </c>
      <c r="D173" s="5" t="s">
        <v>116</v>
      </c>
      <c r="E173" s="5" t="s">
        <v>332</v>
      </c>
      <c r="F173" s="5" t="s">
        <v>36</v>
      </c>
      <c r="G173" s="5" t="s">
        <v>50</v>
      </c>
      <c r="H173" s="5" t="s">
        <v>51</v>
      </c>
      <c r="I173" s="5" t="s">
        <v>333</v>
      </c>
      <c r="J173" s="5">
        <v>24993</v>
      </c>
      <c r="K173" s="7">
        <v>4.2699999999999996</v>
      </c>
      <c r="L173" s="8">
        <f>IF(AND(F173&lt;&gt;"Flexjet, LLC",H173="Light Jet"),K173*'[1]Pricing Logic'!$F$4,IF(AND(F173&lt;&gt;"Flexjet, LLC",H173="Midsize Jet"),K173*'[1]Pricing Logic'!$F$5,IF(AND(F173&lt;&gt;"Flexjet, LLC",H173="Super Mid Jet"),K173*'[1]Pricing Logic'!$F$6,IF(AND(F173&lt;&gt;"Flexjet, LLC",H173="Large Cabin"),K173*'[1]Pricing Logic'!$F$7,IF(AND(F173&lt;&gt;"Flexjet, LLC",H173="Helicopter"),K173*'[1]Pricing Logic'!$F$8,IF(AND(F173="Flexjet, LLC",H173="Light Jet"),K173*'[1]Pricing Logic'!$F$12,IF(AND(F173="Flexjet, LLC",H173="Midsize Jet"),K173*'[1]Pricing Logic'!$F$13,IF(AND(F173="Flexjet, LLC",H173="Super Mid Jet"),K173*'[1]Pricing Logic'!$F$14,IF(AND(F173="Flexjet, LLC",H173="Large Cabin"),K173*'[1]Pricing Logic'!$F$15,IF(AND(F173="Flexjet, LLC",H173="Airliner"),K173*'[1]Pricing Logic'!$F$16,""))))))))))</f>
        <v>144.11249999999998</v>
      </c>
    </row>
    <row r="174" spans="1:12" x14ac:dyDescent="0.2">
      <c r="A174" s="5">
        <v>861757</v>
      </c>
      <c r="B174" s="5">
        <v>1322084</v>
      </c>
      <c r="C174" s="6">
        <v>45387</v>
      </c>
      <c r="D174" s="5" t="s">
        <v>243</v>
      </c>
      <c r="E174" s="5" t="s">
        <v>334</v>
      </c>
      <c r="F174" s="5" t="s">
        <v>171</v>
      </c>
      <c r="G174" s="5" t="s">
        <v>57</v>
      </c>
      <c r="H174" s="5" t="s">
        <v>22</v>
      </c>
      <c r="I174" s="5" t="s">
        <v>172</v>
      </c>
      <c r="J174" s="5">
        <v>25400</v>
      </c>
      <c r="K174" s="7">
        <v>7.5399999999999991</v>
      </c>
      <c r="L174" s="8">
        <f>IF(AND(F174&lt;&gt;"Flexjet, LLC",H174="Light Jet"),K174*'[1]Pricing Logic'!$F$4,IF(AND(F174&lt;&gt;"Flexjet, LLC",H174="Midsize Jet"),K174*'[1]Pricing Logic'!$F$5,IF(AND(F174&lt;&gt;"Flexjet, LLC",H174="Super Mid Jet"),K174*'[1]Pricing Logic'!$F$6,IF(AND(F174&lt;&gt;"Flexjet, LLC",H174="Large Cabin"),K174*'[1]Pricing Logic'!$F$7,IF(AND(F174&lt;&gt;"Flexjet, LLC",H174="Helicopter"),K174*'[1]Pricing Logic'!$F$8,IF(AND(F174="Flexjet, LLC",H174="Light Jet"),K174*'[1]Pricing Logic'!$F$12,IF(AND(F174="Flexjet, LLC",H174="Midsize Jet"),K174*'[1]Pricing Logic'!$F$13,IF(AND(F174="Flexjet, LLC",H174="Super Mid Jet"),K174*'[1]Pricing Logic'!$F$14,IF(AND(F174="Flexjet, LLC",H174="Large Cabin"),K174*'[1]Pricing Logic'!$F$15,IF(AND(F174="Flexjet, LLC",H174="Airliner"),K174*'[1]Pricing Logic'!$F$16,""))))))))))</f>
        <v>258.24499999999995</v>
      </c>
    </row>
    <row r="175" spans="1:12" x14ac:dyDescent="0.2">
      <c r="A175" s="5">
        <v>862261</v>
      </c>
      <c r="B175" s="5">
        <v>1322728</v>
      </c>
      <c r="C175" s="6">
        <v>45387</v>
      </c>
      <c r="D175" s="5" t="s">
        <v>270</v>
      </c>
      <c r="E175" s="5" t="s">
        <v>97</v>
      </c>
      <c r="F175" s="5" t="s">
        <v>114</v>
      </c>
      <c r="G175" s="5" t="s">
        <v>218</v>
      </c>
      <c r="H175" s="5" t="s">
        <v>22</v>
      </c>
      <c r="I175" s="5" t="s">
        <v>219</v>
      </c>
      <c r="J175" s="5">
        <v>25493</v>
      </c>
      <c r="K175" s="7">
        <v>2.4900000000000002</v>
      </c>
      <c r="L175" s="8">
        <f>IF(AND(F175&lt;&gt;"Flexjet, LLC",H175="Light Jet"),K175*'[1]Pricing Logic'!$F$4,IF(AND(F175&lt;&gt;"Flexjet, LLC",H175="Midsize Jet"),K175*'[1]Pricing Logic'!$F$5,IF(AND(F175&lt;&gt;"Flexjet, LLC",H175="Super Mid Jet"),K175*'[1]Pricing Logic'!$F$6,IF(AND(F175&lt;&gt;"Flexjet, LLC",H175="Large Cabin"),K175*'[1]Pricing Logic'!$F$7,IF(AND(F175&lt;&gt;"Flexjet, LLC",H175="Helicopter"),K175*'[1]Pricing Logic'!$F$8,IF(AND(F175="Flexjet, LLC",H175="Light Jet"),K175*'[1]Pricing Logic'!$F$12,IF(AND(F175="Flexjet, LLC",H175="Midsize Jet"),K175*'[1]Pricing Logic'!$F$13,IF(AND(F175="Flexjet, LLC",H175="Super Mid Jet"),K175*'[1]Pricing Logic'!$F$14,IF(AND(F175="Flexjet, LLC",H175="Large Cabin"),K175*'[1]Pricing Logic'!$F$15,IF(AND(F175="Flexjet, LLC",H175="Airliner"),K175*'[1]Pricing Logic'!$F$16,""))))))))))</f>
        <v>85.282500000000013</v>
      </c>
    </row>
    <row r="176" spans="1:12" x14ac:dyDescent="0.2">
      <c r="A176" s="5">
        <v>862310</v>
      </c>
      <c r="B176" s="5">
        <v>1322800</v>
      </c>
      <c r="C176" s="6">
        <v>45387</v>
      </c>
      <c r="D176" s="5" t="s">
        <v>335</v>
      </c>
      <c r="E176" s="5" t="s">
        <v>239</v>
      </c>
      <c r="F176" s="5" t="s">
        <v>336</v>
      </c>
      <c r="G176" s="5" t="s">
        <v>32</v>
      </c>
      <c r="H176" s="5" t="s">
        <v>16</v>
      </c>
      <c r="I176" s="5" t="s">
        <v>337</v>
      </c>
      <c r="J176" s="5">
        <v>25229</v>
      </c>
      <c r="K176" s="7">
        <v>2.1</v>
      </c>
      <c r="L176" s="8">
        <f>IF(AND(F176&lt;&gt;"Flexjet, LLC",H176="Light Jet"),K176*'[1]Pricing Logic'!$F$4,IF(AND(F176&lt;&gt;"Flexjet, LLC",H176="Midsize Jet"),K176*'[1]Pricing Logic'!$F$5,IF(AND(F176&lt;&gt;"Flexjet, LLC",H176="Super Mid Jet"),K176*'[1]Pricing Logic'!$F$6,IF(AND(F176&lt;&gt;"Flexjet, LLC",H176="Large Cabin"),K176*'[1]Pricing Logic'!$F$7,IF(AND(F176&lt;&gt;"Flexjet, LLC",H176="Helicopter"),K176*'[1]Pricing Logic'!$F$8,IF(AND(F176="Flexjet, LLC",H176="Light Jet"),K176*'[1]Pricing Logic'!$F$12,IF(AND(F176="Flexjet, LLC",H176="Midsize Jet"),K176*'[1]Pricing Logic'!$F$13,IF(AND(F176="Flexjet, LLC",H176="Super Mid Jet"),K176*'[1]Pricing Logic'!$F$14,IF(AND(F176="Flexjet, LLC",H176="Large Cabin"),K176*'[1]Pricing Logic'!$F$15,IF(AND(F176="Flexjet, LLC",H176="Airliner"),K176*'[1]Pricing Logic'!$F$16,""))))))))))</f>
        <v>53.025000000000006</v>
      </c>
    </row>
    <row r="177" spans="1:12" x14ac:dyDescent="0.2">
      <c r="A177" s="5">
        <v>863048</v>
      </c>
      <c r="B177" s="5">
        <v>1323778</v>
      </c>
      <c r="C177" s="6">
        <v>45387</v>
      </c>
      <c r="D177" s="5" t="s">
        <v>204</v>
      </c>
      <c r="E177" s="5" t="s">
        <v>25</v>
      </c>
      <c r="F177" s="5" t="s">
        <v>45</v>
      </c>
      <c r="G177" s="5" t="s">
        <v>68</v>
      </c>
      <c r="H177" s="5" t="s">
        <v>16</v>
      </c>
      <c r="I177" s="5" t="s">
        <v>164</v>
      </c>
      <c r="J177" s="5">
        <v>26536</v>
      </c>
      <c r="K177" s="7">
        <v>2.8899999999999997</v>
      </c>
      <c r="L177" s="8">
        <f>IF(AND(F177&lt;&gt;"Flexjet, LLC",H177="Light Jet"),K177*'[1]Pricing Logic'!$F$4,IF(AND(F177&lt;&gt;"Flexjet, LLC",H177="Midsize Jet"),K177*'[1]Pricing Logic'!$F$5,IF(AND(F177&lt;&gt;"Flexjet, LLC",H177="Super Mid Jet"),K177*'[1]Pricing Logic'!$F$6,IF(AND(F177&lt;&gt;"Flexjet, LLC",H177="Large Cabin"),K177*'[1]Pricing Logic'!$F$7,IF(AND(F177&lt;&gt;"Flexjet, LLC",H177="Helicopter"),K177*'[1]Pricing Logic'!$F$8,IF(AND(F177="Flexjet, LLC",H177="Light Jet"),K177*'[1]Pricing Logic'!$F$12,IF(AND(F177="Flexjet, LLC",H177="Midsize Jet"),K177*'[1]Pricing Logic'!$F$13,IF(AND(F177="Flexjet, LLC",H177="Super Mid Jet"),K177*'[1]Pricing Logic'!$F$14,IF(AND(F177="Flexjet, LLC",H177="Large Cabin"),K177*'[1]Pricing Logic'!$F$15,IF(AND(F177="Flexjet, LLC",H177="Airliner"),K177*'[1]Pricing Logic'!$F$16,""))))))))))</f>
        <v>72.972499999999997</v>
      </c>
    </row>
    <row r="178" spans="1:12" x14ac:dyDescent="0.2">
      <c r="A178" s="5">
        <v>862496</v>
      </c>
      <c r="B178" s="5">
        <v>1323068</v>
      </c>
      <c r="C178" s="6">
        <v>45387</v>
      </c>
      <c r="D178" s="5" t="s">
        <v>292</v>
      </c>
      <c r="E178" s="5" t="s">
        <v>291</v>
      </c>
      <c r="F178" s="5" t="s">
        <v>45</v>
      </c>
      <c r="G178" s="5" t="s">
        <v>68</v>
      </c>
      <c r="H178" s="5" t="s">
        <v>16</v>
      </c>
      <c r="I178" s="5" t="s">
        <v>293</v>
      </c>
      <c r="J178" s="5">
        <v>25287</v>
      </c>
      <c r="K178" s="7">
        <v>1.4</v>
      </c>
      <c r="L178" s="8">
        <f>IF(AND(F178&lt;&gt;"Flexjet, LLC",H178="Light Jet"),K178*'[1]Pricing Logic'!$F$4,IF(AND(F178&lt;&gt;"Flexjet, LLC",H178="Midsize Jet"),K178*'[1]Pricing Logic'!$F$5,IF(AND(F178&lt;&gt;"Flexjet, LLC",H178="Super Mid Jet"),K178*'[1]Pricing Logic'!$F$6,IF(AND(F178&lt;&gt;"Flexjet, LLC",H178="Large Cabin"),K178*'[1]Pricing Logic'!$F$7,IF(AND(F178&lt;&gt;"Flexjet, LLC",H178="Helicopter"),K178*'[1]Pricing Logic'!$F$8,IF(AND(F178="Flexjet, LLC",H178="Light Jet"),K178*'[1]Pricing Logic'!$F$12,IF(AND(F178="Flexjet, LLC",H178="Midsize Jet"),K178*'[1]Pricing Logic'!$F$13,IF(AND(F178="Flexjet, LLC",H178="Super Mid Jet"),K178*'[1]Pricing Logic'!$F$14,IF(AND(F178="Flexjet, LLC",H178="Large Cabin"),K178*'[1]Pricing Logic'!$F$15,IF(AND(F178="Flexjet, LLC",H178="Airliner"),K178*'[1]Pricing Logic'!$F$16,""))))))))))</f>
        <v>35.349999999999994</v>
      </c>
    </row>
    <row r="179" spans="1:12" x14ac:dyDescent="0.2">
      <c r="A179" s="5">
        <v>862441</v>
      </c>
      <c r="B179" s="5">
        <v>1322968</v>
      </c>
      <c r="C179" s="6">
        <v>45387</v>
      </c>
      <c r="D179" s="5" t="s">
        <v>249</v>
      </c>
      <c r="E179" s="5" t="s">
        <v>338</v>
      </c>
      <c r="F179" s="5" t="s">
        <v>339</v>
      </c>
      <c r="G179" s="5" t="s">
        <v>57</v>
      </c>
      <c r="H179" s="5" t="s">
        <v>22</v>
      </c>
      <c r="I179" s="5" t="s">
        <v>340</v>
      </c>
      <c r="J179" s="5">
        <v>24932</v>
      </c>
      <c r="K179" s="7">
        <v>3.7800000000000002</v>
      </c>
      <c r="L179" s="8">
        <f>IF(AND(F179&lt;&gt;"Flexjet, LLC",H179="Light Jet"),K179*'[1]Pricing Logic'!$F$4,IF(AND(F179&lt;&gt;"Flexjet, LLC",H179="Midsize Jet"),K179*'[1]Pricing Logic'!$F$5,IF(AND(F179&lt;&gt;"Flexjet, LLC",H179="Super Mid Jet"),K179*'[1]Pricing Logic'!$F$6,IF(AND(F179&lt;&gt;"Flexjet, LLC",H179="Large Cabin"),K179*'[1]Pricing Logic'!$F$7,IF(AND(F179&lt;&gt;"Flexjet, LLC",H179="Helicopter"),K179*'[1]Pricing Logic'!$F$8,IF(AND(F179="Flexjet, LLC",H179="Light Jet"),K179*'[1]Pricing Logic'!$F$12,IF(AND(F179="Flexjet, LLC",H179="Midsize Jet"),K179*'[1]Pricing Logic'!$F$13,IF(AND(F179="Flexjet, LLC",H179="Super Mid Jet"),K179*'[1]Pricing Logic'!$F$14,IF(AND(F179="Flexjet, LLC",H179="Large Cabin"),K179*'[1]Pricing Logic'!$F$15,IF(AND(F179="Flexjet, LLC",H179="Airliner"),K179*'[1]Pricing Logic'!$F$16,""))))))))))</f>
        <v>129.465</v>
      </c>
    </row>
    <row r="180" spans="1:12" x14ac:dyDescent="0.2">
      <c r="A180" s="5">
        <v>862708</v>
      </c>
      <c r="B180" s="5">
        <v>1323317</v>
      </c>
      <c r="C180" s="6">
        <v>45387</v>
      </c>
      <c r="D180" s="5" t="s">
        <v>341</v>
      </c>
      <c r="E180" s="5" t="s">
        <v>342</v>
      </c>
      <c r="F180" s="5" t="s">
        <v>36</v>
      </c>
      <c r="G180" s="5" t="s">
        <v>90</v>
      </c>
      <c r="H180" s="5" t="s">
        <v>16</v>
      </c>
      <c r="I180" s="5" t="s">
        <v>343</v>
      </c>
      <c r="J180" s="5">
        <v>25524</v>
      </c>
      <c r="K180" s="7">
        <v>2.13</v>
      </c>
      <c r="L180" s="8">
        <f>IF(AND(F180&lt;&gt;"Flexjet, LLC",H180="Light Jet"),K180*'[1]Pricing Logic'!$F$4,IF(AND(F180&lt;&gt;"Flexjet, LLC",H180="Midsize Jet"),K180*'[1]Pricing Logic'!$F$5,IF(AND(F180&lt;&gt;"Flexjet, LLC",H180="Super Mid Jet"),K180*'[1]Pricing Logic'!$F$6,IF(AND(F180&lt;&gt;"Flexjet, LLC",H180="Large Cabin"),K180*'[1]Pricing Logic'!$F$7,IF(AND(F180&lt;&gt;"Flexjet, LLC",H180="Helicopter"),K180*'[1]Pricing Logic'!$F$8,IF(AND(F180="Flexjet, LLC",H180="Light Jet"),K180*'[1]Pricing Logic'!$F$12,IF(AND(F180="Flexjet, LLC",H180="Midsize Jet"),K180*'[1]Pricing Logic'!$F$13,IF(AND(F180="Flexjet, LLC",H180="Super Mid Jet"),K180*'[1]Pricing Logic'!$F$14,IF(AND(F180="Flexjet, LLC",H180="Large Cabin"),K180*'[1]Pricing Logic'!$F$15,IF(AND(F180="Flexjet, LLC",H180="Airliner"),K180*'[1]Pricing Logic'!$F$16,""))))))))))</f>
        <v>44.73</v>
      </c>
    </row>
    <row r="181" spans="1:12" x14ac:dyDescent="0.2">
      <c r="A181" s="5">
        <v>862688</v>
      </c>
      <c r="B181" s="5">
        <v>1323293</v>
      </c>
      <c r="C181" s="6">
        <v>45387</v>
      </c>
      <c r="D181" s="5" t="s">
        <v>174</v>
      </c>
      <c r="E181" s="5" t="s">
        <v>239</v>
      </c>
      <c r="F181" s="5" t="s">
        <v>344</v>
      </c>
      <c r="G181" s="5" t="s">
        <v>161</v>
      </c>
      <c r="H181" s="5" t="s">
        <v>22</v>
      </c>
      <c r="I181" s="5" t="s">
        <v>345</v>
      </c>
      <c r="J181" s="5">
        <v>26248</v>
      </c>
      <c r="K181" s="7">
        <v>3.33</v>
      </c>
      <c r="L181" s="8">
        <f>IF(AND(F181&lt;&gt;"Flexjet, LLC",H181="Light Jet"),K181*'[1]Pricing Logic'!$F$4,IF(AND(F181&lt;&gt;"Flexjet, LLC",H181="Midsize Jet"),K181*'[1]Pricing Logic'!$F$5,IF(AND(F181&lt;&gt;"Flexjet, LLC",H181="Super Mid Jet"),K181*'[1]Pricing Logic'!$F$6,IF(AND(F181&lt;&gt;"Flexjet, LLC",H181="Large Cabin"),K181*'[1]Pricing Logic'!$F$7,IF(AND(F181&lt;&gt;"Flexjet, LLC",H181="Helicopter"),K181*'[1]Pricing Logic'!$F$8,IF(AND(F181="Flexjet, LLC",H181="Light Jet"),K181*'[1]Pricing Logic'!$F$12,IF(AND(F181="Flexjet, LLC",H181="Midsize Jet"),K181*'[1]Pricing Logic'!$F$13,IF(AND(F181="Flexjet, LLC",H181="Super Mid Jet"),K181*'[1]Pricing Logic'!$F$14,IF(AND(F181="Flexjet, LLC",H181="Large Cabin"),K181*'[1]Pricing Logic'!$F$15,IF(AND(F181="Flexjet, LLC",H181="Airliner"),K181*'[1]Pricing Logic'!$F$16,""))))))))))</f>
        <v>114.05250000000001</v>
      </c>
    </row>
    <row r="182" spans="1:12" x14ac:dyDescent="0.2">
      <c r="A182" s="5">
        <v>862774</v>
      </c>
      <c r="B182" s="5">
        <v>1323390</v>
      </c>
      <c r="C182" s="6">
        <v>45387</v>
      </c>
      <c r="D182" s="5" t="s">
        <v>153</v>
      </c>
      <c r="E182" s="5" t="s">
        <v>346</v>
      </c>
      <c r="F182" s="5" t="s">
        <v>36</v>
      </c>
      <c r="G182" s="5" t="s">
        <v>54</v>
      </c>
      <c r="H182" s="5" t="s">
        <v>51</v>
      </c>
      <c r="I182" s="5" t="s">
        <v>347</v>
      </c>
      <c r="J182" s="5">
        <v>26022</v>
      </c>
      <c r="K182" s="7">
        <v>2.48</v>
      </c>
      <c r="L182" s="8">
        <f>IF(AND(F182&lt;&gt;"Flexjet, LLC",H182="Light Jet"),K182*'[1]Pricing Logic'!$F$4,IF(AND(F182&lt;&gt;"Flexjet, LLC",H182="Midsize Jet"),K182*'[1]Pricing Logic'!$F$5,IF(AND(F182&lt;&gt;"Flexjet, LLC",H182="Super Mid Jet"),K182*'[1]Pricing Logic'!$F$6,IF(AND(F182&lt;&gt;"Flexjet, LLC",H182="Large Cabin"),K182*'[1]Pricing Logic'!$F$7,IF(AND(F182&lt;&gt;"Flexjet, LLC",H182="Helicopter"),K182*'[1]Pricing Logic'!$F$8,IF(AND(F182="Flexjet, LLC",H182="Light Jet"),K182*'[1]Pricing Logic'!$F$12,IF(AND(F182="Flexjet, LLC",H182="Midsize Jet"),K182*'[1]Pricing Logic'!$F$13,IF(AND(F182="Flexjet, LLC",H182="Super Mid Jet"),K182*'[1]Pricing Logic'!$F$14,IF(AND(F182="Flexjet, LLC",H182="Large Cabin"),K182*'[1]Pricing Logic'!$F$15,IF(AND(F182="Flexjet, LLC",H182="Airliner"),K182*'[1]Pricing Logic'!$F$16,""))))))))))</f>
        <v>83.7</v>
      </c>
    </row>
    <row r="183" spans="1:12" x14ac:dyDescent="0.2">
      <c r="A183" s="5">
        <v>862991</v>
      </c>
      <c r="B183" s="5">
        <v>1323704</v>
      </c>
      <c r="C183" s="6">
        <v>45387</v>
      </c>
      <c r="D183" s="5" t="s">
        <v>231</v>
      </c>
      <c r="E183" s="5" t="s">
        <v>40</v>
      </c>
      <c r="F183" s="5" t="s">
        <v>228</v>
      </c>
      <c r="G183" s="5" t="s">
        <v>229</v>
      </c>
      <c r="H183" s="5" t="s">
        <v>16</v>
      </c>
      <c r="I183" s="5" t="s">
        <v>230</v>
      </c>
      <c r="J183" s="5">
        <v>26412</v>
      </c>
      <c r="K183" s="7">
        <v>2.15</v>
      </c>
      <c r="L183" s="8">
        <f>IF(AND(F183&lt;&gt;"Flexjet, LLC",H183="Light Jet"),K183*'[1]Pricing Logic'!$F$4,IF(AND(F183&lt;&gt;"Flexjet, LLC",H183="Midsize Jet"),K183*'[1]Pricing Logic'!$F$5,IF(AND(F183&lt;&gt;"Flexjet, LLC",H183="Super Mid Jet"),K183*'[1]Pricing Logic'!$F$6,IF(AND(F183&lt;&gt;"Flexjet, LLC",H183="Large Cabin"),K183*'[1]Pricing Logic'!$F$7,IF(AND(F183&lt;&gt;"Flexjet, LLC",H183="Helicopter"),K183*'[1]Pricing Logic'!$F$8,IF(AND(F183="Flexjet, LLC",H183="Light Jet"),K183*'[1]Pricing Logic'!$F$12,IF(AND(F183="Flexjet, LLC",H183="Midsize Jet"),K183*'[1]Pricing Logic'!$F$13,IF(AND(F183="Flexjet, LLC",H183="Super Mid Jet"),K183*'[1]Pricing Logic'!$F$14,IF(AND(F183="Flexjet, LLC",H183="Large Cabin"),K183*'[1]Pricing Logic'!$F$15,IF(AND(F183="Flexjet, LLC",H183="Airliner"),K183*'[1]Pricing Logic'!$F$16,""))))))))))</f>
        <v>54.287499999999994</v>
      </c>
    </row>
    <row r="184" spans="1:12" x14ac:dyDescent="0.2">
      <c r="A184" s="5">
        <v>862936</v>
      </c>
      <c r="B184" s="5">
        <v>1323632</v>
      </c>
      <c r="C184" s="6">
        <v>45387</v>
      </c>
      <c r="D184" s="5" t="s">
        <v>348</v>
      </c>
      <c r="E184" s="5" t="s">
        <v>349</v>
      </c>
      <c r="F184" s="5" t="s">
        <v>36</v>
      </c>
      <c r="G184" s="5" t="s">
        <v>54</v>
      </c>
      <c r="H184" s="5" t="s">
        <v>51</v>
      </c>
      <c r="I184" s="5" t="s">
        <v>75</v>
      </c>
      <c r="J184" s="5">
        <v>26539</v>
      </c>
      <c r="K184" s="7">
        <v>5.2299999999999995</v>
      </c>
      <c r="L184" s="8">
        <f>IF(AND(F184&lt;&gt;"Flexjet, LLC",H184="Light Jet"),K184*'[1]Pricing Logic'!$F$4,IF(AND(F184&lt;&gt;"Flexjet, LLC",H184="Midsize Jet"),K184*'[1]Pricing Logic'!$F$5,IF(AND(F184&lt;&gt;"Flexjet, LLC",H184="Super Mid Jet"),K184*'[1]Pricing Logic'!$F$6,IF(AND(F184&lt;&gt;"Flexjet, LLC",H184="Large Cabin"),K184*'[1]Pricing Logic'!$F$7,IF(AND(F184&lt;&gt;"Flexjet, LLC",H184="Helicopter"),K184*'[1]Pricing Logic'!$F$8,IF(AND(F184="Flexjet, LLC",H184="Light Jet"),K184*'[1]Pricing Logic'!$F$12,IF(AND(F184="Flexjet, LLC",H184="Midsize Jet"),K184*'[1]Pricing Logic'!$F$13,IF(AND(F184="Flexjet, LLC",H184="Super Mid Jet"),K184*'[1]Pricing Logic'!$F$14,IF(AND(F184="Flexjet, LLC",H184="Large Cabin"),K184*'[1]Pricing Logic'!$F$15,IF(AND(F184="Flexjet, LLC",H184="Airliner"),K184*'[1]Pricing Logic'!$F$16,""))))))))))</f>
        <v>176.51249999999999</v>
      </c>
    </row>
    <row r="185" spans="1:12" x14ac:dyDescent="0.2">
      <c r="A185" s="5">
        <v>863569</v>
      </c>
      <c r="B185" s="5">
        <v>1324443</v>
      </c>
      <c r="C185" s="6">
        <v>45387</v>
      </c>
      <c r="D185" s="5" t="s">
        <v>40</v>
      </c>
      <c r="E185" s="5" t="s">
        <v>110</v>
      </c>
      <c r="F185" s="5" t="s">
        <v>31</v>
      </c>
      <c r="G185" s="5" t="s">
        <v>32</v>
      </c>
      <c r="H185" s="5" t="s">
        <v>16</v>
      </c>
      <c r="I185" s="5" t="s">
        <v>111</v>
      </c>
      <c r="J185" s="5">
        <v>26703</v>
      </c>
      <c r="K185" s="7">
        <v>1.87</v>
      </c>
      <c r="L185" s="8">
        <f>IF(AND(F185&lt;&gt;"Flexjet, LLC",H185="Light Jet"),K185*'[1]Pricing Logic'!$F$4,IF(AND(F185&lt;&gt;"Flexjet, LLC",H185="Midsize Jet"),K185*'[1]Pricing Logic'!$F$5,IF(AND(F185&lt;&gt;"Flexjet, LLC",H185="Super Mid Jet"),K185*'[1]Pricing Logic'!$F$6,IF(AND(F185&lt;&gt;"Flexjet, LLC",H185="Large Cabin"),K185*'[1]Pricing Logic'!$F$7,IF(AND(F185&lt;&gt;"Flexjet, LLC",H185="Helicopter"),K185*'[1]Pricing Logic'!$F$8,IF(AND(F185="Flexjet, LLC",H185="Light Jet"),K185*'[1]Pricing Logic'!$F$12,IF(AND(F185="Flexjet, LLC",H185="Midsize Jet"),K185*'[1]Pricing Logic'!$F$13,IF(AND(F185="Flexjet, LLC",H185="Super Mid Jet"),K185*'[1]Pricing Logic'!$F$14,IF(AND(F185="Flexjet, LLC",H185="Large Cabin"),K185*'[1]Pricing Logic'!$F$15,IF(AND(F185="Flexjet, LLC",H185="Airliner"),K185*'[1]Pricing Logic'!$F$16,""))))))))))</f>
        <v>47.217500000000001</v>
      </c>
    </row>
    <row r="186" spans="1:12" x14ac:dyDescent="0.2">
      <c r="A186" s="5">
        <v>863456</v>
      </c>
      <c r="B186" s="5">
        <v>1324286</v>
      </c>
      <c r="C186" s="6">
        <v>45387</v>
      </c>
      <c r="D186" s="5" t="s">
        <v>71</v>
      </c>
      <c r="E186" s="5" t="s">
        <v>350</v>
      </c>
      <c r="F186" s="5" t="s">
        <v>65</v>
      </c>
      <c r="G186" s="5" t="s">
        <v>57</v>
      </c>
      <c r="H186" s="5" t="s">
        <v>22</v>
      </c>
      <c r="I186" s="5" t="s">
        <v>282</v>
      </c>
      <c r="J186" s="5">
        <v>26850</v>
      </c>
      <c r="K186" s="7">
        <v>2.65</v>
      </c>
      <c r="L186" s="8">
        <f>IF(AND(F186&lt;&gt;"Flexjet, LLC",H186="Light Jet"),K186*'[1]Pricing Logic'!$F$4,IF(AND(F186&lt;&gt;"Flexjet, LLC",H186="Midsize Jet"),K186*'[1]Pricing Logic'!$F$5,IF(AND(F186&lt;&gt;"Flexjet, LLC",H186="Super Mid Jet"),K186*'[1]Pricing Logic'!$F$6,IF(AND(F186&lt;&gt;"Flexjet, LLC",H186="Large Cabin"),K186*'[1]Pricing Logic'!$F$7,IF(AND(F186&lt;&gt;"Flexjet, LLC",H186="Helicopter"),K186*'[1]Pricing Logic'!$F$8,IF(AND(F186="Flexjet, LLC",H186="Light Jet"),K186*'[1]Pricing Logic'!$F$12,IF(AND(F186="Flexjet, LLC",H186="Midsize Jet"),K186*'[1]Pricing Logic'!$F$13,IF(AND(F186="Flexjet, LLC",H186="Super Mid Jet"),K186*'[1]Pricing Logic'!$F$14,IF(AND(F186="Flexjet, LLC",H186="Large Cabin"),K186*'[1]Pricing Logic'!$F$15,IF(AND(F186="Flexjet, LLC",H186="Airliner"),K186*'[1]Pricing Logic'!$F$16,""))))))))))</f>
        <v>90.762500000000003</v>
      </c>
    </row>
    <row r="187" spans="1:12" x14ac:dyDescent="0.2">
      <c r="A187" s="5">
        <v>863547</v>
      </c>
      <c r="B187" s="5">
        <v>1324418</v>
      </c>
      <c r="C187" s="6">
        <v>45387</v>
      </c>
      <c r="D187" s="5" t="s">
        <v>130</v>
      </c>
      <c r="E187" s="5" t="s">
        <v>206</v>
      </c>
      <c r="F187" s="5" t="s">
        <v>262</v>
      </c>
      <c r="G187" s="5" t="s">
        <v>122</v>
      </c>
      <c r="H187" s="5" t="s">
        <v>16</v>
      </c>
      <c r="I187" s="5" t="s">
        <v>304</v>
      </c>
      <c r="J187" s="5">
        <v>25789</v>
      </c>
      <c r="K187" s="7">
        <v>1.51</v>
      </c>
      <c r="L187" s="8">
        <f>IF(AND(F187&lt;&gt;"Flexjet, LLC",H187="Light Jet"),K187*'[1]Pricing Logic'!$F$4,IF(AND(F187&lt;&gt;"Flexjet, LLC",H187="Midsize Jet"),K187*'[1]Pricing Logic'!$F$5,IF(AND(F187&lt;&gt;"Flexjet, LLC",H187="Super Mid Jet"),K187*'[1]Pricing Logic'!$F$6,IF(AND(F187&lt;&gt;"Flexjet, LLC",H187="Large Cabin"),K187*'[1]Pricing Logic'!$F$7,IF(AND(F187&lt;&gt;"Flexjet, LLC",H187="Helicopter"),K187*'[1]Pricing Logic'!$F$8,IF(AND(F187="Flexjet, LLC",H187="Light Jet"),K187*'[1]Pricing Logic'!$F$12,IF(AND(F187="Flexjet, LLC",H187="Midsize Jet"),K187*'[1]Pricing Logic'!$F$13,IF(AND(F187="Flexjet, LLC",H187="Super Mid Jet"),K187*'[1]Pricing Logic'!$F$14,IF(AND(F187="Flexjet, LLC",H187="Large Cabin"),K187*'[1]Pricing Logic'!$F$15,IF(AND(F187="Flexjet, LLC",H187="Airliner"),K187*'[1]Pricing Logic'!$F$16,""))))))))))</f>
        <v>38.127499999999998</v>
      </c>
    </row>
    <row r="188" spans="1:12" x14ac:dyDescent="0.2">
      <c r="A188" s="5">
        <v>863564</v>
      </c>
      <c r="B188" s="5">
        <v>1324435</v>
      </c>
      <c r="C188" s="6">
        <v>45387</v>
      </c>
      <c r="D188" s="5" t="s">
        <v>44</v>
      </c>
      <c r="E188" s="5" t="s">
        <v>351</v>
      </c>
      <c r="F188" s="5" t="s">
        <v>286</v>
      </c>
      <c r="G188" s="5" t="s">
        <v>57</v>
      </c>
      <c r="H188" s="5" t="s">
        <v>22</v>
      </c>
      <c r="I188" s="5" t="s">
        <v>287</v>
      </c>
      <c r="J188" s="5">
        <v>26814</v>
      </c>
      <c r="K188" s="7">
        <v>1.96</v>
      </c>
      <c r="L188" s="8">
        <f>IF(AND(F188&lt;&gt;"Flexjet, LLC",H188="Light Jet"),K188*'[1]Pricing Logic'!$F$4,IF(AND(F188&lt;&gt;"Flexjet, LLC",H188="Midsize Jet"),K188*'[1]Pricing Logic'!$F$5,IF(AND(F188&lt;&gt;"Flexjet, LLC",H188="Super Mid Jet"),K188*'[1]Pricing Logic'!$F$6,IF(AND(F188&lt;&gt;"Flexjet, LLC",H188="Large Cabin"),K188*'[1]Pricing Logic'!$F$7,IF(AND(F188&lt;&gt;"Flexjet, LLC",H188="Helicopter"),K188*'[1]Pricing Logic'!$F$8,IF(AND(F188="Flexjet, LLC",H188="Light Jet"),K188*'[1]Pricing Logic'!$F$12,IF(AND(F188="Flexjet, LLC",H188="Midsize Jet"),K188*'[1]Pricing Logic'!$F$13,IF(AND(F188="Flexjet, LLC",H188="Super Mid Jet"),K188*'[1]Pricing Logic'!$F$14,IF(AND(F188="Flexjet, LLC",H188="Large Cabin"),K188*'[1]Pricing Logic'!$F$15,IF(AND(F188="Flexjet, LLC",H188="Airliner"),K188*'[1]Pricing Logic'!$F$16,""))))))))))</f>
        <v>67.13</v>
      </c>
    </row>
    <row r="189" spans="1:12" x14ac:dyDescent="0.2">
      <c r="A189" s="5">
        <v>863607</v>
      </c>
      <c r="B189" s="5">
        <v>1324492</v>
      </c>
      <c r="C189" s="6">
        <v>45387</v>
      </c>
      <c r="D189" s="5" t="s">
        <v>301</v>
      </c>
      <c r="E189" s="5" t="s">
        <v>181</v>
      </c>
      <c r="F189" s="5" t="s">
        <v>31</v>
      </c>
      <c r="G189" s="5" t="s">
        <v>32</v>
      </c>
      <c r="H189" s="5" t="s">
        <v>16</v>
      </c>
      <c r="I189" s="5" t="s">
        <v>33</v>
      </c>
      <c r="J189" s="5">
        <v>26151</v>
      </c>
      <c r="K189" s="7">
        <v>1.21</v>
      </c>
      <c r="L189" s="8">
        <f>IF(AND(F189&lt;&gt;"Flexjet, LLC",H189="Light Jet"),K189*'[1]Pricing Logic'!$F$4,IF(AND(F189&lt;&gt;"Flexjet, LLC",H189="Midsize Jet"),K189*'[1]Pricing Logic'!$F$5,IF(AND(F189&lt;&gt;"Flexjet, LLC",H189="Super Mid Jet"),K189*'[1]Pricing Logic'!$F$6,IF(AND(F189&lt;&gt;"Flexjet, LLC",H189="Large Cabin"),K189*'[1]Pricing Logic'!$F$7,IF(AND(F189&lt;&gt;"Flexjet, LLC",H189="Helicopter"),K189*'[1]Pricing Logic'!$F$8,IF(AND(F189="Flexjet, LLC",H189="Light Jet"),K189*'[1]Pricing Logic'!$F$12,IF(AND(F189="Flexjet, LLC",H189="Midsize Jet"),K189*'[1]Pricing Logic'!$F$13,IF(AND(F189="Flexjet, LLC",H189="Super Mid Jet"),K189*'[1]Pricing Logic'!$F$14,IF(AND(F189="Flexjet, LLC",H189="Large Cabin"),K189*'[1]Pricing Logic'!$F$15,IF(AND(F189="Flexjet, LLC",H189="Airliner"),K189*'[1]Pricing Logic'!$F$16,""))))))))))</f>
        <v>30.552499999999998</v>
      </c>
    </row>
    <row r="190" spans="1:12" x14ac:dyDescent="0.2">
      <c r="A190" s="5">
        <v>863232</v>
      </c>
      <c r="B190" s="5">
        <v>1324009</v>
      </c>
      <c r="C190" s="6">
        <v>45387</v>
      </c>
      <c r="D190" s="5" t="s">
        <v>284</v>
      </c>
      <c r="E190" s="5" t="s">
        <v>178</v>
      </c>
      <c r="F190" s="5" t="s">
        <v>262</v>
      </c>
      <c r="G190" s="5" t="s">
        <v>122</v>
      </c>
      <c r="H190" s="5" t="s">
        <v>16</v>
      </c>
      <c r="I190" s="5" t="s">
        <v>304</v>
      </c>
      <c r="J190" s="5">
        <v>25887</v>
      </c>
      <c r="K190" s="7">
        <v>1.1300000000000001</v>
      </c>
      <c r="L190" s="8">
        <f>IF(AND(F190&lt;&gt;"Flexjet, LLC",H190="Light Jet"),K190*'[1]Pricing Logic'!$F$4,IF(AND(F190&lt;&gt;"Flexjet, LLC",H190="Midsize Jet"),K190*'[1]Pricing Logic'!$F$5,IF(AND(F190&lt;&gt;"Flexjet, LLC",H190="Super Mid Jet"),K190*'[1]Pricing Logic'!$F$6,IF(AND(F190&lt;&gt;"Flexjet, LLC",H190="Large Cabin"),K190*'[1]Pricing Logic'!$F$7,IF(AND(F190&lt;&gt;"Flexjet, LLC",H190="Helicopter"),K190*'[1]Pricing Logic'!$F$8,IF(AND(F190="Flexjet, LLC",H190="Light Jet"),K190*'[1]Pricing Logic'!$F$12,IF(AND(F190="Flexjet, LLC",H190="Midsize Jet"),K190*'[1]Pricing Logic'!$F$13,IF(AND(F190="Flexjet, LLC",H190="Super Mid Jet"),K190*'[1]Pricing Logic'!$F$14,IF(AND(F190="Flexjet, LLC",H190="Large Cabin"),K190*'[1]Pricing Logic'!$F$15,IF(AND(F190="Flexjet, LLC",H190="Airliner"),K190*'[1]Pricing Logic'!$F$16,""))))))))))</f>
        <v>28.532500000000002</v>
      </c>
    </row>
    <row r="191" spans="1:12" x14ac:dyDescent="0.2">
      <c r="A191" s="5">
        <v>863944</v>
      </c>
      <c r="B191" s="5">
        <v>1324935</v>
      </c>
      <c r="C191" s="6">
        <v>45387</v>
      </c>
      <c r="D191" s="5" t="s">
        <v>247</v>
      </c>
      <c r="E191" s="5" t="s">
        <v>217</v>
      </c>
      <c r="F191" s="5" t="s">
        <v>213</v>
      </c>
      <c r="G191" s="5" t="s">
        <v>15</v>
      </c>
      <c r="H191" s="5" t="s">
        <v>16</v>
      </c>
      <c r="I191" s="5" t="s">
        <v>214</v>
      </c>
      <c r="J191" s="5">
        <v>6631</v>
      </c>
      <c r="K191" s="7">
        <v>2</v>
      </c>
      <c r="L191" s="8">
        <f>IF(AND(F191&lt;&gt;"Flexjet, LLC",H191="Light Jet"),K191*'[1]Pricing Logic'!$F$4,IF(AND(F191&lt;&gt;"Flexjet, LLC",H191="Midsize Jet"),K191*'[1]Pricing Logic'!$F$5,IF(AND(F191&lt;&gt;"Flexjet, LLC",H191="Super Mid Jet"),K191*'[1]Pricing Logic'!$F$6,IF(AND(F191&lt;&gt;"Flexjet, LLC",H191="Large Cabin"),K191*'[1]Pricing Logic'!$F$7,IF(AND(F191&lt;&gt;"Flexjet, LLC",H191="Helicopter"),K191*'[1]Pricing Logic'!$F$8,IF(AND(F191="Flexjet, LLC",H191="Light Jet"),K191*'[1]Pricing Logic'!$F$12,IF(AND(F191="Flexjet, LLC",H191="Midsize Jet"),K191*'[1]Pricing Logic'!$F$13,IF(AND(F191="Flexjet, LLC",H191="Super Mid Jet"),K191*'[1]Pricing Logic'!$F$14,IF(AND(F191="Flexjet, LLC",H191="Large Cabin"),K191*'[1]Pricing Logic'!$F$15,IF(AND(F191="Flexjet, LLC",H191="Airliner"),K191*'[1]Pricing Logic'!$F$16,""))))))))))</f>
        <v>50.5</v>
      </c>
    </row>
    <row r="192" spans="1:12" x14ac:dyDescent="0.2">
      <c r="A192" s="5">
        <v>864072</v>
      </c>
      <c r="B192" s="5">
        <v>1325118</v>
      </c>
      <c r="C192" s="6">
        <v>45387</v>
      </c>
      <c r="D192" s="5" t="s">
        <v>71</v>
      </c>
      <c r="E192" s="5" t="s">
        <v>134</v>
      </c>
      <c r="F192" s="5" t="s">
        <v>308</v>
      </c>
      <c r="G192" s="5" t="s">
        <v>15</v>
      </c>
      <c r="H192" s="5" t="s">
        <v>16</v>
      </c>
      <c r="I192" s="5" t="s">
        <v>309</v>
      </c>
      <c r="J192" s="5">
        <v>25026</v>
      </c>
      <c r="K192" s="7">
        <v>3.37</v>
      </c>
      <c r="L192" s="8">
        <f>IF(AND(F192&lt;&gt;"Flexjet, LLC",H192="Light Jet"),K192*'[1]Pricing Logic'!$F$4,IF(AND(F192&lt;&gt;"Flexjet, LLC",H192="Midsize Jet"),K192*'[1]Pricing Logic'!$F$5,IF(AND(F192&lt;&gt;"Flexjet, LLC",H192="Super Mid Jet"),K192*'[1]Pricing Logic'!$F$6,IF(AND(F192&lt;&gt;"Flexjet, LLC",H192="Large Cabin"),K192*'[1]Pricing Logic'!$F$7,IF(AND(F192&lt;&gt;"Flexjet, LLC",H192="Helicopter"),K192*'[1]Pricing Logic'!$F$8,IF(AND(F192="Flexjet, LLC",H192="Light Jet"),K192*'[1]Pricing Logic'!$F$12,IF(AND(F192="Flexjet, LLC",H192="Midsize Jet"),K192*'[1]Pricing Logic'!$F$13,IF(AND(F192="Flexjet, LLC",H192="Super Mid Jet"),K192*'[1]Pricing Logic'!$F$14,IF(AND(F192="Flexjet, LLC",H192="Large Cabin"),K192*'[1]Pricing Logic'!$F$15,IF(AND(F192="Flexjet, LLC",H192="Airliner"),K192*'[1]Pricing Logic'!$F$16,""))))))))))</f>
        <v>85.092500000000001</v>
      </c>
    </row>
    <row r="193" spans="1:12" x14ac:dyDescent="0.2">
      <c r="A193" s="5">
        <v>874392</v>
      </c>
      <c r="B193" s="5">
        <v>1335563</v>
      </c>
      <c r="C193" s="6">
        <v>45387</v>
      </c>
      <c r="D193" s="5" t="s">
        <v>192</v>
      </c>
      <c r="E193" s="5" t="s">
        <v>352</v>
      </c>
      <c r="F193" s="5" t="s">
        <v>124</v>
      </c>
      <c r="G193" s="5" t="s">
        <v>125</v>
      </c>
      <c r="H193" s="5" t="s">
        <v>51</v>
      </c>
      <c r="I193" s="5" t="s">
        <v>126</v>
      </c>
      <c r="J193" s="5">
        <v>26956</v>
      </c>
      <c r="K193" s="7">
        <v>2.85</v>
      </c>
      <c r="L193" s="8">
        <f>IF(AND(F193&lt;&gt;"Flexjet, LLC",H193="Light Jet"),K193*'[1]Pricing Logic'!$F$4,IF(AND(F193&lt;&gt;"Flexjet, LLC",H193="Midsize Jet"),K193*'[1]Pricing Logic'!$F$5,IF(AND(F193&lt;&gt;"Flexjet, LLC",H193="Super Mid Jet"),K193*'[1]Pricing Logic'!$F$6,IF(AND(F193&lt;&gt;"Flexjet, LLC",H193="Large Cabin"),K193*'[1]Pricing Logic'!$F$7,IF(AND(F193&lt;&gt;"Flexjet, LLC",H193="Helicopter"),K193*'[1]Pricing Logic'!$F$8,IF(AND(F193="Flexjet, LLC",H193="Light Jet"),K193*'[1]Pricing Logic'!$F$12,IF(AND(F193="Flexjet, LLC",H193="Midsize Jet"),K193*'[1]Pricing Logic'!$F$13,IF(AND(F193="Flexjet, LLC",H193="Super Mid Jet"),K193*'[1]Pricing Logic'!$F$14,IF(AND(F193="Flexjet, LLC",H193="Large Cabin"),K193*'[1]Pricing Logic'!$F$15,IF(AND(F193="Flexjet, LLC",H193="Airliner"),K193*'[1]Pricing Logic'!$F$16,""))))))))))</f>
        <v>115.425</v>
      </c>
    </row>
    <row r="194" spans="1:12" x14ac:dyDescent="0.2">
      <c r="A194" s="5">
        <v>863825</v>
      </c>
      <c r="B194" s="5">
        <v>1324786</v>
      </c>
      <c r="C194" s="6">
        <v>45387</v>
      </c>
      <c r="D194" s="5" t="s">
        <v>44</v>
      </c>
      <c r="E194" s="5" t="s">
        <v>335</v>
      </c>
      <c r="F194" s="5" t="s">
        <v>36</v>
      </c>
      <c r="G194" s="5" t="s">
        <v>78</v>
      </c>
      <c r="H194" s="5" t="s">
        <v>51</v>
      </c>
      <c r="I194" s="5" t="s">
        <v>353</v>
      </c>
      <c r="J194" s="5">
        <v>0</v>
      </c>
      <c r="K194" s="7">
        <v>6.7899999999999991</v>
      </c>
      <c r="L194" s="8">
        <f>IF(AND(F194&lt;&gt;"Flexjet, LLC",H194="Light Jet"),K194*'[1]Pricing Logic'!$F$4,IF(AND(F194&lt;&gt;"Flexjet, LLC",H194="Midsize Jet"),K194*'[1]Pricing Logic'!$F$5,IF(AND(F194&lt;&gt;"Flexjet, LLC",H194="Super Mid Jet"),K194*'[1]Pricing Logic'!$F$6,IF(AND(F194&lt;&gt;"Flexjet, LLC",H194="Large Cabin"),K194*'[1]Pricing Logic'!$F$7,IF(AND(F194&lt;&gt;"Flexjet, LLC",H194="Helicopter"),K194*'[1]Pricing Logic'!$F$8,IF(AND(F194="Flexjet, LLC",H194="Light Jet"),K194*'[1]Pricing Logic'!$F$12,IF(AND(F194="Flexjet, LLC",H194="Midsize Jet"),K194*'[1]Pricing Logic'!$F$13,IF(AND(F194="Flexjet, LLC",H194="Super Mid Jet"),K194*'[1]Pricing Logic'!$F$14,IF(AND(F194="Flexjet, LLC",H194="Large Cabin"),K194*'[1]Pricing Logic'!$F$15,IF(AND(F194="Flexjet, LLC",H194="Airliner"),K194*'[1]Pricing Logic'!$F$16,""))))))))))</f>
        <v>229.16249999999997</v>
      </c>
    </row>
    <row r="195" spans="1:12" x14ac:dyDescent="0.2">
      <c r="A195" s="5">
        <v>863947</v>
      </c>
      <c r="B195" s="5">
        <v>1324938</v>
      </c>
      <c r="C195" s="6">
        <v>45387</v>
      </c>
      <c r="D195" s="5" t="s">
        <v>354</v>
      </c>
      <c r="E195" s="5" t="s">
        <v>355</v>
      </c>
      <c r="F195" s="5" t="s">
        <v>36</v>
      </c>
      <c r="G195" s="5" t="s">
        <v>317</v>
      </c>
      <c r="H195" s="5" t="s">
        <v>38</v>
      </c>
      <c r="I195" s="5" t="s">
        <v>356</v>
      </c>
      <c r="J195" s="5">
        <v>21275</v>
      </c>
      <c r="K195" s="7">
        <v>2.4900000000000002</v>
      </c>
      <c r="L195" s="8">
        <f>IF(AND(F195&lt;&gt;"Flexjet, LLC",H195="Light Jet"),K195*'[1]Pricing Logic'!$F$4,IF(AND(F195&lt;&gt;"Flexjet, LLC",H195="Midsize Jet"),K195*'[1]Pricing Logic'!$F$5,IF(AND(F195&lt;&gt;"Flexjet, LLC",H195="Super Mid Jet"),K195*'[1]Pricing Logic'!$F$6,IF(AND(F195&lt;&gt;"Flexjet, LLC",H195="Large Cabin"),K195*'[1]Pricing Logic'!$F$7,IF(AND(F195&lt;&gt;"Flexjet, LLC",H195="Helicopter"),K195*'[1]Pricing Logic'!$F$8,IF(AND(F195="Flexjet, LLC",H195="Light Jet"),K195*'[1]Pricing Logic'!$F$12,IF(AND(F195="Flexjet, LLC",H195="Midsize Jet"),K195*'[1]Pricing Logic'!$F$13,IF(AND(F195="Flexjet, LLC",H195="Super Mid Jet"),K195*'[1]Pricing Logic'!$F$14,IF(AND(F195="Flexjet, LLC",H195="Large Cabin"),K195*'[1]Pricing Logic'!$F$15,IF(AND(F195="Flexjet, LLC",H195="Airliner"),K195*'[1]Pricing Logic'!$F$16,""))))))))))</f>
        <v>118.58625000000001</v>
      </c>
    </row>
    <row r="196" spans="1:12" x14ac:dyDescent="0.2">
      <c r="A196" s="5">
        <v>864146</v>
      </c>
      <c r="B196" s="5">
        <v>1325215</v>
      </c>
      <c r="C196" s="6">
        <v>45387</v>
      </c>
      <c r="D196" s="5" t="s">
        <v>204</v>
      </c>
      <c r="E196" s="5" t="s">
        <v>357</v>
      </c>
      <c r="F196" s="5" t="s">
        <v>160</v>
      </c>
      <c r="G196" s="5" t="s">
        <v>41</v>
      </c>
      <c r="H196" s="5" t="s">
        <v>22</v>
      </c>
      <c r="I196" s="5" t="s">
        <v>205</v>
      </c>
      <c r="J196" s="5">
        <v>25807</v>
      </c>
      <c r="K196" s="7">
        <v>2.19</v>
      </c>
      <c r="L196" s="8">
        <f>IF(AND(F196&lt;&gt;"Flexjet, LLC",H196="Light Jet"),K196*'[1]Pricing Logic'!$F$4,IF(AND(F196&lt;&gt;"Flexjet, LLC",H196="Midsize Jet"),K196*'[1]Pricing Logic'!$F$5,IF(AND(F196&lt;&gt;"Flexjet, LLC",H196="Super Mid Jet"),K196*'[1]Pricing Logic'!$F$6,IF(AND(F196&lt;&gt;"Flexjet, LLC",H196="Large Cabin"),K196*'[1]Pricing Logic'!$F$7,IF(AND(F196&lt;&gt;"Flexjet, LLC",H196="Helicopter"),K196*'[1]Pricing Logic'!$F$8,IF(AND(F196="Flexjet, LLC",H196="Light Jet"),K196*'[1]Pricing Logic'!$F$12,IF(AND(F196="Flexjet, LLC",H196="Midsize Jet"),K196*'[1]Pricing Logic'!$F$13,IF(AND(F196="Flexjet, LLC",H196="Super Mid Jet"),K196*'[1]Pricing Logic'!$F$14,IF(AND(F196="Flexjet, LLC",H196="Large Cabin"),K196*'[1]Pricing Logic'!$F$15,IF(AND(F196="Flexjet, LLC",H196="Airliner"),K196*'[1]Pricing Logic'!$F$16,""))))))))))</f>
        <v>75.007499999999993</v>
      </c>
    </row>
    <row r="197" spans="1:12" x14ac:dyDescent="0.2">
      <c r="A197" s="5">
        <v>864030</v>
      </c>
      <c r="B197" s="5">
        <v>1325062</v>
      </c>
      <c r="C197" s="6">
        <v>45387</v>
      </c>
      <c r="D197" s="5" t="s">
        <v>139</v>
      </c>
      <c r="E197" s="5" t="s">
        <v>358</v>
      </c>
      <c r="F197" s="5" t="s">
        <v>267</v>
      </c>
      <c r="G197" s="5" t="s">
        <v>268</v>
      </c>
      <c r="H197" s="5" t="s">
        <v>22</v>
      </c>
      <c r="I197" s="5" t="s">
        <v>269</v>
      </c>
      <c r="J197" s="5">
        <v>24887</v>
      </c>
      <c r="K197" s="7">
        <v>3.74</v>
      </c>
      <c r="L197" s="8">
        <f>IF(AND(F197&lt;&gt;"Flexjet, LLC",H197="Light Jet"),K197*'[1]Pricing Logic'!$F$4,IF(AND(F197&lt;&gt;"Flexjet, LLC",H197="Midsize Jet"),K197*'[1]Pricing Logic'!$F$5,IF(AND(F197&lt;&gt;"Flexjet, LLC",H197="Super Mid Jet"),K197*'[1]Pricing Logic'!$F$6,IF(AND(F197&lt;&gt;"Flexjet, LLC",H197="Large Cabin"),K197*'[1]Pricing Logic'!$F$7,IF(AND(F197&lt;&gt;"Flexjet, LLC",H197="Helicopter"),K197*'[1]Pricing Logic'!$F$8,IF(AND(F197="Flexjet, LLC",H197="Light Jet"),K197*'[1]Pricing Logic'!$F$12,IF(AND(F197="Flexjet, LLC",H197="Midsize Jet"),K197*'[1]Pricing Logic'!$F$13,IF(AND(F197="Flexjet, LLC",H197="Super Mid Jet"),K197*'[1]Pricing Logic'!$F$14,IF(AND(F197="Flexjet, LLC",H197="Large Cabin"),K197*'[1]Pricing Logic'!$F$15,IF(AND(F197="Flexjet, LLC",H197="Airliner"),K197*'[1]Pricing Logic'!$F$16,""))))))))))</f>
        <v>128.095</v>
      </c>
    </row>
    <row r="198" spans="1:12" x14ac:dyDescent="0.2">
      <c r="A198" s="5">
        <v>863861</v>
      </c>
      <c r="B198" s="5">
        <v>1324834</v>
      </c>
      <c r="C198" s="6">
        <v>45387</v>
      </c>
      <c r="D198" s="5" t="s">
        <v>25</v>
      </c>
      <c r="E198" s="5" t="s">
        <v>359</v>
      </c>
      <c r="F198" s="5" t="s">
        <v>117</v>
      </c>
      <c r="G198" s="5" t="s">
        <v>46</v>
      </c>
      <c r="H198" s="5" t="s">
        <v>16</v>
      </c>
      <c r="I198" s="5" t="s">
        <v>360</v>
      </c>
      <c r="J198" s="5">
        <v>25327</v>
      </c>
      <c r="K198" s="7">
        <v>3.51</v>
      </c>
      <c r="L198" s="8">
        <f>IF(AND(F198&lt;&gt;"Flexjet, LLC",H198="Light Jet"),K198*'[1]Pricing Logic'!$F$4,IF(AND(F198&lt;&gt;"Flexjet, LLC",H198="Midsize Jet"),K198*'[1]Pricing Logic'!$F$5,IF(AND(F198&lt;&gt;"Flexjet, LLC",H198="Super Mid Jet"),K198*'[1]Pricing Logic'!$F$6,IF(AND(F198&lt;&gt;"Flexjet, LLC",H198="Large Cabin"),K198*'[1]Pricing Logic'!$F$7,IF(AND(F198&lt;&gt;"Flexjet, LLC",H198="Helicopter"),K198*'[1]Pricing Logic'!$F$8,IF(AND(F198="Flexjet, LLC",H198="Light Jet"),K198*'[1]Pricing Logic'!$F$12,IF(AND(F198="Flexjet, LLC",H198="Midsize Jet"),K198*'[1]Pricing Logic'!$F$13,IF(AND(F198="Flexjet, LLC",H198="Super Mid Jet"),K198*'[1]Pricing Logic'!$F$14,IF(AND(F198="Flexjet, LLC",H198="Large Cabin"),K198*'[1]Pricing Logic'!$F$15,IF(AND(F198="Flexjet, LLC",H198="Airliner"),K198*'[1]Pricing Logic'!$F$16,""))))))))))</f>
        <v>88.627499999999998</v>
      </c>
    </row>
    <row r="199" spans="1:12" x14ac:dyDescent="0.2">
      <c r="A199" s="5">
        <v>874443</v>
      </c>
      <c r="B199" s="5">
        <v>1335633</v>
      </c>
      <c r="C199" s="6">
        <v>45387</v>
      </c>
      <c r="D199" s="5" t="s">
        <v>250</v>
      </c>
      <c r="E199" s="5" t="s">
        <v>361</v>
      </c>
      <c r="F199" s="5" t="s">
        <v>94</v>
      </c>
      <c r="G199" s="5" t="s">
        <v>95</v>
      </c>
      <c r="H199" s="5" t="s">
        <v>16</v>
      </c>
      <c r="I199" s="5" t="s">
        <v>96</v>
      </c>
      <c r="J199" s="5">
        <v>25656</v>
      </c>
      <c r="K199" s="7">
        <v>1.6800000000000002</v>
      </c>
      <c r="L199" s="8">
        <f>IF(AND(F199&lt;&gt;"Flexjet, LLC",H199="Light Jet"),K199*'[1]Pricing Logic'!$F$4,IF(AND(F199&lt;&gt;"Flexjet, LLC",H199="Midsize Jet"),K199*'[1]Pricing Logic'!$F$5,IF(AND(F199&lt;&gt;"Flexjet, LLC",H199="Super Mid Jet"),K199*'[1]Pricing Logic'!$F$6,IF(AND(F199&lt;&gt;"Flexjet, LLC",H199="Large Cabin"),K199*'[1]Pricing Logic'!$F$7,IF(AND(F199&lt;&gt;"Flexjet, LLC",H199="Helicopter"),K199*'[1]Pricing Logic'!$F$8,IF(AND(F199="Flexjet, LLC",H199="Light Jet"),K199*'[1]Pricing Logic'!$F$12,IF(AND(F199="Flexjet, LLC",H199="Midsize Jet"),K199*'[1]Pricing Logic'!$F$13,IF(AND(F199="Flexjet, LLC",H199="Super Mid Jet"),K199*'[1]Pricing Logic'!$F$14,IF(AND(F199="Flexjet, LLC",H199="Large Cabin"),K199*'[1]Pricing Logic'!$F$15,IF(AND(F199="Flexjet, LLC",H199="Airliner"),K199*'[1]Pricing Logic'!$F$16,""))))))))))</f>
        <v>42.42</v>
      </c>
    </row>
    <row r="200" spans="1:12" x14ac:dyDescent="0.2">
      <c r="A200" s="5">
        <v>864110</v>
      </c>
      <c r="B200" s="5">
        <v>1325163</v>
      </c>
      <c r="C200" s="6">
        <v>45387</v>
      </c>
      <c r="D200" s="5" t="s">
        <v>362</v>
      </c>
      <c r="E200" s="5" t="s">
        <v>107</v>
      </c>
      <c r="F200" s="5" t="s">
        <v>36</v>
      </c>
      <c r="G200" s="5" t="s">
        <v>54</v>
      </c>
      <c r="H200" s="5" t="s">
        <v>51</v>
      </c>
      <c r="I200" s="5" t="s">
        <v>363</v>
      </c>
      <c r="J200" s="5">
        <v>26242</v>
      </c>
      <c r="K200" s="7">
        <v>5.25</v>
      </c>
      <c r="L200" s="8">
        <f>IF(AND(F200&lt;&gt;"Flexjet, LLC",H200="Light Jet"),K200*'[1]Pricing Logic'!$F$4,IF(AND(F200&lt;&gt;"Flexjet, LLC",H200="Midsize Jet"),K200*'[1]Pricing Logic'!$F$5,IF(AND(F200&lt;&gt;"Flexjet, LLC",H200="Super Mid Jet"),K200*'[1]Pricing Logic'!$F$6,IF(AND(F200&lt;&gt;"Flexjet, LLC",H200="Large Cabin"),K200*'[1]Pricing Logic'!$F$7,IF(AND(F200&lt;&gt;"Flexjet, LLC",H200="Helicopter"),K200*'[1]Pricing Logic'!$F$8,IF(AND(F200="Flexjet, LLC",H200="Light Jet"),K200*'[1]Pricing Logic'!$F$12,IF(AND(F200="Flexjet, LLC",H200="Midsize Jet"),K200*'[1]Pricing Logic'!$F$13,IF(AND(F200="Flexjet, LLC",H200="Super Mid Jet"),K200*'[1]Pricing Logic'!$F$14,IF(AND(F200="Flexjet, LLC",H200="Large Cabin"),K200*'[1]Pricing Logic'!$F$15,IF(AND(F200="Flexjet, LLC",H200="Airliner"),K200*'[1]Pricing Logic'!$F$16,""))))))))))</f>
        <v>177.1875</v>
      </c>
    </row>
    <row r="201" spans="1:12" x14ac:dyDescent="0.2">
      <c r="A201" s="5">
        <v>874494</v>
      </c>
      <c r="B201" s="5">
        <v>1335705</v>
      </c>
      <c r="C201" s="6">
        <v>45387</v>
      </c>
      <c r="D201" s="5" t="s">
        <v>43</v>
      </c>
      <c r="E201" s="5" t="s">
        <v>159</v>
      </c>
      <c r="F201" s="5" t="s">
        <v>36</v>
      </c>
      <c r="G201" s="5" t="s">
        <v>54</v>
      </c>
      <c r="H201" s="5" t="s">
        <v>51</v>
      </c>
      <c r="I201" s="5" t="s">
        <v>347</v>
      </c>
      <c r="J201" s="5">
        <v>25729</v>
      </c>
      <c r="K201" s="7">
        <v>2.1800000000000002</v>
      </c>
      <c r="L201" s="8">
        <f>IF(AND(F201&lt;&gt;"Flexjet, LLC",H201="Light Jet"),K201*'[1]Pricing Logic'!$F$4,IF(AND(F201&lt;&gt;"Flexjet, LLC",H201="Midsize Jet"),K201*'[1]Pricing Logic'!$F$5,IF(AND(F201&lt;&gt;"Flexjet, LLC",H201="Super Mid Jet"),K201*'[1]Pricing Logic'!$F$6,IF(AND(F201&lt;&gt;"Flexjet, LLC",H201="Large Cabin"),K201*'[1]Pricing Logic'!$F$7,IF(AND(F201&lt;&gt;"Flexjet, LLC",H201="Helicopter"),K201*'[1]Pricing Logic'!$F$8,IF(AND(F201="Flexjet, LLC",H201="Light Jet"),K201*'[1]Pricing Logic'!$F$12,IF(AND(F201="Flexjet, LLC",H201="Midsize Jet"),K201*'[1]Pricing Logic'!$F$13,IF(AND(F201="Flexjet, LLC",H201="Super Mid Jet"),K201*'[1]Pricing Logic'!$F$14,IF(AND(F201="Flexjet, LLC",H201="Large Cabin"),K201*'[1]Pricing Logic'!$F$15,IF(AND(F201="Flexjet, LLC",H201="Airliner"),K201*'[1]Pricing Logic'!$F$16,""))))))))))</f>
        <v>73.575000000000003</v>
      </c>
    </row>
    <row r="202" spans="1:12" x14ac:dyDescent="0.2">
      <c r="A202" s="5">
        <v>863999</v>
      </c>
      <c r="B202" s="5">
        <v>1324929</v>
      </c>
      <c r="C202" s="6">
        <v>45387</v>
      </c>
      <c r="D202" s="5" t="s">
        <v>156</v>
      </c>
      <c r="E202" s="5" t="s">
        <v>174</v>
      </c>
      <c r="F202" s="5" t="s">
        <v>56</v>
      </c>
      <c r="G202" s="5" t="s">
        <v>57</v>
      </c>
      <c r="H202" s="5" t="s">
        <v>22</v>
      </c>
      <c r="I202" s="5" t="s">
        <v>169</v>
      </c>
      <c r="J202" s="5">
        <v>26877</v>
      </c>
      <c r="K202" s="7">
        <v>1.73</v>
      </c>
      <c r="L202" s="8">
        <f>IF(AND(F202&lt;&gt;"Flexjet, LLC",H202="Light Jet"),K202*'[1]Pricing Logic'!$F$4,IF(AND(F202&lt;&gt;"Flexjet, LLC",H202="Midsize Jet"),K202*'[1]Pricing Logic'!$F$5,IF(AND(F202&lt;&gt;"Flexjet, LLC",H202="Super Mid Jet"),K202*'[1]Pricing Logic'!$F$6,IF(AND(F202&lt;&gt;"Flexjet, LLC",H202="Large Cabin"),K202*'[1]Pricing Logic'!$F$7,IF(AND(F202&lt;&gt;"Flexjet, LLC",H202="Helicopter"),K202*'[1]Pricing Logic'!$F$8,IF(AND(F202="Flexjet, LLC",H202="Light Jet"),K202*'[1]Pricing Logic'!$F$12,IF(AND(F202="Flexjet, LLC",H202="Midsize Jet"),K202*'[1]Pricing Logic'!$F$13,IF(AND(F202="Flexjet, LLC",H202="Super Mid Jet"),K202*'[1]Pricing Logic'!$F$14,IF(AND(F202="Flexjet, LLC",H202="Large Cabin"),K202*'[1]Pricing Logic'!$F$15,IF(AND(F202="Flexjet, LLC",H202="Airliner"),K202*'[1]Pricing Logic'!$F$16,""))))))))))</f>
        <v>59.252499999999998</v>
      </c>
    </row>
    <row r="203" spans="1:12" x14ac:dyDescent="0.2">
      <c r="A203" s="5">
        <v>874628</v>
      </c>
      <c r="B203" s="5">
        <v>1335887</v>
      </c>
      <c r="C203" s="6">
        <v>45387</v>
      </c>
      <c r="D203" s="5" t="s">
        <v>19</v>
      </c>
      <c r="E203" s="5" t="s">
        <v>112</v>
      </c>
      <c r="F203" s="5" t="s">
        <v>56</v>
      </c>
      <c r="G203" s="5" t="s">
        <v>57</v>
      </c>
      <c r="H203" s="5" t="s">
        <v>22</v>
      </c>
      <c r="I203" s="5" t="s">
        <v>155</v>
      </c>
      <c r="J203" s="5">
        <v>26823</v>
      </c>
      <c r="K203" s="7">
        <v>1.52</v>
      </c>
      <c r="L203" s="8">
        <f>IF(AND(F203&lt;&gt;"Flexjet, LLC",H203="Light Jet"),K203*'[1]Pricing Logic'!$F$4,IF(AND(F203&lt;&gt;"Flexjet, LLC",H203="Midsize Jet"),K203*'[1]Pricing Logic'!$F$5,IF(AND(F203&lt;&gt;"Flexjet, LLC",H203="Super Mid Jet"),K203*'[1]Pricing Logic'!$F$6,IF(AND(F203&lt;&gt;"Flexjet, LLC",H203="Large Cabin"),K203*'[1]Pricing Logic'!$F$7,IF(AND(F203&lt;&gt;"Flexjet, LLC",H203="Helicopter"),K203*'[1]Pricing Logic'!$F$8,IF(AND(F203="Flexjet, LLC",H203="Light Jet"),K203*'[1]Pricing Logic'!$F$12,IF(AND(F203="Flexjet, LLC",H203="Midsize Jet"),K203*'[1]Pricing Logic'!$F$13,IF(AND(F203="Flexjet, LLC",H203="Super Mid Jet"),K203*'[1]Pricing Logic'!$F$14,IF(AND(F203="Flexjet, LLC",H203="Large Cabin"),K203*'[1]Pricing Logic'!$F$15,IF(AND(F203="Flexjet, LLC",H203="Airliner"),K203*'[1]Pricing Logic'!$F$16,""))))))))))</f>
        <v>52.06</v>
      </c>
    </row>
    <row r="204" spans="1:12" x14ac:dyDescent="0.2">
      <c r="A204" s="5">
        <v>874609</v>
      </c>
      <c r="B204" s="5">
        <v>1321751</v>
      </c>
      <c r="C204" s="6">
        <v>45387</v>
      </c>
      <c r="D204" s="5" t="s">
        <v>93</v>
      </c>
      <c r="E204" s="5" t="s">
        <v>181</v>
      </c>
      <c r="F204" s="5" t="s">
        <v>45</v>
      </c>
      <c r="G204" s="5" t="s">
        <v>46</v>
      </c>
      <c r="H204" s="5" t="s">
        <v>16</v>
      </c>
      <c r="I204" s="5" t="s">
        <v>47</v>
      </c>
      <c r="J204" s="5">
        <v>26679</v>
      </c>
      <c r="K204" s="7">
        <v>2.73</v>
      </c>
      <c r="L204" s="8">
        <f>IF(AND(F204&lt;&gt;"Flexjet, LLC",H204="Light Jet"),K204*'[1]Pricing Logic'!$F$4,IF(AND(F204&lt;&gt;"Flexjet, LLC",H204="Midsize Jet"),K204*'[1]Pricing Logic'!$F$5,IF(AND(F204&lt;&gt;"Flexjet, LLC",H204="Super Mid Jet"),K204*'[1]Pricing Logic'!$F$6,IF(AND(F204&lt;&gt;"Flexjet, LLC",H204="Large Cabin"),K204*'[1]Pricing Logic'!$F$7,IF(AND(F204&lt;&gt;"Flexjet, LLC",H204="Helicopter"),K204*'[1]Pricing Logic'!$F$8,IF(AND(F204="Flexjet, LLC",H204="Light Jet"),K204*'[1]Pricing Logic'!$F$12,IF(AND(F204="Flexjet, LLC",H204="Midsize Jet"),K204*'[1]Pricing Logic'!$F$13,IF(AND(F204="Flexjet, LLC",H204="Super Mid Jet"),K204*'[1]Pricing Logic'!$F$14,IF(AND(F204="Flexjet, LLC",H204="Large Cabin"),K204*'[1]Pricing Logic'!$F$15,IF(AND(F204="Flexjet, LLC",H204="Airliner"),K204*'[1]Pricing Logic'!$F$16,""))))))))))</f>
        <v>68.932500000000005</v>
      </c>
    </row>
    <row r="205" spans="1:12" x14ac:dyDescent="0.2">
      <c r="A205" s="5">
        <v>842274</v>
      </c>
      <c r="B205" s="5">
        <v>1299982</v>
      </c>
      <c r="C205" s="6">
        <v>45388</v>
      </c>
      <c r="D205" s="5" t="s">
        <v>116</v>
      </c>
      <c r="E205" s="5" t="s">
        <v>173</v>
      </c>
      <c r="F205" s="5" t="s">
        <v>36</v>
      </c>
      <c r="G205" s="5" t="s">
        <v>90</v>
      </c>
      <c r="H205" s="5" t="s">
        <v>16</v>
      </c>
      <c r="I205" s="5" t="s">
        <v>364</v>
      </c>
      <c r="J205" s="5">
        <v>24438</v>
      </c>
      <c r="K205" s="7">
        <v>6.79</v>
      </c>
      <c r="L205" s="8">
        <f>IF(AND(F205&lt;&gt;"Flexjet, LLC",H205="Light Jet"),K205*'[1]Pricing Logic'!$F$4,IF(AND(F205&lt;&gt;"Flexjet, LLC",H205="Midsize Jet"),K205*'[1]Pricing Logic'!$F$5,IF(AND(F205&lt;&gt;"Flexjet, LLC",H205="Super Mid Jet"),K205*'[1]Pricing Logic'!$F$6,IF(AND(F205&lt;&gt;"Flexjet, LLC",H205="Large Cabin"),K205*'[1]Pricing Logic'!$F$7,IF(AND(F205&lt;&gt;"Flexjet, LLC",H205="Helicopter"),K205*'[1]Pricing Logic'!$F$8,IF(AND(F205="Flexjet, LLC",H205="Light Jet"),K205*'[1]Pricing Logic'!$F$12,IF(AND(F205="Flexjet, LLC",H205="Midsize Jet"),K205*'[1]Pricing Logic'!$F$13,IF(AND(F205="Flexjet, LLC",H205="Super Mid Jet"),K205*'[1]Pricing Logic'!$F$14,IF(AND(F205="Flexjet, LLC",H205="Large Cabin"),K205*'[1]Pricing Logic'!$F$15,IF(AND(F205="Flexjet, LLC",H205="Airliner"),K205*'[1]Pricing Logic'!$F$16,""))))))))))</f>
        <v>142.59</v>
      </c>
    </row>
    <row r="206" spans="1:12" x14ac:dyDescent="0.2">
      <c r="A206" s="5">
        <v>847378</v>
      </c>
      <c r="B206" s="5">
        <v>1306443</v>
      </c>
      <c r="C206" s="6">
        <v>45388</v>
      </c>
      <c r="D206" s="5" t="s">
        <v>226</v>
      </c>
      <c r="E206" s="5" t="s">
        <v>134</v>
      </c>
      <c r="F206" s="5" t="s">
        <v>45</v>
      </c>
      <c r="G206" s="5" t="s">
        <v>142</v>
      </c>
      <c r="H206" s="5" t="s">
        <v>38</v>
      </c>
      <c r="I206" s="5" t="s">
        <v>143</v>
      </c>
      <c r="J206" s="5">
        <v>25930</v>
      </c>
      <c r="K206" s="7">
        <v>2.75</v>
      </c>
      <c r="L206" s="8">
        <f>IF(AND(F206&lt;&gt;"Flexjet, LLC",H206="Light Jet"),K206*'[1]Pricing Logic'!$F$4,IF(AND(F206&lt;&gt;"Flexjet, LLC",H206="Midsize Jet"),K206*'[1]Pricing Logic'!$F$5,IF(AND(F206&lt;&gt;"Flexjet, LLC",H206="Super Mid Jet"),K206*'[1]Pricing Logic'!$F$6,IF(AND(F206&lt;&gt;"Flexjet, LLC",H206="Large Cabin"),K206*'[1]Pricing Logic'!$F$7,IF(AND(F206&lt;&gt;"Flexjet, LLC",H206="Helicopter"),K206*'[1]Pricing Logic'!$F$8,IF(AND(F206="Flexjet, LLC",H206="Light Jet"),K206*'[1]Pricing Logic'!$F$12,IF(AND(F206="Flexjet, LLC",H206="Midsize Jet"),K206*'[1]Pricing Logic'!$F$13,IF(AND(F206="Flexjet, LLC",H206="Super Mid Jet"),K206*'[1]Pricing Logic'!$F$14,IF(AND(F206="Flexjet, LLC",H206="Large Cabin"),K206*'[1]Pricing Logic'!$F$15,IF(AND(F206="Flexjet, LLC",H206="Airliner"),K206*'[1]Pricing Logic'!$F$16,""))))))))))</f>
        <v>157.4375</v>
      </c>
    </row>
    <row r="207" spans="1:12" x14ac:dyDescent="0.2">
      <c r="A207" s="5">
        <v>842121</v>
      </c>
      <c r="B207" s="5">
        <v>1299794</v>
      </c>
      <c r="C207" s="6">
        <v>45388</v>
      </c>
      <c r="D207" s="5" t="s">
        <v>159</v>
      </c>
      <c r="E207" s="5" t="s">
        <v>265</v>
      </c>
      <c r="F207" s="5" t="s">
        <v>36</v>
      </c>
      <c r="G207" s="5" t="s">
        <v>54</v>
      </c>
      <c r="H207" s="5" t="s">
        <v>51</v>
      </c>
      <c r="I207" s="5" t="s">
        <v>347</v>
      </c>
      <c r="J207" s="5">
        <v>24072</v>
      </c>
      <c r="K207" s="7">
        <v>3.3000000000000003</v>
      </c>
      <c r="L207" s="8">
        <f>IF(AND(F207&lt;&gt;"Flexjet, LLC",H207="Light Jet"),K207*'[1]Pricing Logic'!$F$4,IF(AND(F207&lt;&gt;"Flexjet, LLC",H207="Midsize Jet"),K207*'[1]Pricing Logic'!$F$5,IF(AND(F207&lt;&gt;"Flexjet, LLC",H207="Super Mid Jet"),K207*'[1]Pricing Logic'!$F$6,IF(AND(F207&lt;&gt;"Flexjet, LLC",H207="Large Cabin"),K207*'[1]Pricing Logic'!$F$7,IF(AND(F207&lt;&gt;"Flexjet, LLC",H207="Helicopter"),K207*'[1]Pricing Logic'!$F$8,IF(AND(F207="Flexjet, LLC",H207="Light Jet"),K207*'[1]Pricing Logic'!$F$12,IF(AND(F207="Flexjet, LLC",H207="Midsize Jet"),K207*'[1]Pricing Logic'!$F$13,IF(AND(F207="Flexjet, LLC",H207="Super Mid Jet"),K207*'[1]Pricing Logic'!$F$14,IF(AND(F207="Flexjet, LLC",H207="Large Cabin"),K207*'[1]Pricing Logic'!$F$15,IF(AND(F207="Flexjet, LLC",H207="Airliner"),K207*'[1]Pricing Logic'!$F$16,""))))))))))</f>
        <v>111.37500000000001</v>
      </c>
    </row>
    <row r="208" spans="1:12" x14ac:dyDescent="0.2">
      <c r="A208" s="5">
        <v>848193</v>
      </c>
      <c r="B208" s="5">
        <v>1307487</v>
      </c>
      <c r="C208" s="6">
        <v>45388</v>
      </c>
      <c r="D208" s="5" t="s">
        <v>365</v>
      </c>
      <c r="E208" s="5" t="s">
        <v>149</v>
      </c>
      <c r="F208" s="5" t="s">
        <v>45</v>
      </c>
      <c r="G208" s="5" t="s">
        <v>46</v>
      </c>
      <c r="H208" s="5" t="s">
        <v>16</v>
      </c>
      <c r="I208" s="5" t="s">
        <v>105</v>
      </c>
      <c r="J208" s="5">
        <v>23440</v>
      </c>
      <c r="K208" s="7">
        <v>1.4900000000000002</v>
      </c>
      <c r="L208" s="8">
        <f>IF(AND(F208&lt;&gt;"Flexjet, LLC",H208="Light Jet"),K208*'[1]Pricing Logic'!$F$4,IF(AND(F208&lt;&gt;"Flexjet, LLC",H208="Midsize Jet"),K208*'[1]Pricing Logic'!$F$5,IF(AND(F208&lt;&gt;"Flexjet, LLC",H208="Super Mid Jet"),K208*'[1]Pricing Logic'!$F$6,IF(AND(F208&lt;&gt;"Flexjet, LLC",H208="Large Cabin"),K208*'[1]Pricing Logic'!$F$7,IF(AND(F208&lt;&gt;"Flexjet, LLC",H208="Helicopter"),K208*'[1]Pricing Logic'!$F$8,IF(AND(F208="Flexjet, LLC",H208="Light Jet"),K208*'[1]Pricing Logic'!$F$12,IF(AND(F208="Flexjet, LLC",H208="Midsize Jet"),K208*'[1]Pricing Logic'!$F$13,IF(AND(F208="Flexjet, LLC",H208="Super Mid Jet"),K208*'[1]Pricing Logic'!$F$14,IF(AND(F208="Flexjet, LLC",H208="Large Cabin"),K208*'[1]Pricing Logic'!$F$15,IF(AND(F208="Flexjet, LLC",H208="Airliner"),K208*'[1]Pricing Logic'!$F$16,""))))))))))</f>
        <v>37.622500000000002</v>
      </c>
    </row>
    <row r="209" spans="1:12" x14ac:dyDescent="0.2">
      <c r="A209" s="5">
        <v>848449</v>
      </c>
      <c r="B209" s="5">
        <v>1307808</v>
      </c>
      <c r="C209" s="6">
        <v>45388</v>
      </c>
      <c r="D209" s="5" t="s">
        <v>29</v>
      </c>
      <c r="E209" s="5" t="s">
        <v>30</v>
      </c>
      <c r="F209" s="5" t="s">
        <v>99</v>
      </c>
      <c r="G209" s="5" t="s">
        <v>90</v>
      </c>
      <c r="H209" s="5" t="s">
        <v>16</v>
      </c>
      <c r="I209" s="5" t="s">
        <v>100</v>
      </c>
      <c r="J209" s="5">
        <v>26255</v>
      </c>
      <c r="K209" s="7">
        <v>2.2800000000000002</v>
      </c>
      <c r="L209" s="8">
        <f>IF(AND(F209&lt;&gt;"Flexjet, LLC",H209="Light Jet"),K209*'[1]Pricing Logic'!$F$4,IF(AND(F209&lt;&gt;"Flexjet, LLC",H209="Midsize Jet"),K209*'[1]Pricing Logic'!$F$5,IF(AND(F209&lt;&gt;"Flexjet, LLC",H209="Super Mid Jet"),K209*'[1]Pricing Logic'!$F$6,IF(AND(F209&lt;&gt;"Flexjet, LLC",H209="Large Cabin"),K209*'[1]Pricing Logic'!$F$7,IF(AND(F209&lt;&gt;"Flexjet, LLC",H209="Helicopter"),K209*'[1]Pricing Logic'!$F$8,IF(AND(F209="Flexjet, LLC",H209="Light Jet"),K209*'[1]Pricing Logic'!$F$12,IF(AND(F209="Flexjet, LLC",H209="Midsize Jet"),K209*'[1]Pricing Logic'!$F$13,IF(AND(F209="Flexjet, LLC",H209="Super Mid Jet"),K209*'[1]Pricing Logic'!$F$14,IF(AND(F209="Flexjet, LLC",H209="Large Cabin"),K209*'[1]Pricing Logic'!$F$15,IF(AND(F209="Flexjet, LLC",H209="Airliner"),K209*'[1]Pricing Logic'!$F$16,""))))))))))</f>
        <v>57.570000000000007</v>
      </c>
    </row>
    <row r="210" spans="1:12" x14ac:dyDescent="0.2">
      <c r="A210" s="5">
        <v>848631</v>
      </c>
      <c r="B210" s="5">
        <v>1308045</v>
      </c>
      <c r="C210" s="6">
        <v>45388</v>
      </c>
      <c r="D210" s="5" t="s">
        <v>365</v>
      </c>
      <c r="E210" s="5" t="s">
        <v>239</v>
      </c>
      <c r="F210" s="5" t="s">
        <v>336</v>
      </c>
      <c r="G210" s="5" t="s">
        <v>32</v>
      </c>
      <c r="H210" s="5" t="s">
        <v>16</v>
      </c>
      <c r="I210" s="5" t="s">
        <v>337</v>
      </c>
      <c r="J210" s="5">
        <v>23352</v>
      </c>
      <c r="K210" s="7">
        <v>2.4000000000000004</v>
      </c>
      <c r="L210" s="8">
        <f>IF(AND(F210&lt;&gt;"Flexjet, LLC",H210="Light Jet"),K210*'[1]Pricing Logic'!$F$4,IF(AND(F210&lt;&gt;"Flexjet, LLC",H210="Midsize Jet"),K210*'[1]Pricing Logic'!$F$5,IF(AND(F210&lt;&gt;"Flexjet, LLC",H210="Super Mid Jet"),K210*'[1]Pricing Logic'!$F$6,IF(AND(F210&lt;&gt;"Flexjet, LLC",H210="Large Cabin"),K210*'[1]Pricing Logic'!$F$7,IF(AND(F210&lt;&gt;"Flexjet, LLC",H210="Helicopter"),K210*'[1]Pricing Logic'!$F$8,IF(AND(F210="Flexjet, LLC",H210="Light Jet"),K210*'[1]Pricing Logic'!$F$12,IF(AND(F210="Flexjet, LLC",H210="Midsize Jet"),K210*'[1]Pricing Logic'!$F$13,IF(AND(F210="Flexjet, LLC",H210="Super Mid Jet"),K210*'[1]Pricing Logic'!$F$14,IF(AND(F210="Flexjet, LLC",H210="Large Cabin"),K210*'[1]Pricing Logic'!$F$15,IF(AND(F210="Flexjet, LLC",H210="Airliner"),K210*'[1]Pricing Logic'!$F$16,""))))))))))</f>
        <v>60.600000000000009</v>
      </c>
    </row>
    <row r="211" spans="1:12" x14ac:dyDescent="0.2">
      <c r="A211" s="5">
        <v>848181</v>
      </c>
      <c r="B211" s="5">
        <v>1307472</v>
      </c>
      <c r="C211" s="6">
        <v>45388</v>
      </c>
      <c r="D211" s="5" t="s">
        <v>366</v>
      </c>
      <c r="E211" s="5" t="s">
        <v>53</v>
      </c>
      <c r="F211" s="5" t="s">
        <v>36</v>
      </c>
      <c r="G211" s="5" t="s">
        <v>367</v>
      </c>
      <c r="H211" s="5" t="s">
        <v>38</v>
      </c>
      <c r="I211" s="5" t="s">
        <v>368</v>
      </c>
      <c r="J211" s="5">
        <v>24676</v>
      </c>
      <c r="K211" s="7">
        <v>0.8</v>
      </c>
      <c r="L211" s="8">
        <f>IF(AND(F211&lt;&gt;"Flexjet, LLC",H211="Light Jet"),K211*'[1]Pricing Logic'!$F$4,IF(AND(F211&lt;&gt;"Flexjet, LLC",H211="Midsize Jet"),K211*'[1]Pricing Logic'!$F$5,IF(AND(F211&lt;&gt;"Flexjet, LLC",H211="Super Mid Jet"),K211*'[1]Pricing Logic'!$F$6,IF(AND(F211&lt;&gt;"Flexjet, LLC",H211="Large Cabin"),K211*'[1]Pricing Logic'!$F$7,IF(AND(F211&lt;&gt;"Flexjet, LLC",H211="Helicopter"),K211*'[1]Pricing Logic'!$F$8,IF(AND(F211="Flexjet, LLC",H211="Light Jet"),K211*'[1]Pricing Logic'!$F$12,IF(AND(F211="Flexjet, LLC",H211="Midsize Jet"),K211*'[1]Pricing Logic'!$F$13,IF(AND(F211="Flexjet, LLC",H211="Super Mid Jet"),K211*'[1]Pricing Logic'!$F$14,IF(AND(F211="Flexjet, LLC",H211="Large Cabin"),K211*'[1]Pricing Logic'!$F$15,IF(AND(F211="Flexjet, LLC",H211="Airliner"),K211*'[1]Pricing Logic'!$F$16,""))))))))))</f>
        <v>38.1</v>
      </c>
    </row>
    <row r="212" spans="1:12" x14ac:dyDescent="0.2">
      <c r="A212" s="5">
        <v>848173</v>
      </c>
      <c r="B212" s="5">
        <v>1307463</v>
      </c>
      <c r="C212" s="6">
        <v>45388</v>
      </c>
      <c r="D212" s="5" t="s">
        <v>18</v>
      </c>
      <c r="E212" s="5" t="s">
        <v>48</v>
      </c>
      <c r="F212" s="5" t="s">
        <v>117</v>
      </c>
      <c r="G212" s="5" t="s">
        <v>46</v>
      </c>
      <c r="H212" s="5" t="s">
        <v>16</v>
      </c>
      <c r="I212" s="5" t="s">
        <v>360</v>
      </c>
      <c r="J212" s="5">
        <v>25719</v>
      </c>
      <c r="K212" s="7">
        <v>2.25</v>
      </c>
      <c r="L212" s="8">
        <f>IF(AND(F212&lt;&gt;"Flexjet, LLC",H212="Light Jet"),K212*'[1]Pricing Logic'!$F$4,IF(AND(F212&lt;&gt;"Flexjet, LLC",H212="Midsize Jet"),K212*'[1]Pricing Logic'!$F$5,IF(AND(F212&lt;&gt;"Flexjet, LLC",H212="Super Mid Jet"),K212*'[1]Pricing Logic'!$F$6,IF(AND(F212&lt;&gt;"Flexjet, LLC",H212="Large Cabin"),K212*'[1]Pricing Logic'!$F$7,IF(AND(F212&lt;&gt;"Flexjet, LLC",H212="Helicopter"),K212*'[1]Pricing Logic'!$F$8,IF(AND(F212="Flexjet, LLC",H212="Light Jet"),K212*'[1]Pricing Logic'!$F$12,IF(AND(F212="Flexjet, LLC",H212="Midsize Jet"),K212*'[1]Pricing Logic'!$F$13,IF(AND(F212="Flexjet, LLC",H212="Super Mid Jet"),K212*'[1]Pricing Logic'!$F$14,IF(AND(F212="Flexjet, LLC",H212="Large Cabin"),K212*'[1]Pricing Logic'!$F$15,IF(AND(F212="Flexjet, LLC",H212="Airliner"),K212*'[1]Pricing Logic'!$F$16,""))))))))))</f>
        <v>56.8125</v>
      </c>
    </row>
    <row r="213" spans="1:12" x14ac:dyDescent="0.2">
      <c r="A213" s="5">
        <v>848064</v>
      </c>
      <c r="B213" s="5">
        <v>1307333</v>
      </c>
      <c r="C213" s="6">
        <v>45388</v>
      </c>
      <c r="D213" s="5" t="s">
        <v>302</v>
      </c>
      <c r="E213" s="5" t="s">
        <v>369</v>
      </c>
      <c r="F213" s="5" t="s">
        <v>36</v>
      </c>
      <c r="G213" s="5" t="s">
        <v>54</v>
      </c>
      <c r="H213" s="5" t="s">
        <v>51</v>
      </c>
      <c r="I213" s="5" t="s">
        <v>370</v>
      </c>
      <c r="J213" s="5">
        <v>26848</v>
      </c>
      <c r="K213" s="7">
        <v>3.6399999999999997</v>
      </c>
      <c r="L213" s="8">
        <f>IF(AND(F213&lt;&gt;"Flexjet, LLC",H213="Light Jet"),K213*'[1]Pricing Logic'!$F$4,IF(AND(F213&lt;&gt;"Flexjet, LLC",H213="Midsize Jet"),K213*'[1]Pricing Logic'!$F$5,IF(AND(F213&lt;&gt;"Flexjet, LLC",H213="Super Mid Jet"),K213*'[1]Pricing Logic'!$F$6,IF(AND(F213&lt;&gt;"Flexjet, LLC",H213="Large Cabin"),K213*'[1]Pricing Logic'!$F$7,IF(AND(F213&lt;&gt;"Flexjet, LLC",H213="Helicopter"),K213*'[1]Pricing Logic'!$F$8,IF(AND(F213="Flexjet, LLC",H213="Light Jet"),K213*'[1]Pricing Logic'!$F$12,IF(AND(F213="Flexjet, LLC",H213="Midsize Jet"),K213*'[1]Pricing Logic'!$F$13,IF(AND(F213="Flexjet, LLC",H213="Super Mid Jet"),K213*'[1]Pricing Logic'!$F$14,IF(AND(F213="Flexjet, LLC",H213="Large Cabin"),K213*'[1]Pricing Logic'!$F$15,IF(AND(F213="Flexjet, LLC",H213="Airliner"),K213*'[1]Pricing Logic'!$F$16,""))))))))))</f>
        <v>122.85</v>
      </c>
    </row>
    <row r="214" spans="1:12" x14ac:dyDescent="0.2">
      <c r="A214" s="5">
        <v>859329</v>
      </c>
      <c r="B214" s="5">
        <v>1318955</v>
      </c>
      <c r="C214" s="6">
        <v>45388</v>
      </c>
      <c r="D214" s="5" t="s">
        <v>64</v>
      </c>
      <c r="E214" s="5" t="s">
        <v>371</v>
      </c>
      <c r="F214" s="5" t="s">
        <v>86</v>
      </c>
      <c r="G214" s="5" t="s">
        <v>87</v>
      </c>
      <c r="H214" s="5" t="s">
        <v>16</v>
      </c>
      <c r="I214" s="5" t="s">
        <v>88</v>
      </c>
      <c r="J214" s="5">
        <v>24593</v>
      </c>
      <c r="K214" s="7">
        <v>1.8199999999999998</v>
      </c>
      <c r="L214" s="8">
        <f>IF(AND(F214&lt;&gt;"Flexjet, LLC",H214="Light Jet"),K214*'[1]Pricing Logic'!$F$4,IF(AND(F214&lt;&gt;"Flexjet, LLC",H214="Midsize Jet"),K214*'[1]Pricing Logic'!$F$5,IF(AND(F214&lt;&gt;"Flexjet, LLC",H214="Super Mid Jet"),K214*'[1]Pricing Logic'!$F$6,IF(AND(F214&lt;&gt;"Flexjet, LLC",H214="Large Cabin"),K214*'[1]Pricing Logic'!$F$7,IF(AND(F214&lt;&gt;"Flexjet, LLC",H214="Helicopter"),K214*'[1]Pricing Logic'!$F$8,IF(AND(F214="Flexjet, LLC",H214="Light Jet"),K214*'[1]Pricing Logic'!$F$12,IF(AND(F214="Flexjet, LLC",H214="Midsize Jet"),K214*'[1]Pricing Logic'!$F$13,IF(AND(F214="Flexjet, LLC",H214="Super Mid Jet"),K214*'[1]Pricing Logic'!$F$14,IF(AND(F214="Flexjet, LLC",H214="Large Cabin"),K214*'[1]Pricing Logic'!$F$15,IF(AND(F214="Flexjet, LLC",H214="Airliner"),K214*'[1]Pricing Logic'!$F$16,""))))))))))</f>
        <v>45.954999999999998</v>
      </c>
    </row>
    <row r="215" spans="1:12" x14ac:dyDescent="0.2">
      <c r="A215" s="5">
        <v>859097</v>
      </c>
      <c r="B215" s="5">
        <v>1318658</v>
      </c>
      <c r="C215" s="6">
        <v>45388</v>
      </c>
      <c r="D215" s="5" t="s">
        <v>25</v>
      </c>
      <c r="E215" s="5" t="s">
        <v>372</v>
      </c>
      <c r="F215" s="5" t="s">
        <v>160</v>
      </c>
      <c r="G215" s="5" t="s">
        <v>41</v>
      </c>
      <c r="H215" s="5" t="s">
        <v>22</v>
      </c>
      <c r="I215" s="5" t="s">
        <v>205</v>
      </c>
      <c r="J215" s="5">
        <v>25863</v>
      </c>
      <c r="K215" s="7">
        <v>3.56</v>
      </c>
      <c r="L215" s="8">
        <f>IF(AND(F215&lt;&gt;"Flexjet, LLC",H215="Light Jet"),K215*'[1]Pricing Logic'!$F$4,IF(AND(F215&lt;&gt;"Flexjet, LLC",H215="Midsize Jet"),K215*'[1]Pricing Logic'!$F$5,IF(AND(F215&lt;&gt;"Flexjet, LLC",H215="Super Mid Jet"),K215*'[1]Pricing Logic'!$F$6,IF(AND(F215&lt;&gt;"Flexjet, LLC",H215="Large Cabin"),K215*'[1]Pricing Logic'!$F$7,IF(AND(F215&lt;&gt;"Flexjet, LLC",H215="Helicopter"),K215*'[1]Pricing Logic'!$F$8,IF(AND(F215="Flexjet, LLC",H215="Light Jet"),K215*'[1]Pricing Logic'!$F$12,IF(AND(F215="Flexjet, LLC",H215="Midsize Jet"),K215*'[1]Pricing Logic'!$F$13,IF(AND(F215="Flexjet, LLC",H215="Super Mid Jet"),K215*'[1]Pricing Logic'!$F$14,IF(AND(F215="Flexjet, LLC",H215="Large Cabin"),K215*'[1]Pricing Logic'!$F$15,IF(AND(F215="Flexjet, LLC",H215="Airliner"),K215*'[1]Pricing Logic'!$F$16,""))))))))))</f>
        <v>121.93</v>
      </c>
    </row>
    <row r="216" spans="1:12" x14ac:dyDescent="0.2">
      <c r="A216" s="5">
        <v>860897</v>
      </c>
      <c r="B216" s="5">
        <v>1320957</v>
      </c>
      <c r="C216" s="6">
        <v>45388</v>
      </c>
      <c r="D216" s="5" t="s">
        <v>25</v>
      </c>
      <c r="E216" s="5" t="s">
        <v>373</v>
      </c>
      <c r="F216" s="5" t="s">
        <v>36</v>
      </c>
      <c r="G216" s="5" t="s">
        <v>78</v>
      </c>
      <c r="H216" s="5" t="s">
        <v>51</v>
      </c>
      <c r="I216" s="5" t="s">
        <v>374</v>
      </c>
      <c r="J216" s="5">
        <v>26376</v>
      </c>
      <c r="K216" s="7">
        <v>1.9700000000000002</v>
      </c>
      <c r="L216" s="8">
        <f>IF(AND(F216&lt;&gt;"Flexjet, LLC",H216="Light Jet"),K216*'[1]Pricing Logic'!$F$4,IF(AND(F216&lt;&gt;"Flexjet, LLC",H216="Midsize Jet"),K216*'[1]Pricing Logic'!$F$5,IF(AND(F216&lt;&gt;"Flexjet, LLC",H216="Super Mid Jet"),K216*'[1]Pricing Logic'!$F$6,IF(AND(F216&lt;&gt;"Flexjet, LLC",H216="Large Cabin"),K216*'[1]Pricing Logic'!$F$7,IF(AND(F216&lt;&gt;"Flexjet, LLC",H216="Helicopter"),K216*'[1]Pricing Logic'!$F$8,IF(AND(F216="Flexjet, LLC",H216="Light Jet"),K216*'[1]Pricing Logic'!$F$12,IF(AND(F216="Flexjet, LLC",H216="Midsize Jet"),K216*'[1]Pricing Logic'!$F$13,IF(AND(F216="Flexjet, LLC",H216="Super Mid Jet"),K216*'[1]Pricing Logic'!$F$14,IF(AND(F216="Flexjet, LLC",H216="Large Cabin"),K216*'[1]Pricing Logic'!$F$15,IF(AND(F216="Flexjet, LLC",H216="Airliner"),K216*'[1]Pricing Logic'!$F$16,""))))))))))</f>
        <v>66.487500000000011</v>
      </c>
    </row>
    <row r="217" spans="1:12" x14ac:dyDescent="0.2">
      <c r="A217" s="5">
        <v>860692</v>
      </c>
      <c r="B217" s="5">
        <v>1320720</v>
      </c>
      <c r="C217" s="6">
        <v>45388</v>
      </c>
      <c r="D217" s="5" t="s">
        <v>134</v>
      </c>
      <c r="E217" s="5" t="s">
        <v>188</v>
      </c>
      <c r="F217" s="5" t="s">
        <v>36</v>
      </c>
      <c r="G217" s="5" t="s">
        <v>90</v>
      </c>
      <c r="H217" s="5" t="s">
        <v>16</v>
      </c>
      <c r="I217" s="5" t="s">
        <v>375</v>
      </c>
      <c r="J217" s="5">
        <v>26494</v>
      </c>
      <c r="K217" s="7">
        <v>2.73</v>
      </c>
      <c r="L217" s="8">
        <f>IF(AND(F217&lt;&gt;"Flexjet, LLC",H217="Light Jet"),K217*'[1]Pricing Logic'!$F$4,IF(AND(F217&lt;&gt;"Flexjet, LLC",H217="Midsize Jet"),K217*'[1]Pricing Logic'!$F$5,IF(AND(F217&lt;&gt;"Flexjet, LLC",H217="Super Mid Jet"),K217*'[1]Pricing Logic'!$F$6,IF(AND(F217&lt;&gt;"Flexjet, LLC",H217="Large Cabin"),K217*'[1]Pricing Logic'!$F$7,IF(AND(F217&lt;&gt;"Flexjet, LLC",H217="Helicopter"),K217*'[1]Pricing Logic'!$F$8,IF(AND(F217="Flexjet, LLC",H217="Light Jet"),K217*'[1]Pricing Logic'!$F$12,IF(AND(F217="Flexjet, LLC",H217="Midsize Jet"),K217*'[1]Pricing Logic'!$F$13,IF(AND(F217="Flexjet, LLC",H217="Super Mid Jet"),K217*'[1]Pricing Logic'!$F$14,IF(AND(F217="Flexjet, LLC",H217="Large Cabin"),K217*'[1]Pricing Logic'!$F$15,IF(AND(F217="Flexjet, LLC",H217="Airliner"),K217*'[1]Pricing Logic'!$F$16,""))))))))))</f>
        <v>57.33</v>
      </c>
    </row>
    <row r="218" spans="1:12" x14ac:dyDescent="0.2">
      <c r="A218" s="5">
        <v>861315</v>
      </c>
      <c r="B218" s="5">
        <v>1306303</v>
      </c>
      <c r="C218" s="6">
        <v>45388</v>
      </c>
      <c r="D218" s="5" t="s">
        <v>116</v>
      </c>
      <c r="E218" s="5" t="s">
        <v>376</v>
      </c>
      <c r="F218" s="5" t="s">
        <v>36</v>
      </c>
      <c r="G218" s="5" t="s">
        <v>54</v>
      </c>
      <c r="H218" s="5" t="s">
        <v>51</v>
      </c>
      <c r="I218" s="5" t="s">
        <v>75</v>
      </c>
      <c r="J218" s="5">
        <v>26840</v>
      </c>
      <c r="K218" s="7">
        <v>2.73</v>
      </c>
      <c r="L218" s="8">
        <f>IF(AND(F218&lt;&gt;"Flexjet, LLC",H218="Light Jet"),K218*'[1]Pricing Logic'!$F$4,IF(AND(F218&lt;&gt;"Flexjet, LLC",H218="Midsize Jet"),K218*'[1]Pricing Logic'!$F$5,IF(AND(F218&lt;&gt;"Flexjet, LLC",H218="Super Mid Jet"),K218*'[1]Pricing Logic'!$F$6,IF(AND(F218&lt;&gt;"Flexjet, LLC",H218="Large Cabin"),K218*'[1]Pricing Logic'!$F$7,IF(AND(F218&lt;&gt;"Flexjet, LLC",H218="Helicopter"),K218*'[1]Pricing Logic'!$F$8,IF(AND(F218="Flexjet, LLC",H218="Light Jet"),K218*'[1]Pricing Logic'!$F$12,IF(AND(F218="Flexjet, LLC",H218="Midsize Jet"),K218*'[1]Pricing Logic'!$F$13,IF(AND(F218="Flexjet, LLC",H218="Super Mid Jet"),K218*'[1]Pricing Logic'!$F$14,IF(AND(F218="Flexjet, LLC",H218="Large Cabin"),K218*'[1]Pricing Logic'!$F$15,IF(AND(F218="Flexjet, LLC",H218="Airliner"),K218*'[1]Pricing Logic'!$F$16,""))))))))))</f>
        <v>92.137500000000003</v>
      </c>
    </row>
    <row r="219" spans="1:12" x14ac:dyDescent="0.2">
      <c r="A219" s="5">
        <v>861555</v>
      </c>
      <c r="B219" s="5">
        <v>1321799</v>
      </c>
      <c r="C219" s="6">
        <v>45388</v>
      </c>
      <c r="D219" s="5" t="s">
        <v>48</v>
      </c>
      <c r="E219" s="5" t="s">
        <v>77</v>
      </c>
      <c r="F219" s="5" t="s">
        <v>228</v>
      </c>
      <c r="G219" s="5" t="s">
        <v>229</v>
      </c>
      <c r="H219" s="5" t="s">
        <v>16</v>
      </c>
      <c r="I219" s="5" t="s">
        <v>230</v>
      </c>
      <c r="J219" s="5">
        <v>25894</v>
      </c>
      <c r="K219" s="7">
        <v>3.8</v>
      </c>
      <c r="L219" s="8">
        <f>IF(AND(F219&lt;&gt;"Flexjet, LLC",H219="Light Jet"),K219*'[1]Pricing Logic'!$F$4,IF(AND(F219&lt;&gt;"Flexjet, LLC",H219="Midsize Jet"),K219*'[1]Pricing Logic'!$F$5,IF(AND(F219&lt;&gt;"Flexjet, LLC",H219="Super Mid Jet"),K219*'[1]Pricing Logic'!$F$6,IF(AND(F219&lt;&gt;"Flexjet, LLC",H219="Large Cabin"),K219*'[1]Pricing Logic'!$F$7,IF(AND(F219&lt;&gt;"Flexjet, LLC",H219="Helicopter"),K219*'[1]Pricing Logic'!$F$8,IF(AND(F219="Flexjet, LLC",H219="Light Jet"),K219*'[1]Pricing Logic'!$F$12,IF(AND(F219="Flexjet, LLC",H219="Midsize Jet"),K219*'[1]Pricing Logic'!$F$13,IF(AND(F219="Flexjet, LLC",H219="Super Mid Jet"),K219*'[1]Pricing Logic'!$F$14,IF(AND(F219="Flexjet, LLC",H219="Large Cabin"),K219*'[1]Pricing Logic'!$F$15,IF(AND(F219="Flexjet, LLC",H219="Airliner"),K219*'[1]Pricing Logic'!$F$16,""))))))))))</f>
        <v>95.949999999999989</v>
      </c>
    </row>
    <row r="220" spans="1:12" x14ac:dyDescent="0.2">
      <c r="A220" s="5">
        <v>860245</v>
      </c>
      <c r="B220" s="5">
        <v>1320138</v>
      </c>
      <c r="C220" s="6">
        <v>45388</v>
      </c>
      <c r="D220" s="5" t="s">
        <v>59</v>
      </c>
      <c r="E220" s="5" t="s">
        <v>377</v>
      </c>
      <c r="F220" s="5" t="s">
        <v>36</v>
      </c>
      <c r="G220" s="5" t="s">
        <v>54</v>
      </c>
      <c r="H220" s="5" t="s">
        <v>51</v>
      </c>
      <c r="I220" s="5" t="s">
        <v>363</v>
      </c>
      <c r="J220" s="5">
        <v>23744</v>
      </c>
      <c r="K220" s="7">
        <v>3.04</v>
      </c>
      <c r="L220" s="8">
        <f>IF(AND(F220&lt;&gt;"Flexjet, LLC",H220="Light Jet"),K220*'[1]Pricing Logic'!$F$4,IF(AND(F220&lt;&gt;"Flexjet, LLC",H220="Midsize Jet"),K220*'[1]Pricing Logic'!$F$5,IF(AND(F220&lt;&gt;"Flexjet, LLC",H220="Super Mid Jet"),K220*'[1]Pricing Logic'!$F$6,IF(AND(F220&lt;&gt;"Flexjet, LLC",H220="Large Cabin"),K220*'[1]Pricing Logic'!$F$7,IF(AND(F220&lt;&gt;"Flexjet, LLC",H220="Helicopter"),K220*'[1]Pricing Logic'!$F$8,IF(AND(F220="Flexjet, LLC",H220="Light Jet"),K220*'[1]Pricing Logic'!$F$12,IF(AND(F220="Flexjet, LLC",H220="Midsize Jet"),K220*'[1]Pricing Logic'!$F$13,IF(AND(F220="Flexjet, LLC",H220="Super Mid Jet"),K220*'[1]Pricing Logic'!$F$14,IF(AND(F220="Flexjet, LLC",H220="Large Cabin"),K220*'[1]Pricing Logic'!$F$15,IF(AND(F220="Flexjet, LLC",H220="Airliner"),K220*'[1]Pricing Logic'!$F$16,""))))))))))</f>
        <v>102.6</v>
      </c>
    </row>
    <row r="221" spans="1:12" x14ac:dyDescent="0.2">
      <c r="A221" s="5">
        <v>861605</v>
      </c>
      <c r="B221" s="5">
        <v>1321871</v>
      </c>
      <c r="C221" s="6">
        <v>45388</v>
      </c>
      <c r="D221" s="5" t="s">
        <v>64</v>
      </c>
      <c r="E221" s="5" t="s">
        <v>371</v>
      </c>
      <c r="F221" s="5" t="s">
        <v>45</v>
      </c>
      <c r="G221" s="5" t="s">
        <v>46</v>
      </c>
      <c r="H221" s="5" t="s">
        <v>16</v>
      </c>
      <c r="I221" s="5" t="s">
        <v>108</v>
      </c>
      <c r="J221" s="5">
        <v>24593</v>
      </c>
      <c r="K221" s="7">
        <v>2.34</v>
      </c>
      <c r="L221" s="8">
        <f>IF(AND(F221&lt;&gt;"Flexjet, LLC",H221="Light Jet"),K221*'[1]Pricing Logic'!$F$4,IF(AND(F221&lt;&gt;"Flexjet, LLC",H221="Midsize Jet"),K221*'[1]Pricing Logic'!$F$5,IF(AND(F221&lt;&gt;"Flexjet, LLC",H221="Super Mid Jet"),K221*'[1]Pricing Logic'!$F$6,IF(AND(F221&lt;&gt;"Flexjet, LLC",H221="Large Cabin"),K221*'[1]Pricing Logic'!$F$7,IF(AND(F221&lt;&gt;"Flexjet, LLC",H221="Helicopter"),K221*'[1]Pricing Logic'!$F$8,IF(AND(F221="Flexjet, LLC",H221="Light Jet"),K221*'[1]Pricing Logic'!$F$12,IF(AND(F221="Flexjet, LLC",H221="Midsize Jet"),K221*'[1]Pricing Logic'!$F$13,IF(AND(F221="Flexjet, LLC",H221="Super Mid Jet"),K221*'[1]Pricing Logic'!$F$14,IF(AND(F221="Flexjet, LLC",H221="Large Cabin"),K221*'[1]Pricing Logic'!$F$15,IF(AND(F221="Flexjet, LLC",H221="Airliner"),K221*'[1]Pricing Logic'!$F$16,""))))))))))</f>
        <v>59.084999999999994</v>
      </c>
    </row>
    <row r="222" spans="1:12" x14ac:dyDescent="0.2">
      <c r="A222" s="5">
        <v>861646</v>
      </c>
      <c r="B222" s="5">
        <v>1321934</v>
      </c>
      <c r="C222" s="6">
        <v>45388</v>
      </c>
      <c r="D222" s="5" t="s">
        <v>238</v>
      </c>
      <c r="E222" s="5" t="s">
        <v>378</v>
      </c>
      <c r="F222" s="5" t="s">
        <v>45</v>
      </c>
      <c r="G222" s="5" t="s">
        <v>68</v>
      </c>
      <c r="H222" s="5" t="s">
        <v>16</v>
      </c>
      <c r="I222" s="5" t="s">
        <v>69</v>
      </c>
      <c r="J222" s="5">
        <v>24902</v>
      </c>
      <c r="K222" s="7">
        <v>1.64</v>
      </c>
      <c r="L222" s="8">
        <f>IF(AND(F222&lt;&gt;"Flexjet, LLC",H222="Light Jet"),K222*'[1]Pricing Logic'!$F$4,IF(AND(F222&lt;&gt;"Flexjet, LLC",H222="Midsize Jet"),K222*'[1]Pricing Logic'!$F$5,IF(AND(F222&lt;&gt;"Flexjet, LLC",H222="Super Mid Jet"),K222*'[1]Pricing Logic'!$F$6,IF(AND(F222&lt;&gt;"Flexjet, LLC",H222="Large Cabin"),K222*'[1]Pricing Logic'!$F$7,IF(AND(F222&lt;&gt;"Flexjet, LLC",H222="Helicopter"),K222*'[1]Pricing Logic'!$F$8,IF(AND(F222="Flexjet, LLC",H222="Light Jet"),K222*'[1]Pricing Logic'!$F$12,IF(AND(F222="Flexjet, LLC",H222="Midsize Jet"),K222*'[1]Pricing Logic'!$F$13,IF(AND(F222="Flexjet, LLC",H222="Super Mid Jet"),K222*'[1]Pricing Logic'!$F$14,IF(AND(F222="Flexjet, LLC",H222="Large Cabin"),K222*'[1]Pricing Logic'!$F$15,IF(AND(F222="Flexjet, LLC",H222="Airliner"),K222*'[1]Pricing Logic'!$F$16,""))))))))))</f>
        <v>41.41</v>
      </c>
    </row>
    <row r="223" spans="1:12" x14ac:dyDescent="0.2">
      <c r="A223" s="5">
        <v>861886</v>
      </c>
      <c r="B223" s="5">
        <v>1322257</v>
      </c>
      <c r="C223" s="6">
        <v>45388</v>
      </c>
      <c r="D223" s="5" t="s">
        <v>107</v>
      </c>
      <c r="E223" s="5" t="s">
        <v>106</v>
      </c>
      <c r="F223" s="5" t="s">
        <v>60</v>
      </c>
      <c r="G223" s="5" t="s">
        <v>32</v>
      </c>
      <c r="H223" s="5" t="s">
        <v>16</v>
      </c>
      <c r="I223" s="5" t="s">
        <v>103</v>
      </c>
      <c r="J223" s="5">
        <v>26140</v>
      </c>
      <c r="K223" s="7">
        <v>3.6399999999999997</v>
      </c>
      <c r="L223" s="8">
        <f>IF(AND(F223&lt;&gt;"Flexjet, LLC",H223="Light Jet"),K223*'[1]Pricing Logic'!$F$4,IF(AND(F223&lt;&gt;"Flexjet, LLC",H223="Midsize Jet"),K223*'[1]Pricing Logic'!$F$5,IF(AND(F223&lt;&gt;"Flexjet, LLC",H223="Super Mid Jet"),K223*'[1]Pricing Logic'!$F$6,IF(AND(F223&lt;&gt;"Flexjet, LLC",H223="Large Cabin"),K223*'[1]Pricing Logic'!$F$7,IF(AND(F223&lt;&gt;"Flexjet, LLC",H223="Helicopter"),K223*'[1]Pricing Logic'!$F$8,IF(AND(F223="Flexjet, LLC",H223="Light Jet"),K223*'[1]Pricing Logic'!$F$12,IF(AND(F223="Flexjet, LLC",H223="Midsize Jet"),K223*'[1]Pricing Logic'!$F$13,IF(AND(F223="Flexjet, LLC",H223="Super Mid Jet"),K223*'[1]Pricing Logic'!$F$14,IF(AND(F223="Flexjet, LLC",H223="Large Cabin"),K223*'[1]Pricing Logic'!$F$15,IF(AND(F223="Flexjet, LLC",H223="Airliner"),K223*'[1]Pricing Logic'!$F$16,""))))))))))</f>
        <v>91.91</v>
      </c>
    </row>
    <row r="224" spans="1:12" x14ac:dyDescent="0.2">
      <c r="A224" s="5">
        <v>862310</v>
      </c>
      <c r="B224" s="5">
        <v>1322801</v>
      </c>
      <c r="C224" s="6">
        <v>45388</v>
      </c>
      <c r="D224" s="5" t="s">
        <v>239</v>
      </c>
      <c r="E224" s="5" t="s">
        <v>335</v>
      </c>
      <c r="F224" s="5" t="s">
        <v>336</v>
      </c>
      <c r="G224" s="5" t="s">
        <v>32</v>
      </c>
      <c r="H224" s="5" t="s">
        <v>16</v>
      </c>
      <c r="I224" s="5" t="s">
        <v>337</v>
      </c>
      <c r="J224" s="5">
        <v>25229</v>
      </c>
      <c r="K224" s="7">
        <v>2.9000000000000004</v>
      </c>
      <c r="L224" s="8">
        <f>IF(AND(F224&lt;&gt;"Flexjet, LLC",H224="Light Jet"),K224*'[1]Pricing Logic'!$F$4,IF(AND(F224&lt;&gt;"Flexjet, LLC",H224="Midsize Jet"),K224*'[1]Pricing Logic'!$F$5,IF(AND(F224&lt;&gt;"Flexjet, LLC",H224="Super Mid Jet"),K224*'[1]Pricing Logic'!$F$6,IF(AND(F224&lt;&gt;"Flexjet, LLC",H224="Large Cabin"),K224*'[1]Pricing Logic'!$F$7,IF(AND(F224&lt;&gt;"Flexjet, LLC",H224="Helicopter"),K224*'[1]Pricing Logic'!$F$8,IF(AND(F224="Flexjet, LLC",H224="Light Jet"),K224*'[1]Pricing Logic'!$F$12,IF(AND(F224="Flexjet, LLC",H224="Midsize Jet"),K224*'[1]Pricing Logic'!$F$13,IF(AND(F224="Flexjet, LLC",H224="Super Mid Jet"),K224*'[1]Pricing Logic'!$F$14,IF(AND(F224="Flexjet, LLC",H224="Large Cabin"),K224*'[1]Pricing Logic'!$F$15,IF(AND(F224="Flexjet, LLC",H224="Airliner"),K224*'[1]Pricing Logic'!$F$16,""))))))))))</f>
        <v>73.225000000000009</v>
      </c>
    </row>
    <row r="225" spans="1:12" x14ac:dyDescent="0.2">
      <c r="A225" s="5">
        <v>862214</v>
      </c>
      <c r="B225" s="5">
        <v>1322667</v>
      </c>
      <c r="C225" s="6">
        <v>45388</v>
      </c>
      <c r="D225" s="5" t="s">
        <v>44</v>
      </c>
      <c r="E225" s="5" t="s">
        <v>335</v>
      </c>
      <c r="F225" s="5" t="s">
        <v>171</v>
      </c>
      <c r="G225" s="5" t="s">
        <v>57</v>
      </c>
      <c r="H225" s="5" t="s">
        <v>22</v>
      </c>
      <c r="I225" s="5" t="s">
        <v>172</v>
      </c>
      <c r="J225" s="5">
        <v>25208</v>
      </c>
      <c r="K225" s="7">
        <v>4.7300000000000004</v>
      </c>
      <c r="L225" s="8">
        <f>IF(AND(F225&lt;&gt;"Flexjet, LLC",H225="Light Jet"),K225*'[1]Pricing Logic'!$F$4,IF(AND(F225&lt;&gt;"Flexjet, LLC",H225="Midsize Jet"),K225*'[1]Pricing Logic'!$F$5,IF(AND(F225&lt;&gt;"Flexjet, LLC",H225="Super Mid Jet"),K225*'[1]Pricing Logic'!$F$6,IF(AND(F225&lt;&gt;"Flexjet, LLC",H225="Large Cabin"),K225*'[1]Pricing Logic'!$F$7,IF(AND(F225&lt;&gt;"Flexjet, LLC",H225="Helicopter"),K225*'[1]Pricing Logic'!$F$8,IF(AND(F225="Flexjet, LLC",H225="Light Jet"),K225*'[1]Pricing Logic'!$F$12,IF(AND(F225="Flexjet, LLC",H225="Midsize Jet"),K225*'[1]Pricing Logic'!$F$13,IF(AND(F225="Flexjet, LLC",H225="Super Mid Jet"),K225*'[1]Pricing Logic'!$F$14,IF(AND(F225="Flexjet, LLC",H225="Large Cabin"),K225*'[1]Pricing Logic'!$F$15,IF(AND(F225="Flexjet, LLC",H225="Airliner"),K225*'[1]Pricing Logic'!$F$16,""))))))))))</f>
        <v>162.00250000000003</v>
      </c>
    </row>
    <row r="226" spans="1:12" x14ac:dyDescent="0.2">
      <c r="A226" s="5">
        <v>862029</v>
      </c>
      <c r="B226" s="5">
        <v>1322431</v>
      </c>
      <c r="C226" s="6">
        <v>45388</v>
      </c>
      <c r="D226" s="5" t="s">
        <v>147</v>
      </c>
      <c r="E226" s="5" t="s">
        <v>379</v>
      </c>
      <c r="F226" s="5" t="s">
        <v>36</v>
      </c>
      <c r="G226" s="5" t="s">
        <v>54</v>
      </c>
      <c r="H226" s="5" t="s">
        <v>51</v>
      </c>
      <c r="I226" s="5" t="s">
        <v>223</v>
      </c>
      <c r="J226" s="5">
        <v>22220</v>
      </c>
      <c r="K226" s="7">
        <v>4.4700000000000006</v>
      </c>
      <c r="L226" s="8">
        <f>IF(AND(F226&lt;&gt;"Flexjet, LLC",H226="Light Jet"),K226*'[1]Pricing Logic'!$F$4,IF(AND(F226&lt;&gt;"Flexjet, LLC",H226="Midsize Jet"),K226*'[1]Pricing Logic'!$F$5,IF(AND(F226&lt;&gt;"Flexjet, LLC",H226="Super Mid Jet"),K226*'[1]Pricing Logic'!$F$6,IF(AND(F226&lt;&gt;"Flexjet, LLC",H226="Large Cabin"),K226*'[1]Pricing Logic'!$F$7,IF(AND(F226&lt;&gt;"Flexjet, LLC",H226="Helicopter"),K226*'[1]Pricing Logic'!$F$8,IF(AND(F226="Flexjet, LLC",H226="Light Jet"),K226*'[1]Pricing Logic'!$F$12,IF(AND(F226="Flexjet, LLC",H226="Midsize Jet"),K226*'[1]Pricing Logic'!$F$13,IF(AND(F226="Flexjet, LLC",H226="Super Mid Jet"),K226*'[1]Pricing Logic'!$F$14,IF(AND(F226="Flexjet, LLC",H226="Large Cabin"),K226*'[1]Pricing Logic'!$F$15,IF(AND(F226="Flexjet, LLC",H226="Airliner"),K226*'[1]Pricing Logic'!$F$16,""))))))))))</f>
        <v>150.86250000000001</v>
      </c>
    </row>
    <row r="227" spans="1:12" x14ac:dyDescent="0.2">
      <c r="A227" s="5">
        <v>862890</v>
      </c>
      <c r="B227" s="5">
        <v>1323556</v>
      </c>
      <c r="C227" s="6">
        <v>45388</v>
      </c>
      <c r="D227" s="5" t="s">
        <v>380</v>
      </c>
      <c r="E227" s="5" t="s">
        <v>346</v>
      </c>
      <c r="F227" s="5" t="s">
        <v>65</v>
      </c>
      <c r="G227" s="5" t="s">
        <v>57</v>
      </c>
      <c r="H227" s="5" t="s">
        <v>22</v>
      </c>
      <c r="I227" s="5" t="s">
        <v>252</v>
      </c>
      <c r="J227" s="5">
        <v>26888</v>
      </c>
      <c r="K227" s="7">
        <v>4.24</v>
      </c>
      <c r="L227" s="8">
        <f>IF(AND(F227&lt;&gt;"Flexjet, LLC",H227="Light Jet"),K227*'[1]Pricing Logic'!$F$4,IF(AND(F227&lt;&gt;"Flexjet, LLC",H227="Midsize Jet"),K227*'[1]Pricing Logic'!$F$5,IF(AND(F227&lt;&gt;"Flexjet, LLC",H227="Super Mid Jet"),K227*'[1]Pricing Logic'!$F$6,IF(AND(F227&lt;&gt;"Flexjet, LLC",H227="Large Cabin"),K227*'[1]Pricing Logic'!$F$7,IF(AND(F227&lt;&gt;"Flexjet, LLC",H227="Helicopter"),K227*'[1]Pricing Logic'!$F$8,IF(AND(F227="Flexjet, LLC",H227="Light Jet"),K227*'[1]Pricing Logic'!$F$12,IF(AND(F227="Flexjet, LLC",H227="Midsize Jet"),K227*'[1]Pricing Logic'!$F$13,IF(AND(F227="Flexjet, LLC",H227="Super Mid Jet"),K227*'[1]Pricing Logic'!$F$14,IF(AND(F227="Flexjet, LLC",H227="Large Cabin"),K227*'[1]Pricing Logic'!$F$15,IF(AND(F227="Flexjet, LLC",H227="Airliner"),K227*'[1]Pricing Logic'!$F$16,""))))))))))</f>
        <v>145.22</v>
      </c>
    </row>
    <row r="228" spans="1:12" x14ac:dyDescent="0.2">
      <c r="A228" s="5">
        <v>862998</v>
      </c>
      <c r="B228" s="5">
        <v>1323709</v>
      </c>
      <c r="C228" s="6">
        <v>45388</v>
      </c>
      <c r="D228" s="5" t="s">
        <v>302</v>
      </c>
      <c r="E228" s="5" t="s">
        <v>243</v>
      </c>
      <c r="F228" s="5" t="s">
        <v>220</v>
      </c>
      <c r="G228" s="5" t="s">
        <v>41</v>
      </c>
      <c r="H228" s="5" t="s">
        <v>22</v>
      </c>
      <c r="I228" s="5" t="s">
        <v>381</v>
      </c>
      <c r="J228" s="5">
        <v>25672</v>
      </c>
      <c r="K228" s="7">
        <v>3.2</v>
      </c>
      <c r="L228" s="8">
        <f>IF(AND(F228&lt;&gt;"Flexjet, LLC",H228="Light Jet"),K228*'[1]Pricing Logic'!$F$4,IF(AND(F228&lt;&gt;"Flexjet, LLC",H228="Midsize Jet"),K228*'[1]Pricing Logic'!$F$5,IF(AND(F228&lt;&gt;"Flexjet, LLC",H228="Super Mid Jet"),K228*'[1]Pricing Logic'!$F$6,IF(AND(F228&lt;&gt;"Flexjet, LLC",H228="Large Cabin"),K228*'[1]Pricing Logic'!$F$7,IF(AND(F228&lt;&gt;"Flexjet, LLC",H228="Helicopter"),K228*'[1]Pricing Logic'!$F$8,IF(AND(F228="Flexjet, LLC",H228="Light Jet"),K228*'[1]Pricing Logic'!$F$12,IF(AND(F228="Flexjet, LLC",H228="Midsize Jet"),K228*'[1]Pricing Logic'!$F$13,IF(AND(F228="Flexjet, LLC",H228="Super Mid Jet"),K228*'[1]Pricing Logic'!$F$14,IF(AND(F228="Flexjet, LLC",H228="Large Cabin"),K228*'[1]Pricing Logic'!$F$15,IF(AND(F228="Flexjet, LLC",H228="Airliner"),K228*'[1]Pricing Logic'!$F$16,""))))))))))</f>
        <v>109.60000000000001</v>
      </c>
    </row>
    <row r="229" spans="1:12" x14ac:dyDescent="0.2">
      <c r="A229" s="5">
        <v>862391</v>
      </c>
      <c r="B229" s="5">
        <v>1322906</v>
      </c>
      <c r="C229" s="6">
        <v>45388</v>
      </c>
      <c r="D229" s="5" t="s">
        <v>34</v>
      </c>
      <c r="E229" s="5" t="s">
        <v>335</v>
      </c>
      <c r="F229" s="5" t="s">
        <v>45</v>
      </c>
      <c r="G229" s="5" t="s">
        <v>68</v>
      </c>
      <c r="H229" s="5" t="s">
        <v>16</v>
      </c>
      <c r="I229" s="5" t="s">
        <v>293</v>
      </c>
      <c r="J229" s="5">
        <v>25074</v>
      </c>
      <c r="K229" s="7">
        <v>3.8100000000000005</v>
      </c>
      <c r="L229" s="8">
        <f>IF(AND(F229&lt;&gt;"Flexjet, LLC",H229="Light Jet"),K229*'[1]Pricing Logic'!$F$4,IF(AND(F229&lt;&gt;"Flexjet, LLC",H229="Midsize Jet"),K229*'[1]Pricing Logic'!$F$5,IF(AND(F229&lt;&gt;"Flexjet, LLC",H229="Super Mid Jet"),K229*'[1]Pricing Logic'!$F$6,IF(AND(F229&lt;&gt;"Flexjet, LLC",H229="Large Cabin"),K229*'[1]Pricing Logic'!$F$7,IF(AND(F229&lt;&gt;"Flexjet, LLC",H229="Helicopter"),K229*'[1]Pricing Logic'!$F$8,IF(AND(F229="Flexjet, LLC",H229="Light Jet"),K229*'[1]Pricing Logic'!$F$12,IF(AND(F229="Flexjet, LLC",H229="Midsize Jet"),K229*'[1]Pricing Logic'!$F$13,IF(AND(F229="Flexjet, LLC",H229="Super Mid Jet"),K229*'[1]Pricing Logic'!$F$14,IF(AND(F229="Flexjet, LLC",H229="Large Cabin"),K229*'[1]Pricing Logic'!$F$15,IF(AND(F229="Flexjet, LLC",H229="Airliner"),K229*'[1]Pricing Logic'!$F$16,""))))))))))</f>
        <v>96.202500000000015</v>
      </c>
    </row>
    <row r="230" spans="1:12" x14ac:dyDescent="0.2">
      <c r="A230" s="5">
        <v>862705</v>
      </c>
      <c r="B230" s="5">
        <v>1323313</v>
      </c>
      <c r="C230" s="6">
        <v>45388</v>
      </c>
      <c r="D230" s="5" t="s">
        <v>292</v>
      </c>
      <c r="E230" s="5" t="s">
        <v>382</v>
      </c>
      <c r="F230" s="5" t="s">
        <v>383</v>
      </c>
      <c r="G230" s="5" t="s">
        <v>57</v>
      </c>
      <c r="H230" s="5" t="s">
        <v>22</v>
      </c>
      <c r="I230" s="5" t="s">
        <v>384</v>
      </c>
      <c r="J230" s="5">
        <v>24700</v>
      </c>
      <c r="K230" s="7">
        <v>2.23</v>
      </c>
      <c r="L230" s="8">
        <f>IF(AND(F230&lt;&gt;"Flexjet, LLC",H230="Light Jet"),K230*'[1]Pricing Logic'!$F$4,IF(AND(F230&lt;&gt;"Flexjet, LLC",H230="Midsize Jet"),K230*'[1]Pricing Logic'!$F$5,IF(AND(F230&lt;&gt;"Flexjet, LLC",H230="Super Mid Jet"),K230*'[1]Pricing Logic'!$F$6,IF(AND(F230&lt;&gt;"Flexjet, LLC",H230="Large Cabin"),K230*'[1]Pricing Logic'!$F$7,IF(AND(F230&lt;&gt;"Flexjet, LLC",H230="Helicopter"),K230*'[1]Pricing Logic'!$F$8,IF(AND(F230="Flexjet, LLC",H230="Light Jet"),K230*'[1]Pricing Logic'!$F$12,IF(AND(F230="Flexjet, LLC",H230="Midsize Jet"),K230*'[1]Pricing Logic'!$F$13,IF(AND(F230="Flexjet, LLC",H230="Super Mid Jet"),K230*'[1]Pricing Logic'!$F$14,IF(AND(F230="Flexjet, LLC",H230="Large Cabin"),K230*'[1]Pricing Logic'!$F$15,IF(AND(F230="Flexjet, LLC",H230="Airliner"),K230*'[1]Pricing Logic'!$F$16,""))))))))))</f>
        <v>76.377499999999998</v>
      </c>
    </row>
    <row r="231" spans="1:12" x14ac:dyDescent="0.2">
      <c r="A231" s="5">
        <v>863088</v>
      </c>
      <c r="B231" s="5">
        <v>1323824</v>
      </c>
      <c r="C231" s="6">
        <v>45388</v>
      </c>
      <c r="D231" s="5" t="s">
        <v>361</v>
      </c>
      <c r="E231" s="5" t="s">
        <v>348</v>
      </c>
      <c r="F231" s="5" t="s">
        <v>36</v>
      </c>
      <c r="G231" s="5" t="s">
        <v>72</v>
      </c>
      <c r="H231" s="5" t="s">
        <v>51</v>
      </c>
      <c r="I231" s="5" t="s">
        <v>385</v>
      </c>
      <c r="J231" s="5">
        <v>25571</v>
      </c>
      <c r="K231" s="7">
        <v>4.1099999999999994</v>
      </c>
      <c r="L231" s="8">
        <f>IF(AND(F231&lt;&gt;"Flexjet, LLC",H231="Light Jet"),K231*'[1]Pricing Logic'!$F$4,IF(AND(F231&lt;&gt;"Flexjet, LLC",H231="Midsize Jet"),K231*'[1]Pricing Logic'!$F$5,IF(AND(F231&lt;&gt;"Flexjet, LLC",H231="Super Mid Jet"),K231*'[1]Pricing Logic'!$F$6,IF(AND(F231&lt;&gt;"Flexjet, LLC",H231="Large Cabin"),K231*'[1]Pricing Logic'!$F$7,IF(AND(F231&lt;&gt;"Flexjet, LLC",H231="Helicopter"),K231*'[1]Pricing Logic'!$F$8,IF(AND(F231="Flexjet, LLC",H231="Light Jet"),K231*'[1]Pricing Logic'!$F$12,IF(AND(F231="Flexjet, LLC",H231="Midsize Jet"),K231*'[1]Pricing Logic'!$F$13,IF(AND(F231="Flexjet, LLC",H231="Super Mid Jet"),K231*'[1]Pricing Logic'!$F$14,IF(AND(F231="Flexjet, LLC",H231="Large Cabin"),K231*'[1]Pricing Logic'!$F$15,IF(AND(F231="Flexjet, LLC",H231="Airliner"),K231*'[1]Pricing Logic'!$F$16,""))))))))))</f>
        <v>138.71249999999998</v>
      </c>
    </row>
    <row r="232" spans="1:12" x14ac:dyDescent="0.2">
      <c r="A232" s="5">
        <v>863315</v>
      </c>
      <c r="B232" s="5">
        <v>1324120</v>
      </c>
      <c r="C232" s="6">
        <v>45388</v>
      </c>
      <c r="D232" s="5" t="s">
        <v>386</v>
      </c>
      <c r="E232" s="5" t="s">
        <v>365</v>
      </c>
      <c r="F232" s="5" t="s">
        <v>31</v>
      </c>
      <c r="G232" s="5" t="s">
        <v>32</v>
      </c>
      <c r="H232" s="5" t="s">
        <v>16</v>
      </c>
      <c r="I232" s="5" t="s">
        <v>33</v>
      </c>
      <c r="J232" s="5">
        <v>25799</v>
      </c>
      <c r="K232" s="7">
        <v>2.06</v>
      </c>
      <c r="L232" s="8">
        <f>IF(AND(F232&lt;&gt;"Flexjet, LLC",H232="Light Jet"),K232*'[1]Pricing Logic'!$F$4,IF(AND(F232&lt;&gt;"Flexjet, LLC",H232="Midsize Jet"),K232*'[1]Pricing Logic'!$F$5,IF(AND(F232&lt;&gt;"Flexjet, LLC",H232="Super Mid Jet"),K232*'[1]Pricing Logic'!$F$6,IF(AND(F232&lt;&gt;"Flexjet, LLC",H232="Large Cabin"),K232*'[1]Pricing Logic'!$F$7,IF(AND(F232&lt;&gt;"Flexjet, LLC",H232="Helicopter"),K232*'[1]Pricing Logic'!$F$8,IF(AND(F232="Flexjet, LLC",H232="Light Jet"),K232*'[1]Pricing Logic'!$F$12,IF(AND(F232="Flexjet, LLC",H232="Midsize Jet"),K232*'[1]Pricing Logic'!$F$13,IF(AND(F232="Flexjet, LLC",H232="Super Mid Jet"),K232*'[1]Pricing Logic'!$F$14,IF(AND(F232="Flexjet, LLC",H232="Large Cabin"),K232*'[1]Pricing Logic'!$F$15,IF(AND(F232="Flexjet, LLC",H232="Airliner"),K232*'[1]Pricing Logic'!$F$16,""))))))))))</f>
        <v>52.015000000000001</v>
      </c>
    </row>
    <row r="233" spans="1:12" x14ac:dyDescent="0.2">
      <c r="A233" s="5">
        <v>864121</v>
      </c>
      <c r="B233" s="5">
        <v>1325180</v>
      </c>
      <c r="C233" s="6">
        <v>45388</v>
      </c>
      <c r="D233" s="5" t="s">
        <v>207</v>
      </c>
      <c r="E233" s="5" t="s">
        <v>44</v>
      </c>
      <c r="F233" s="5" t="s">
        <v>339</v>
      </c>
      <c r="G233" s="5" t="s">
        <v>57</v>
      </c>
      <c r="H233" s="5" t="s">
        <v>22</v>
      </c>
      <c r="I233" s="5" t="s">
        <v>340</v>
      </c>
      <c r="J233" s="5">
        <v>24401</v>
      </c>
      <c r="K233" s="7">
        <v>3.33</v>
      </c>
      <c r="L233" s="8">
        <f>IF(AND(F233&lt;&gt;"Flexjet, LLC",H233="Light Jet"),K233*'[1]Pricing Logic'!$F$4,IF(AND(F233&lt;&gt;"Flexjet, LLC",H233="Midsize Jet"),K233*'[1]Pricing Logic'!$F$5,IF(AND(F233&lt;&gt;"Flexjet, LLC",H233="Super Mid Jet"),K233*'[1]Pricing Logic'!$F$6,IF(AND(F233&lt;&gt;"Flexjet, LLC",H233="Large Cabin"),K233*'[1]Pricing Logic'!$F$7,IF(AND(F233&lt;&gt;"Flexjet, LLC",H233="Helicopter"),K233*'[1]Pricing Logic'!$F$8,IF(AND(F233="Flexjet, LLC",H233="Light Jet"),K233*'[1]Pricing Logic'!$F$12,IF(AND(F233="Flexjet, LLC",H233="Midsize Jet"),K233*'[1]Pricing Logic'!$F$13,IF(AND(F233="Flexjet, LLC",H233="Super Mid Jet"),K233*'[1]Pricing Logic'!$F$14,IF(AND(F233="Flexjet, LLC",H233="Large Cabin"),K233*'[1]Pricing Logic'!$F$15,IF(AND(F233="Flexjet, LLC",H233="Airliner"),K233*'[1]Pricing Logic'!$F$16,""))))))))))</f>
        <v>114.05250000000001</v>
      </c>
    </row>
    <row r="234" spans="1:12" x14ac:dyDescent="0.2">
      <c r="A234" s="5">
        <v>864318</v>
      </c>
      <c r="B234" s="5">
        <v>1325467</v>
      </c>
      <c r="C234" s="6">
        <v>45388</v>
      </c>
      <c r="D234" s="5" t="s">
        <v>176</v>
      </c>
      <c r="E234" s="5" t="s">
        <v>107</v>
      </c>
      <c r="F234" s="5" t="s">
        <v>56</v>
      </c>
      <c r="G234" s="5" t="s">
        <v>57</v>
      </c>
      <c r="H234" s="5" t="s">
        <v>22</v>
      </c>
      <c r="I234" s="5" t="s">
        <v>58</v>
      </c>
      <c r="J234" s="5">
        <v>26871</v>
      </c>
      <c r="K234" s="7">
        <v>3.99</v>
      </c>
      <c r="L234" s="8">
        <f>IF(AND(F234&lt;&gt;"Flexjet, LLC",H234="Light Jet"),K234*'[1]Pricing Logic'!$F$4,IF(AND(F234&lt;&gt;"Flexjet, LLC",H234="Midsize Jet"),K234*'[1]Pricing Logic'!$F$5,IF(AND(F234&lt;&gt;"Flexjet, LLC",H234="Super Mid Jet"),K234*'[1]Pricing Logic'!$F$6,IF(AND(F234&lt;&gt;"Flexjet, LLC",H234="Large Cabin"),K234*'[1]Pricing Logic'!$F$7,IF(AND(F234&lt;&gt;"Flexjet, LLC",H234="Helicopter"),K234*'[1]Pricing Logic'!$F$8,IF(AND(F234="Flexjet, LLC",H234="Light Jet"),K234*'[1]Pricing Logic'!$F$12,IF(AND(F234="Flexjet, LLC",H234="Midsize Jet"),K234*'[1]Pricing Logic'!$F$13,IF(AND(F234="Flexjet, LLC",H234="Super Mid Jet"),K234*'[1]Pricing Logic'!$F$14,IF(AND(F234="Flexjet, LLC",H234="Large Cabin"),K234*'[1]Pricing Logic'!$F$15,IF(AND(F234="Flexjet, LLC",H234="Airliner"),K234*'[1]Pricing Logic'!$F$16,""))))))))))</f>
        <v>136.6575</v>
      </c>
    </row>
    <row r="235" spans="1:12" x14ac:dyDescent="0.2">
      <c r="A235" s="5">
        <v>864328</v>
      </c>
      <c r="B235" s="5">
        <v>1325480</v>
      </c>
      <c r="C235" s="6">
        <v>45388</v>
      </c>
      <c r="D235" s="5" t="s">
        <v>387</v>
      </c>
      <c r="E235" s="5" t="s">
        <v>388</v>
      </c>
      <c r="F235" s="5" t="s">
        <v>56</v>
      </c>
      <c r="G235" s="5" t="s">
        <v>57</v>
      </c>
      <c r="H235" s="5" t="s">
        <v>22</v>
      </c>
      <c r="I235" s="5" t="s">
        <v>169</v>
      </c>
      <c r="J235" s="5">
        <v>27081</v>
      </c>
      <c r="K235" s="7">
        <v>3.9699999999999998</v>
      </c>
      <c r="L235" s="8">
        <f>IF(AND(F235&lt;&gt;"Flexjet, LLC",H235="Light Jet"),K235*'[1]Pricing Logic'!$F$4,IF(AND(F235&lt;&gt;"Flexjet, LLC",H235="Midsize Jet"),K235*'[1]Pricing Logic'!$F$5,IF(AND(F235&lt;&gt;"Flexjet, LLC",H235="Super Mid Jet"),K235*'[1]Pricing Logic'!$F$6,IF(AND(F235&lt;&gt;"Flexjet, LLC",H235="Large Cabin"),K235*'[1]Pricing Logic'!$F$7,IF(AND(F235&lt;&gt;"Flexjet, LLC",H235="Helicopter"),K235*'[1]Pricing Logic'!$F$8,IF(AND(F235="Flexjet, LLC",H235="Light Jet"),K235*'[1]Pricing Logic'!$F$12,IF(AND(F235="Flexjet, LLC",H235="Midsize Jet"),K235*'[1]Pricing Logic'!$F$13,IF(AND(F235="Flexjet, LLC",H235="Super Mid Jet"),K235*'[1]Pricing Logic'!$F$14,IF(AND(F235="Flexjet, LLC",H235="Large Cabin"),K235*'[1]Pricing Logic'!$F$15,IF(AND(F235="Flexjet, LLC",H235="Airliner"),K235*'[1]Pricing Logic'!$F$16,""))))))))))</f>
        <v>135.9725</v>
      </c>
    </row>
    <row r="236" spans="1:12" x14ac:dyDescent="0.2">
      <c r="A236" s="5">
        <v>864257</v>
      </c>
      <c r="B236" s="5">
        <v>1325382</v>
      </c>
      <c r="C236" s="6">
        <v>45388</v>
      </c>
      <c r="D236" s="5" t="s">
        <v>389</v>
      </c>
      <c r="E236" s="5" t="s">
        <v>327</v>
      </c>
      <c r="F236" s="5" t="s">
        <v>82</v>
      </c>
      <c r="G236" s="5" t="s">
        <v>32</v>
      </c>
      <c r="H236" s="5" t="s">
        <v>16</v>
      </c>
      <c r="I236" s="5" t="s">
        <v>83</v>
      </c>
      <c r="J236" s="5">
        <v>24806</v>
      </c>
      <c r="K236" s="7">
        <v>1.4100000000000001</v>
      </c>
      <c r="L236" s="8">
        <f>IF(AND(F236&lt;&gt;"Flexjet, LLC",H236="Light Jet"),K236*'[1]Pricing Logic'!$F$4,IF(AND(F236&lt;&gt;"Flexjet, LLC",H236="Midsize Jet"),K236*'[1]Pricing Logic'!$F$5,IF(AND(F236&lt;&gt;"Flexjet, LLC",H236="Super Mid Jet"),K236*'[1]Pricing Logic'!$F$6,IF(AND(F236&lt;&gt;"Flexjet, LLC",H236="Large Cabin"),K236*'[1]Pricing Logic'!$F$7,IF(AND(F236&lt;&gt;"Flexjet, LLC",H236="Helicopter"),K236*'[1]Pricing Logic'!$F$8,IF(AND(F236="Flexjet, LLC",H236="Light Jet"),K236*'[1]Pricing Logic'!$F$12,IF(AND(F236="Flexjet, LLC",H236="Midsize Jet"),K236*'[1]Pricing Logic'!$F$13,IF(AND(F236="Flexjet, LLC",H236="Super Mid Jet"),K236*'[1]Pricing Logic'!$F$14,IF(AND(F236="Flexjet, LLC",H236="Large Cabin"),K236*'[1]Pricing Logic'!$F$15,IF(AND(F236="Flexjet, LLC",H236="Airliner"),K236*'[1]Pricing Logic'!$F$16,""))))))))))</f>
        <v>35.602500000000006</v>
      </c>
    </row>
    <row r="237" spans="1:12" x14ac:dyDescent="0.2">
      <c r="A237" s="5">
        <v>863838</v>
      </c>
      <c r="B237" s="5">
        <v>1324800</v>
      </c>
      <c r="C237" s="6">
        <v>45388</v>
      </c>
      <c r="D237" s="5" t="s">
        <v>390</v>
      </c>
      <c r="E237" s="5" t="s">
        <v>40</v>
      </c>
      <c r="F237" s="5" t="s">
        <v>31</v>
      </c>
      <c r="G237" s="5" t="s">
        <v>32</v>
      </c>
      <c r="H237" s="5" t="s">
        <v>16</v>
      </c>
      <c r="I237" s="5" t="s">
        <v>111</v>
      </c>
      <c r="J237" s="5">
        <v>26872</v>
      </c>
      <c r="K237" s="7">
        <v>1.6099999999999999</v>
      </c>
      <c r="L237" s="8">
        <f>IF(AND(F237&lt;&gt;"Flexjet, LLC",H237="Light Jet"),K237*'[1]Pricing Logic'!$F$4,IF(AND(F237&lt;&gt;"Flexjet, LLC",H237="Midsize Jet"),K237*'[1]Pricing Logic'!$F$5,IF(AND(F237&lt;&gt;"Flexjet, LLC",H237="Super Mid Jet"),K237*'[1]Pricing Logic'!$F$6,IF(AND(F237&lt;&gt;"Flexjet, LLC",H237="Large Cabin"),K237*'[1]Pricing Logic'!$F$7,IF(AND(F237&lt;&gt;"Flexjet, LLC",H237="Helicopter"),K237*'[1]Pricing Logic'!$F$8,IF(AND(F237="Flexjet, LLC",H237="Light Jet"),K237*'[1]Pricing Logic'!$F$12,IF(AND(F237="Flexjet, LLC",H237="Midsize Jet"),K237*'[1]Pricing Logic'!$F$13,IF(AND(F237="Flexjet, LLC",H237="Super Mid Jet"),K237*'[1]Pricing Logic'!$F$14,IF(AND(F237="Flexjet, LLC",H237="Large Cabin"),K237*'[1]Pricing Logic'!$F$15,IF(AND(F237="Flexjet, LLC",H237="Airliner"),K237*'[1]Pricing Logic'!$F$16,""))))))))))</f>
        <v>40.652499999999996</v>
      </c>
    </row>
    <row r="238" spans="1:12" x14ac:dyDescent="0.2">
      <c r="A238" s="5">
        <v>874400</v>
      </c>
      <c r="B238" s="5">
        <v>1335574</v>
      </c>
      <c r="C238" s="6">
        <v>45388</v>
      </c>
      <c r="D238" s="5" t="s">
        <v>187</v>
      </c>
      <c r="E238" s="5" t="s">
        <v>211</v>
      </c>
      <c r="F238" s="5" t="s">
        <v>26</v>
      </c>
      <c r="G238" s="5" t="s">
        <v>391</v>
      </c>
      <c r="H238" s="5" t="s">
        <v>16</v>
      </c>
      <c r="I238" s="5" t="s">
        <v>392</v>
      </c>
      <c r="J238" s="5">
        <v>24751</v>
      </c>
      <c r="K238" s="7">
        <v>2.75</v>
      </c>
      <c r="L238" s="8">
        <f>IF(AND(F238&lt;&gt;"Flexjet, LLC",H238="Light Jet"),K238*'[1]Pricing Logic'!$F$4,IF(AND(F238&lt;&gt;"Flexjet, LLC",H238="Midsize Jet"),K238*'[1]Pricing Logic'!$F$5,IF(AND(F238&lt;&gt;"Flexjet, LLC",H238="Super Mid Jet"),K238*'[1]Pricing Logic'!$F$6,IF(AND(F238&lt;&gt;"Flexjet, LLC",H238="Large Cabin"),K238*'[1]Pricing Logic'!$F$7,IF(AND(F238&lt;&gt;"Flexjet, LLC",H238="Helicopter"),K238*'[1]Pricing Logic'!$F$8,IF(AND(F238="Flexjet, LLC",H238="Light Jet"),K238*'[1]Pricing Logic'!$F$12,IF(AND(F238="Flexjet, LLC",H238="Midsize Jet"),K238*'[1]Pricing Logic'!$F$13,IF(AND(F238="Flexjet, LLC",H238="Super Mid Jet"),K238*'[1]Pricing Logic'!$F$14,IF(AND(F238="Flexjet, LLC",H238="Large Cabin"),K238*'[1]Pricing Logic'!$F$15,IF(AND(F238="Flexjet, LLC",H238="Airliner"),K238*'[1]Pricing Logic'!$F$16,""))))))))))</f>
        <v>69.4375</v>
      </c>
    </row>
    <row r="239" spans="1:12" x14ac:dyDescent="0.2">
      <c r="A239" s="5">
        <v>864349</v>
      </c>
      <c r="B239" s="5">
        <v>1325506</v>
      </c>
      <c r="C239" s="6">
        <v>45388</v>
      </c>
      <c r="D239" s="5" t="s">
        <v>393</v>
      </c>
      <c r="E239" s="5" t="s">
        <v>80</v>
      </c>
      <c r="F239" s="5" t="s">
        <v>267</v>
      </c>
      <c r="G239" s="5" t="s">
        <v>268</v>
      </c>
      <c r="H239" s="5" t="s">
        <v>22</v>
      </c>
      <c r="I239" s="5" t="s">
        <v>269</v>
      </c>
      <c r="J239" s="5">
        <v>25879</v>
      </c>
      <c r="K239" s="7">
        <v>3.02</v>
      </c>
      <c r="L239" s="8">
        <f>IF(AND(F239&lt;&gt;"Flexjet, LLC",H239="Light Jet"),K239*'[1]Pricing Logic'!$F$4,IF(AND(F239&lt;&gt;"Flexjet, LLC",H239="Midsize Jet"),K239*'[1]Pricing Logic'!$F$5,IF(AND(F239&lt;&gt;"Flexjet, LLC",H239="Super Mid Jet"),K239*'[1]Pricing Logic'!$F$6,IF(AND(F239&lt;&gt;"Flexjet, LLC",H239="Large Cabin"),K239*'[1]Pricing Logic'!$F$7,IF(AND(F239&lt;&gt;"Flexjet, LLC",H239="Helicopter"),K239*'[1]Pricing Logic'!$F$8,IF(AND(F239="Flexjet, LLC",H239="Light Jet"),K239*'[1]Pricing Logic'!$F$12,IF(AND(F239="Flexjet, LLC",H239="Midsize Jet"),K239*'[1]Pricing Logic'!$F$13,IF(AND(F239="Flexjet, LLC",H239="Super Mid Jet"),K239*'[1]Pricing Logic'!$F$14,IF(AND(F239="Flexjet, LLC",H239="Large Cabin"),K239*'[1]Pricing Logic'!$F$15,IF(AND(F239="Flexjet, LLC",H239="Airliner"),K239*'[1]Pricing Logic'!$F$16,""))))))))))</f>
        <v>103.435</v>
      </c>
    </row>
    <row r="240" spans="1:12" x14ac:dyDescent="0.2">
      <c r="A240" s="5">
        <v>864111</v>
      </c>
      <c r="B240" s="5">
        <v>1325166</v>
      </c>
      <c r="C240" s="6">
        <v>45388</v>
      </c>
      <c r="D240" s="5" t="s">
        <v>179</v>
      </c>
      <c r="E240" s="5" t="s">
        <v>394</v>
      </c>
      <c r="F240" s="5" t="s">
        <v>220</v>
      </c>
      <c r="G240" s="5" t="s">
        <v>41</v>
      </c>
      <c r="H240" s="5" t="s">
        <v>22</v>
      </c>
      <c r="I240" s="5" t="s">
        <v>221</v>
      </c>
      <c r="J240" s="5">
        <v>26357</v>
      </c>
      <c r="K240" s="7">
        <v>4.3599999999999994</v>
      </c>
      <c r="L240" s="8">
        <f>IF(AND(F240&lt;&gt;"Flexjet, LLC",H240="Light Jet"),K240*'[1]Pricing Logic'!$F$4,IF(AND(F240&lt;&gt;"Flexjet, LLC",H240="Midsize Jet"),K240*'[1]Pricing Logic'!$F$5,IF(AND(F240&lt;&gt;"Flexjet, LLC",H240="Super Mid Jet"),K240*'[1]Pricing Logic'!$F$6,IF(AND(F240&lt;&gt;"Flexjet, LLC",H240="Large Cabin"),K240*'[1]Pricing Logic'!$F$7,IF(AND(F240&lt;&gt;"Flexjet, LLC",H240="Helicopter"),K240*'[1]Pricing Logic'!$F$8,IF(AND(F240="Flexjet, LLC",H240="Light Jet"),K240*'[1]Pricing Logic'!$F$12,IF(AND(F240="Flexjet, LLC",H240="Midsize Jet"),K240*'[1]Pricing Logic'!$F$13,IF(AND(F240="Flexjet, LLC",H240="Super Mid Jet"),K240*'[1]Pricing Logic'!$F$14,IF(AND(F240="Flexjet, LLC",H240="Large Cabin"),K240*'[1]Pricing Logic'!$F$15,IF(AND(F240="Flexjet, LLC",H240="Airliner"),K240*'[1]Pricing Logic'!$F$16,""))))))))))</f>
        <v>149.32999999999998</v>
      </c>
    </row>
    <row r="241" spans="1:12" x14ac:dyDescent="0.2">
      <c r="A241" s="5">
        <v>864337</v>
      </c>
      <c r="B241" s="5">
        <v>1325491</v>
      </c>
      <c r="C241" s="6">
        <v>45388</v>
      </c>
      <c r="D241" s="5" t="s">
        <v>395</v>
      </c>
      <c r="E241" s="5" t="s">
        <v>266</v>
      </c>
      <c r="F241" s="5" t="s">
        <v>117</v>
      </c>
      <c r="G241" s="5" t="s">
        <v>46</v>
      </c>
      <c r="H241" s="5" t="s">
        <v>16</v>
      </c>
      <c r="I241" s="5" t="s">
        <v>396</v>
      </c>
      <c r="J241" s="5">
        <v>26435</v>
      </c>
      <c r="K241" s="7">
        <v>2.82</v>
      </c>
      <c r="L241" s="8">
        <f>IF(AND(F241&lt;&gt;"Flexjet, LLC",H241="Light Jet"),K241*'[1]Pricing Logic'!$F$4,IF(AND(F241&lt;&gt;"Flexjet, LLC",H241="Midsize Jet"),K241*'[1]Pricing Logic'!$F$5,IF(AND(F241&lt;&gt;"Flexjet, LLC",H241="Super Mid Jet"),K241*'[1]Pricing Logic'!$F$6,IF(AND(F241&lt;&gt;"Flexjet, LLC",H241="Large Cabin"),K241*'[1]Pricing Logic'!$F$7,IF(AND(F241&lt;&gt;"Flexjet, LLC",H241="Helicopter"),K241*'[1]Pricing Logic'!$F$8,IF(AND(F241="Flexjet, LLC",H241="Light Jet"),K241*'[1]Pricing Logic'!$F$12,IF(AND(F241="Flexjet, LLC",H241="Midsize Jet"),K241*'[1]Pricing Logic'!$F$13,IF(AND(F241="Flexjet, LLC",H241="Super Mid Jet"),K241*'[1]Pricing Logic'!$F$14,IF(AND(F241="Flexjet, LLC",H241="Large Cabin"),K241*'[1]Pricing Logic'!$F$15,IF(AND(F241="Flexjet, LLC",H241="Airliner"),K241*'[1]Pricing Logic'!$F$16,""))))))))))</f>
        <v>71.204999999999998</v>
      </c>
    </row>
    <row r="242" spans="1:12" x14ac:dyDescent="0.2">
      <c r="A242" s="5">
        <v>864266</v>
      </c>
      <c r="B242" s="5">
        <v>1325395</v>
      </c>
      <c r="C242" s="6">
        <v>45388</v>
      </c>
      <c r="D242" s="5" t="s">
        <v>215</v>
      </c>
      <c r="E242" s="5" t="s">
        <v>77</v>
      </c>
      <c r="F242" s="5" t="s">
        <v>45</v>
      </c>
      <c r="G242" s="5" t="s">
        <v>68</v>
      </c>
      <c r="H242" s="5" t="s">
        <v>16</v>
      </c>
      <c r="I242" s="5" t="s">
        <v>164</v>
      </c>
      <c r="J242" s="5">
        <v>24695</v>
      </c>
      <c r="K242" s="7">
        <v>3.1999999999999997</v>
      </c>
      <c r="L242" s="8">
        <f>IF(AND(F242&lt;&gt;"Flexjet, LLC",H242="Light Jet"),K242*'[1]Pricing Logic'!$F$4,IF(AND(F242&lt;&gt;"Flexjet, LLC",H242="Midsize Jet"),K242*'[1]Pricing Logic'!$F$5,IF(AND(F242&lt;&gt;"Flexjet, LLC",H242="Super Mid Jet"),K242*'[1]Pricing Logic'!$F$6,IF(AND(F242&lt;&gt;"Flexjet, LLC",H242="Large Cabin"),K242*'[1]Pricing Logic'!$F$7,IF(AND(F242&lt;&gt;"Flexjet, LLC",H242="Helicopter"),K242*'[1]Pricing Logic'!$F$8,IF(AND(F242="Flexjet, LLC",H242="Light Jet"),K242*'[1]Pricing Logic'!$F$12,IF(AND(F242="Flexjet, LLC",H242="Midsize Jet"),K242*'[1]Pricing Logic'!$F$13,IF(AND(F242="Flexjet, LLC",H242="Super Mid Jet"),K242*'[1]Pricing Logic'!$F$14,IF(AND(F242="Flexjet, LLC",H242="Large Cabin"),K242*'[1]Pricing Logic'!$F$15,IF(AND(F242="Flexjet, LLC",H242="Airliner"),K242*'[1]Pricing Logic'!$F$16,""))))))))))</f>
        <v>80.8</v>
      </c>
    </row>
    <row r="243" spans="1:12" x14ac:dyDescent="0.2">
      <c r="A243" s="5">
        <v>863834</v>
      </c>
      <c r="B243" s="5">
        <v>1324798</v>
      </c>
      <c r="C243" s="6">
        <v>45388</v>
      </c>
      <c r="D243" s="5" t="s">
        <v>397</v>
      </c>
      <c r="E243" s="5" t="s">
        <v>77</v>
      </c>
      <c r="F243" s="5" t="s">
        <v>114</v>
      </c>
      <c r="G243" s="5" t="s">
        <v>218</v>
      </c>
      <c r="H243" s="5" t="s">
        <v>22</v>
      </c>
      <c r="I243" s="5" t="s">
        <v>219</v>
      </c>
      <c r="J243" s="5">
        <v>25023</v>
      </c>
      <c r="K243" s="7">
        <v>5.98</v>
      </c>
      <c r="L243" s="8">
        <f>IF(AND(F243&lt;&gt;"Flexjet, LLC",H243="Light Jet"),K243*'[1]Pricing Logic'!$F$4,IF(AND(F243&lt;&gt;"Flexjet, LLC",H243="Midsize Jet"),K243*'[1]Pricing Logic'!$F$5,IF(AND(F243&lt;&gt;"Flexjet, LLC",H243="Super Mid Jet"),K243*'[1]Pricing Logic'!$F$6,IF(AND(F243&lt;&gt;"Flexjet, LLC",H243="Large Cabin"),K243*'[1]Pricing Logic'!$F$7,IF(AND(F243&lt;&gt;"Flexjet, LLC",H243="Helicopter"),K243*'[1]Pricing Logic'!$F$8,IF(AND(F243="Flexjet, LLC",H243="Light Jet"),K243*'[1]Pricing Logic'!$F$12,IF(AND(F243="Flexjet, LLC",H243="Midsize Jet"),K243*'[1]Pricing Logic'!$F$13,IF(AND(F243="Flexjet, LLC",H243="Super Mid Jet"),K243*'[1]Pricing Logic'!$F$14,IF(AND(F243="Flexjet, LLC",H243="Large Cabin"),K243*'[1]Pricing Logic'!$F$15,IF(AND(F243="Flexjet, LLC",H243="Airliner"),K243*'[1]Pricing Logic'!$F$16,""))))))))))</f>
        <v>204.81500000000003</v>
      </c>
    </row>
    <row r="244" spans="1:12" x14ac:dyDescent="0.2">
      <c r="A244" s="5">
        <v>874588</v>
      </c>
      <c r="B244" s="5">
        <v>1335834</v>
      </c>
      <c r="C244" s="6">
        <v>45388</v>
      </c>
      <c r="D244" s="5" t="s">
        <v>184</v>
      </c>
      <c r="E244" s="5" t="s">
        <v>357</v>
      </c>
      <c r="F244" s="5" t="s">
        <v>26</v>
      </c>
      <c r="G244" s="5" t="s">
        <v>41</v>
      </c>
      <c r="H244" s="5" t="s">
        <v>22</v>
      </c>
      <c r="I244" s="5" t="s">
        <v>42</v>
      </c>
      <c r="J244" s="5">
        <v>26859</v>
      </c>
      <c r="K244" s="7">
        <v>4.3600000000000003</v>
      </c>
      <c r="L244" s="8">
        <f>IF(AND(F244&lt;&gt;"Flexjet, LLC",H244="Light Jet"),K244*'[1]Pricing Logic'!$F$4,IF(AND(F244&lt;&gt;"Flexjet, LLC",H244="Midsize Jet"),K244*'[1]Pricing Logic'!$F$5,IF(AND(F244&lt;&gt;"Flexjet, LLC",H244="Super Mid Jet"),K244*'[1]Pricing Logic'!$F$6,IF(AND(F244&lt;&gt;"Flexjet, LLC",H244="Large Cabin"),K244*'[1]Pricing Logic'!$F$7,IF(AND(F244&lt;&gt;"Flexjet, LLC",H244="Helicopter"),K244*'[1]Pricing Logic'!$F$8,IF(AND(F244="Flexjet, LLC",H244="Light Jet"),K244*'[1]Pricing Logic'!$F$12,IF(AND(F244="Flexjet, LLC",H244="Midsize Jet"),K244*'[1]Pricing Logic'!$F$13,IF(AND(F244="Flexjet, LLC",H244="Super Mid Jet"),K244*'[1]Pricing Logic'!$F$14,IF(AND(F244="Flexjet, LLC",H244="Large Cabin"),K244*'[1]Pricing Logic'!$F$15,IF(AND(F244="Flexjet, LLC",H244="Airliner"),K244*'[1]Pricing Logic'!$F$16,""))))))))))</f>
        <v>149.33000000000001</v>
      </c>
    </row>
    <row r="245" spans="1:12" x14ac:dyDescent="0.2">
      <c r="A245" s="5">
        <v>874509</v>
      </c>
      <c r="B245" s="5">
        <v>1335727</v>
      </c>
      <c r="C245" s="6">
        <v>45388</v>
      </c>
      <c r="D245" s="5" t="s">
        <v>192</v>
      </c>
      <c r="E245" s="5" t="s">
        <v>139</v>
      </c>
      <c r="F245" s="5" t="s">
        <v>45</v>
      </c>
      <c r="G245" s="5" t="s">
        <v>46</v>
      </c>
      <c r="H245" s="5" t="s">
        <v>16</v>
      </c>
      <c r="I245" s="5" t="s">
        <v>108</v>
      </c>
      <c r="J245" s="5">
        <v>26178</v>
      </c>
      <c r="K245" s="7">
        <v>5.33</v>
      </c>
      <c r="L245" s="8">
        <f>IF(AND(F245&lt;&gt;"Flexjet, LLC",H245="Light Jet"),K245*'[1]Pricing Logic'!$F$4,IF(AND(F245&lt;&gt;"Flexjet, LLC",H245="Midsize Jet"),K245*'[1]Pricing Logic'!$F$5,IF(AND(F245&lt;&gt;"Flexjet, LLC",H245="Super Mid Jet"),K245*'[1]Pricing Logic'!$F$6,IF(AND(F245&lt;&gt;"Flexjet, LLC",H245="Large Cabin"),K245*'[1]Pricing Logic'!$F$7,IF(AND(F245&lt;&gt;"Flexjet, LLC",H245="Helicopter"),K245*'[1]Pricing Logic'!$F$8,IF(AND(F245="Flexjet, LLC",H245="Light Jet"),K245*'[1]Pricing Logic'!$F$12,IF(AND(F245="Flexjet, LLC",H245="Midsize Jet"),K245*'[1]Pricing Logic'!$F$13,IF(AND(F245="Flexjet, LLC",H245="Super Mid Jet"),K245*'[1]Pricing Logic'!$F$14,IF(AND(F245="Flexjet, LLC",H245="Large Cabin"),K245*'[1]Pricing Logic'!$F$15,IF(AND(F245="Flexjet, LLC",H245="Airliner"),K245*'[1]Pricing Logic'!$F$16,""))))))))))</f>
        <v>134.58250000000001</v>
      </c>
    </row>
    <row r="246" spans="1:12" x14ac:dyDescent="0.2">
      <c r="A246" s="5">
        <v>874512</v>
      </c>
      <c r="B246" s="5">
        <v>1335731</v>
      </c>
      <c r="C246" s="6">
        <v>45388</v>
      </c>
      <c r="D246" s="5" t="s">
        <v>398</v>
      </c>
      <c r="E246" s="5" t="s">
        <v>29</v>
      </c>
      <c r="F246" s="5" t="s">
        <v>36</v>
      </c>
      <c r="G246" s="5" t="s">
        <v>72</v>
      </c>
      <c r="H246" s="5" t="s">
        <v>51</v>
      </c>
      <c r="I246" s="5" t="s">
        <v>399</v>
      </c>
      <c r="J246" s="5">
        <v>18650</v>
      </c>
      <c r="K246" s="7">
        <v>4.2200000000000006</v>
      </c>
      <c r="L246" s="8">
        <f>IF(AND(F246&lt;&gt;"Flexjet, LLC",H246="Light Jet"),K246*'[1]Pricing Logic'!$F$4,IF(AND(F246&lt;&gt;"Flexjet, LLC",H246="Midsize Jet"),K246*'[1]Pricing Logic'!$F$5,IF(AND(F246&lt;&gt;"Flexjet, LLC",H246="Super Mid Jet"),K246*'[1]Pricing Logic'!$F$6,IF(AND(F246&lt;&gt;"Flexjet, LLC",H246="Large Cabin"),K246*'[1]Pricing Logic'!$F$7,IF(AND(F246&lt;&gt;"Flexjet, LLC",H246="Helicopter"),K246*'[1]Pricing Logic'!$F$8,IF(AND(F246="Flexjet, LLC",H246="Light Jet"),K246*'[1]Pricing Logic'!$F$12,IF(AND(F246="Flexjet, LLC",H246="Midsize Jet"),K246*'[1]Pricing Logic'!$F$13,IF(AND(F246="Flexjet, LLC",H246="Super Mid Jet"),K246*'[1]Pricing Logic'!$F$14,IF(AND(F246="Flexjet, LLC",H246="Large Cabin"),K246*'[1]Pricing Logic'!$F$15,IF(AND(F246="Flexjet, LLC",H246="Airliner"),K246*'[1]Pricing Logic'!$F$16,""))))))))))</f>
        <v>142.42500000000001</v>
      </c>
    </row>
    <row r="247" spans="1:12" x14ac:dyDescent="0.2">
      <c r="A247" s="5">
        <v>874654</v>
      </c>
      <c r="B247" s="5">
        <v>1335920</v>
      </c>
      <c r="C247" s="6">
        <v>45388</v>
      </c>
      <c r="D247" s="5" t="s">
        <v>134</v>
      </c>
      <c r="E247" s="5" t="s">
        <v>335</v>
      </c>
      <c r="F247" s="5" t="s">
        <v>117</v>
      </c>
      <c r="G247" s="5" t="s">
        <v>46</v>
      </c>
      <c r="H247" s="5" t="s">
        <v>16</v>
      </c>
      <c r="I247" s="5" t="s">
        <v>360</v>
      </c>
      <c r="J247" s="5">
        <v>24497</v>
      </c>
      <c r="K247" s="7">
        <v>2.91</v>
      </c>
      <c r="L247" s="8">
        <f>IF(AND(F247&lt;&gt;"Flexjet, LLC",H247="Light Jet"),K247*'[1]Pricing Logic'!$F$4,IF(AND(F247&lt;&gt;"Flexjet, LLC",H247="Midsize Jet"),K247*'[1]Pricing Logic'!$F$5,IF(AND(F247&lt;&gt;"Flexjet, LLC",H247="Super Mid Jet"),K247*'[1]Pricing Logic'!$F$6,IF(AND(F247&lt;&gt;"Flexjet, LLC",H247="Large Cabin"),K247*'[1]Pricing Logic'!$F$7,IF(AND(F247&lt;&gt;"Flexjet, LLC",H247="Helicopter"),K247*'[1]Pricing Logic'!$F$8,IF(AND(F247="Flexjet, LLC",H247="Light Jet"),K247*'[1]Pricing Logic'!$F$12,IF(AND(F247="Flexjet, LLC",H247="Midsize Jet"),K247*'[1]Pricing Logic'!$F$13,IF(AND(F247="Flexjet, LLC",H247="Super Mid Jet"),K247*'[1]Pricing Logic'!$F$14,IF(AND(F247="Flexjet, LLC",H247="Large Cabin"),K247*'[1]Pricing Logic'!$F$15,IF(AND(F247="Flexjet, LLC",H247="Airliner"),K247*'[1]Pricing Logic'!$F$16,""))))))))))</f>
        <v>73.477500000000006</v>
      </c>
    </row>
    <row r="248" spans="1:12" x14ac:dyDescent="0.2">
      <c r="A248" s="5">
        <v>843231</v>
      </c>
      <c r="B248" s="5">
        <v>1301170</v>
      </c>
      <c r="C248" s="6">
        <v>45389</v>
      </c>
      <c r="D248" s="5" t="s">
        <v>253</v>
      </c>
      <c r="E248" s="5" t="s">
        <v>49</v>
      </c>
      <c r="F248" s="5" t="s">
        <v>56</v>
      </c>
      <c r="G248" s="5" t="s">
        <v>57</v>
      </c>
      <c r="H248" s="5" t="s">
        <v>22</v>
      </c>
      <c r="I248" s="5" t="s">
        <v>155</v>
      </c>
      <c r="J248" s="5">
        <v>26537</v>
      </c>
      <c r="K248" s="7">
        <v>1.9100000000000001</v>
      </c>
      <c r="L248" s="8">
        <f>IF(AND(F248&lt;&gt;"Flexjet, LLC",H248="Light Jet"),K248*'[1]Pricing Logic'!$F$4,IF(AND(F248&lt;&gt;"Flexjet, LLC",H248="Midsize Jet"),K248*'[1]Pricing Logic'!$F$5,IF(AND(F248&lt;&gt;"Flexjet, LLC",H248="Super Mid Jet"),K248*'[1]Pricing Logic'!$F$6,IF(AND(F248&lt;&gt;"Flexjet, LLC",H248="Large Cabin"),K248*'[1]Pricing Logic'!$F$7,IF(AND(F248&lt;&gt;"Flexjet, LLC",H248="Helicopter"),K248*'[1]Pricing Logic'!$F$8,IF(AND(F248="Flexjet, LLC",H248="Light Jet"),K248*'[1]Pricing Logic'!$F$12,IF(AND(F248="Flexjet, LLC",H248="Midsize Jet"),K248*'[1]Pricing Logic'!$F$13,IF(AND(F248="Flexjet, LLC",H248="Super Mid Jet"),K248*'[1]Pricing Logic'!$F$14,IF(AND(F248="Flexjet, LLC",H248="Large Cabin"),K248*'[1]Pricing Logic'!$F$15,IF(AND(F248="Flexjet, LLC",H248="Airliner"),K248*'[1]Pricing Logic'!$F$16,""))))))))))</f>
        <v>65.417500000000004</v>
      </c>
    </row>
    <row r="249" spans="1:12" x14ac:dyDescent="0.2">
      <c r="A249" s="5">
        <v>846786</v>
      </c>
      <c r="B249" s="5">
        <v>1305674</v>
      </c>
      <c r="C249" s="6">
        <v>45389</v>
      </c>
      <c r="D249" s="5" t="s">
        <v>255</v>
      </c>
      <c r="E249" s="5" t="s">
        <v>254</v>
      </c>
      <c r="F249" s="5" t="s">
        <v>256</v>
      </c>
      <c r="G249" s="5" t="s">
        <v>151</v>
      </c>
      <c r="H249" s="5" t="s">
        <v>16</v>
      </c>
      <c r="I249" s="5" t="s">
        <v>400</v>
      </c>
      <c r="J249" s="5">
        <v>25575</v>
      </c>
      <c r="K249" s="7">
        <v>1.58</v>
      </c>
      <c r="L249" s="8">
        <f>IF(AND(F249&lt;&gt;"Flexjet, LLC",H249="Light Jet"),K249*'[1]Pricing Logic'!$F$4,IF(AND(F249&lt;&gt;"Flexjet, LLC",H249="Midsize Jet"),K249*'[1]Pricing Logic'!$F$5,IF(AND(F249&lt;&gt;"Flexjet, LLC",H249="Super Mid Jet"),K249*'[1]Pricing Logic'!$F$6,IF(AND(F249&lt;&gt;"Flexjet, LLC",H249="Large Cabin"),K249*'[1]Pricing Logic'!$F$7,IF(AND(F249&lt;&gt;"Flexjet, LLC",H249="Helicopter"),K249*'[1]Pricing Logic'!$F$8,IF(AND(F249="Flexjet, LLC",H249="Light Jet"),K249*'[1]Pricing Logic'!$F$12,IF(AND(F249="Flexjet, LLC",H249="Midsize Jet"),K249*'[1]Pricing Logic'!$F$13,IF(AND(F249="Flexjet, LLC",H249="Super Mid Jet"),K249*'[1]Pricing Logic'!$F$14,IF(AND(F249="Flexjet, LLC",H249="Large Cabin"),K249*'[1]Pricing Logic'!$F$15,IF(AND(F249="Flexjet, LLC",H249="Airliner"),K249*'[1]Pricing Logic'!$F$16,""))))))))))</f>
        <v>39.895000000000003</v>
      </c>
    </row>
    <row r="250" spans="1:12" x14ac:dyDescent="0.2">
      <c r="A250" s="5">
        <v>846569</v>
      </c>
      <c r="B250" s="5">
        <v>1305376</v>
      </c>
      <c r="C250" s="6">
        <v>45389</v>
      </c>
      <c r="D250" s="5" t="s">
        <v>25</v>
      </c>
      <c r="E250" s="5" t="s">
        <v>326</v>
      </c>
      <c r="F250" s="5" t="s">
        <v>65</v>
      </c>
      <c r="G250" s="5" t="s">
        <v>57</v>
      </c>
      <c r="H250" s="5" t="s">
        <v>22</v>
      </c>
      <c r="I250" s="5" t="s">
        <v>401</v>
      </c>
      <c r="J250" s="5">
        <v>25276</v>
      </c>
      <c r="K250" s="7">
        <v>6</v>
      </c>
      <c r="L250" s="8">
        <f>IF(AND(F250&lt;&gt;"Flexjet, LLC",H250="Light Jet"),K250*'[1]Pricing Logic'!$F$4,IF(AND(F250&lt;&gt;"Flexjet, LLC",H250="Midsize Jet"),K250*'[1]Pricing Logic'!$F$5,IF(AND(F250&lt;&gt;"Flexjet, LLC",H250="Super Mid Jet"),K250*'[1]Pricing Logic'!$F$6,IF(AND(F250&lt;&gt;"Flexjet, LLC",H250="Large Cabin"),K250*'[1]Pricing Logic'!$F$7,IF(AND(F250&lt;&gt;"Flexjet, LLC",H250="Helicopter"),K250*'[1]Pricing Logic'!$F$8,IF(AND(F250="Flexjet, LLC",H250="Light Jet"),K250*'[1]Pricing Logic'!$F$12,IF(AND(F250="Flexjet, LLC",H250="Midsize Jet"),K250*'[1]Pricing Logic'!$F$13,IF(AND(F250="Flexjet, LLC",H250="Super Mid Jet"),K250*'[1]Pricing Logic'!$F$14,IF(AND(F250="Flexjet, LLC",H250="Large Cabin"),K250*'[1]Pricing Logic'!$F$15,IF(AND(F250="Flexjet, LLC",H250="Airliner"),K250*'[1]Pricing Logic'!$F$16,""))))))))))</f>
        <v>205.5</v>
      </c>
    </row>
    <row r="251" spans="1:12" x14ac:dyDescent="0.2">
      <c r="A251" s="5">
        <v>847490</v>
      </c>
      <c r="B251" s="5">
        <v>1306590</v>
      </c>
      <c r="C251" s="6">
        <v>45389</v>
      </c>
      <c r="D251" s="5" t="s">
        <v>44</v>
      </c>
      <c r="E251" s="5" t="s">
        <v>326</v>
      </c>
      <c r="F251" s="5" t="s">
        <v>65</v>
      </c>
      <c r="G251" s="5" t="s">
        <v>57</v>
      </c>
      <c r="H251" s="5" t="s">
        <v>22</v>
      </c>
      <c r="I251" s="5" t="s">
        <v>252</v>
      </c>
      <c r="J251" s="5">
        <v>19897</v>
      </c>
      <c r="K251" s="7">
        <v>4.04</v>
      </c>
      <c r="L251" s="8">
        <f>IF(AND(F251&lt;&gt;"Flexjet, LLC",H251="Light Jet"),K251*'[1]Pricing Logic'!$F$4,IF(AND(F251&lt;&gt;"Flexjet, LLC",H251="Midsize Jet"),K251*'[1]Pricing Logic'!$F$5,IF(AND(F251&lt;&gt;"Flexjet, LLC",H251="Super Mid Jet"),K251*'[1]Pricing Logic'!$F$6,IF(AND(F251&lt;&gt;"Flexjet, LLC",H251="Large Cabin"),K251*'[1]Pricing Logic'!$F$7,IF(AND(F251&lt;&gt;"Flexjet, LLC",H251="Helicopter"),K251*'[1]Pricing Logic'!$F$8,IF(AND(F251="Flexjet, LLC",H251="Light Jet"),K251*'[1]Pricing Logic'!$F$12,IF(AND(F251="Flexjet, LLC",H251="Midsize Jet"),K251*'[1]Pricing Logic'!$F$13,IF(AND(F251="Flexjet, LLC",H251="Super Mid Jet"),K251*'[1]Pricing Logic'!$F$14,IF(AND(F251="Flexjet, LLC",H251="Large Cabin"),K251*'[1]Pricing Logic'!$F$15,IF(AND(F251="Flexjet, LLC",H251="Airliner"),K251*'[1]Pricing Logic'!$F$16,""))))))))))</f>
        <v>138.37</v>
      </c>
    </row>
    <row r="252" spans="1:12" x14ac:dyDescent="0.2">
      <c r="A252" s="5">
        <v>841780</v>
      </c>
      <c r="B252" s="5">
        <v>1299350</v>
      </c>
      <c r="C252" s="6">
        <v>45389</v>
      </c>
      <c r="D252" s="5" t="s">
        <v>187</v>
      </c>
      <c r="E252" s="5" t="s">
        <v>402</v>
      </c>
      <c r="F252" s="5" t="s">
        <v>403</v>
      </c>
      <c r="G252" s="5" t="s">
        <v>404</v>
      </c>
      <c r="H252" s="5" t="s">
        <v>38</v>
      </c>
      <c r="I252" s="5" t="s">
        <v>405</v>
      </c>
      <c r="J252" s="5">
        <v>26482</v>
      </c>
      <c r="K252" s="7">
        <v>3.8299999999999996</v>
      </c>
      <c r="L252" s="8">
        <f>IF(AND(F252&lt;&gt;"Flexjet, LLC",H252="Light Jet"),K252*'[1]Pricing Logic'!$F$4,IF(AND(F252&lt;&gt;"Flexjet, LLC",H252="Midsize Jet"),K252*'[1]Pricing Logic'!$F$5,IF(AND(F252&lt;&gt;"Flexjet, LLC",H252="Super Mid Jet"),K252*'[1]Pricing Logic'!$F$6,IF(AND(F252&lt;&gt;"Flexjet, LLC",H252="Large Cabin"),K252*'[1]Pricing Logic'!$F$7,IF(AND(F252&lt;&gt;"Flexjet, LLC",H252="Helicopter"),K252*'[1]Pricing Logic'!$F$8,IF(AND(F252="Flexjet, LLC",H252="Light Jet"),K252*'[1]Pricing Logic'!$F$12,IF(AND(F252="Flexjet, LLC",H252="Midsize Jet"),K252*'[1]Pricing Logic'!$F$13,IF(AND(F252="Flexjet, LLC",H252="Super Mid Jet"),K252*'[1]Pricing Logic'!$F$14,IF(AND(F252="Flexjet, LLC",H252="Large Cabin"),K252*'[1]Pricing Logic'!$F$15,IF(AND(F252="Flexjet, LLC",H252="Airliner"),K252*'[1]Pricing Logic'!$F$16,""))))))))))</f>
        <v>219.26749999999998</v>
      </c>
    </row>
    <row r="253" spans="1:12" x14ac:dyDescent="0.2">
      <c r="A253" s="5">
        <v>848544</v>
      </c>
      <c r="B253" s="5">
        <v>1307930</v>
      </c>
      <c r="C253" s="6">
        <v>45389</v>
      </c>
      <c r="D253" s="5" t="s">
        <v>217</v>
      </c>
      <c r="E253" s="5" t="s">
        <v>34</v>
      </c>
      <c r="F253" s="5" t="s">
        <v>99</v>
      </c>
      <c r="G253" s="5" t="s">
        <v>90</v>
      </c>
      <c r="H253" s="5" t="s">
        <v>16</v>
      </c>
      <c r="I253" s="5" t="s">
        <v>100</v>
      </c>
      <c r="J253" s="5">
        <v>16784</v>
      </c>
      <c r="K253" s="7">
        <v>1.56</v>
      </c>
      <c r="L253" s="8">
        <f>IF(AND(F253&lt;&gt;"Flexjet, LLC",H253="Light Jet"),K253*'[1]Pricing Logic'!$F$4,IF(AND(F253&lt;&gt;"Flexjet, LLC",H253="Midsize Jet"),K253*'[1]Pricing Logic'!$F$5,IF(AND(F253&lt;&gt;"Flexjet, LLC",H253="Super Mid Jet"),K253*'[1]Pricing Logic'!$F$6,IF(AND(F253&lt;&gt;"Flexjet, LLC",H253="Large Cabin"),K253*'[1]Pricing Logic'!$F$7,IF(AND(F253&lt;&gt;"Flexjet, LLC",H253="Helicopter"),K253*'[1]Pricing Logic'!$F$8,IF(AND(F253="Flexjet, LLC",H253="Light Jet"),K253*'[1]Pricing Logic'!$F$12,IF(AND(F253="Flexjet, LLC",H253="Midsize Jet"),K253*'[1]Pricing Logic'!$F$13,IF(AND(F253="Flexjet, LLC",H253="Super Mid Jet"),K253*'[1]Pricing Logic'!$F$14,IF(AND(F253="Flexjet, LLC",H253="Large Cabin"),K253*'[1]Pricing Logic'!$F$15,IF(AND(F253="Flexjet, LLC",H253="Airliner"),K253*'[1]Pricing Logic'!$F$16,""))))))))))</f>
        <v>39.39</v>
      </c>
    </row>
    <row r="254" spans="1:12" x14ac:dyDescent="0.2">
      <c r="A254" s="5">
        <v>848018</v>
      </c>
      <c r="B254" s="5">
        <v>1307264</v>
      </c>
      <c r="C254" s="6">
        <v>45389</v>
      </c>
      <c r="D254" s="5" t="s">
        <v>84</v>
      </c>
      <c r="E254" s="5" t="s">
        <v>406</v>
      </c>
      <c r="F254" s="5" t="s">
        <v>308</v>
      </c>
      <c r="G254" s="5" t="s">
        <v>15</v>
      </c>
      <c r="H254" s="5" t="s">
        <v>16</v>
      </c>
      <c r="I254" s="5" t="s">
        <v>309</v>
      </c>
      <c r="J254" s="5">
        <v>26351</v>
      </c>
      <c r="K254" s="7">
        <v>5.0600000000000005</v>
      </c>
      <c r="L254" s="8">
        <f>IF(AND(F254&lt;&gt;"Flexjet, LLC",H254="Light Jet"),K254*'[1]Pricing Logic'!$F$4,IF(AND(F254&lt;&gt;"Flexjet, LLC",H254="Midsize Jet"),K254*'[1]Pricing Logic'!$F$5,IF(AND(F254&lt;&gt;"Flexjet, LLC",H254="Super Mid Jet"),K254*'[1]Pricing Logic'!$F$6,IF(AND(F254&lt;&gt;"Flexjet, LLC",H254="Large Cabin"),K254*'[1]Pricing Logic'!$F$7,IF(AND(F254&lt;&gt;"Flexjet, LLC",H254="Helicopter"),K254*'[1]Pricing Logic'!$F$8,IF(AND(F254="Flexjet, LLC",H254="Light Jet"),K254*'[1]Pricing Logic'!$F$12,IF(AND(F254="Flexjet, LLC",H254="Midsize Jet"),K254*'[1]Pricing Logic'!$F$13,IF(AND(F254="Flexjet, LLC",H254="Super Mid Jet"),K254*'[1]Pricing Logic'!$F$14,IF(AND(F254="Flexjet, LLC",H254="Large Cabin"),K254*'[1]Pricing Logic'!$F$15,IF(AND(F254="Flexjet, LLC",H254="Airliner"),K254*'[1]Pricing Logic'!$F$16,""))))))))))</f>
        <v>127.76500000000001</v>
      </c>
    </row>
    <row r="255" spans="1:12" x14ac:dyDescent="0.2">
      <c r="A255" s="5">
        <v>859414</v>
      </c>
      <c r="B255" s="5">
        <v>1319062</v>
      </c>
      <c r="C255" s="6">
        <v>45389</v>
      </c>
      <c r="D255" s="5" t="s">
        <v>40</v>
      </c>
      <c r="E255" s="5" t="s">
        <v>266</v>
      </c>
      <c r="F255" s="5" t="s">
        <v>267</v>
      </c>
      <c r="G255" s="5" t="s">
        <v>268</v>
      </c>
      <c r="H255" s="5" t="s">
        <v>22</v>
      </c>
      <c r="I255" s="5" t="s">
        <v>269</v>
      </c>
      <c r="J255" s="5">
        <v>19660</v>
      </c>
      <c r="K255" s="7">
        <v>4.46</v>
      </c>
      <c r="L255" s="8">
        <f>IF(AND(F255&lt;&gt;"Flexjet, LLC",H255="Light Jet"),K255*'[1]Pricing Logic'!$F$4,IF(AND(F255&lt;&gt;"Flexjet, LLC",H255="Midsize Jet"),K255*'[1]Pricing Logic'!$F$5,IF(AND(F255&lt;&gt;"Flexjet, LLC",H255="Super Mid Jet"),K255*'[1]Pricing Logic'!$F$6,IF(AND(F255&lt;&gt;"Flexjet, LLC",H255="Large Cabin"),K255*'[1]Pricing Logic'!$F$7,IF(AND(F255&lt;&gt;"Flexjet, LLC",H255="Helicopter"),K255*'[1]Pricing Logic'!$F$8,IF(AND(F255="Flexjet, LLC",H255="Light Jet"),K255*'[1]Pricing Logic'!$F$12,IF(AND(F255="Flexjet, LLC",H255="Midsize Jet"),K255*'[1]Pricing Logic'!$F$13,IF(AND(F255="Flexjet, LLC",H255="Super Mid Jet"),K255*'[1]Pricing Logic'!$F$14,IF(AND(F255="Flexjet, LLC",H255="Large Cabin"),K255*'[1]Pricing Logic'!$F$15,IF(AND(F255="Flexjet, LLC",H255="Airliner"),K255*'[1]Pricing Logic'!$F$16,""))))))))))</f>
        <v>152.755</v>
      </c>
    </row>
    <row r="256" spans="1:12" x14ac:dyDescent="0.2">
      <c r="A256" s="5">
        <v>859680</v>
      </c>
      <c r="B256" s="5">
        <v>1319424</v>
      </c>
      <c r="C256" s="6">
        <v>45389</v>
      </c>
      <c r="D256" s="5" t="s">
        <v>138</v>
      </c>
      <c r="E256" s="5" t="s">
        <v>179</v>
      </c>
      <c r="F256" s="5" t="s">
        <v>94</v>
      </c>
      <c r="G256" s="5" t="s">
        <v>280</v>
      </c>
      <c r="H256" s="5" t="s">
        <v>16</v>
      </c>
      <c r="I256" s="5" t="s">
        <v>407</v>
      </c>
      <c r="J256" s="5">
        <v>25357</v>
      </c>
      <c r="K256" s="7">
        <v>5.9499999999999993</v>
      </c>
      <c r="L256" s="8">
        <f>IF(AND(F256&lt;&gt;"Flexjet, LLC",H256="Light Jet"),K256*'[1]Pricing Logic'!$F$4,IF(AND(F256&lt;&gt;"Flexjet, LLC",H256="Midsize Jet"),K256*'[1]Pricing Logic'!$F$5,IF(AND(F256&lt;&gt;"Flexjet, LLC",H256="Super Mid Jet"),K256*'[1]Pricing Logic'!$F$6,IF(AND(F256&lt;&gt;"Flexjet, LLC",H256="Large Cabin"),K256*'[1]Pricing Logic'!$F$7,IF(AND(F256&lt;&gt;"Flexjet, LLC",H256="Helicopter"),K256*'[1]Pricing Logic'!$F$8,IF(AND(F256="Flexjet, LLC",H256="Light Jet"),K256*'[1]Pricing Logic'!$F$12,IF(AND(F256="Flexjet, LLC",H256="Midsize Jet"),K256*'[1]Pricing Logic'!$F$13,IF(AND(F256="Flexjet, LLC",H256="Super Mid Jet"),K256*'[1]Pricing Logic'!$F$14,IF(AND(F256="Flexjet, LLC",H256="Large Cabin"),K256*'[1]Pricing Logic'!$F$15,IF(AND(F256="Flexjet, LLC",H256="Airliner"),K256*'[1]Pricing Logic'!$F$16,""))))))))))</f>
        <v>150.23749999999998</v>
      </c>
    </row>
    <row r="257" spans="1:12" x14ac:dyDescent="0.2">
      <c r="A257" s="5">
        <v>860097</v>
      </c>
      <c r="B257" s="5">
        <v>1319946</v>
      </c>
      <c r="C257" s="6">
        <v>45389</v>
      </c>
      <c r="D257" s="5" t="s">
        <v>64</v>
      </c>
      <c r="E257" s="5" t="s">
        <v>260</v>
      </c>
      <c r="F257" s="5" t="s">
        <v>56</v>
      </c>
      <c r="G257" s="5" t="s">
        <v>57</v>
      </c>
      <c r="H257" s="5" t="s">
        <v>22</v>
      </c>
      <c r="I257" s="5" t="s">
        <v>155</v>
      </c>
      <c r="J257" s="5">
        <v>24999</v>
      </c>
      <c r="K257" s="7">
        <v>4.63</v>
      </c>
      <c r="L257" s="8">
        <f>IF(AND(F257&lt;&gt;"Flexjet, LLC",H257="Light Jet"),K257*'[1]Pricing Logic'!$F$4,IF(AND(F257&lt;&gt;"Flexjet, LLC",H257="Midsize Jet"),K257*'[1]Pricing Logic'!$F$5,IF(AND(F257&lt;&gt;"Flexjet, LLC",H257="Super Mid Jet"),K257*'[1]Pricing Logic'!$F$6,IF(AND(F257&lt;&gt;"Flexjet, LLC",H257="Large Cabin"),K257*'[1]Pricing Logic'!$F$7,IF(AND(F257&lt;&gt;"Flexjet, LLC",H257="Helicopter"),K257*'[1]Pricing Logic'!$F$8,IF(AND(F257="Flexjet, LLC",H257="Light Jet"),K257*'[1]Pricing Logic'!$F$12,IF(AND(F257="Flexjet, LLC",H257="Midsize Jet"),K257*'[1]Pricing Logic'!$F$13,IF(AND(F257="Flexjet, LLC",H257="Super Mid Jet"),K257*'[1]Pricing Logic'!$F$14,IF(AND(F257="Flexjet, LLC",H257="Large Cabin"),K257*'[1]Pricing Logic'!$F$15,IF(AND(F257="Flexjet, LLC",H257="Airliner"),K257*'[1]Pricing Logic'!$F$16,""))))))))))</f>
        <v>158.57749999999999</v>
      </c>
    </row>
    <row r="258" spans="1:12" x14ac:dyDescent="0.2">
      <c r="A258" s="5">
        <v>859866</v>
      </c>
      <c r="B258" s="5">
        <v>1319653</v>
      </c>
      <c r="C258" s="6">
        <v>45389</v>
      </c>
      <c r="D258" s="5" t="s">
        <v>154</v>
      </c>
      <c r="E258" s="5" t="s">
        <v>147</v>
      </c>
      <c r="F258" s="5" t="s">
        <v>82</v>
      </c>
      <c r="G258" s="5" t="s">
        <v>32</v>
      </c>
      <c r="H258" s="5" t="s">
        <v>16</v>
      </c>
      <c r="I258" s="5" t="s">
        <v>83</v>
      </c>
      <c r="J258" s="5">
        <v>24652</v>
      </c>
      <c r="K258" s="7">
        <v>2.9299999999999997</v>
      </c>
      <c r="L258" s="8">
        <f>IF(AND(F258&lt;&gt;"Flexjet, LLC",H258="Light Jet"),K258*'[1]Pricing Logic'!$F$4,IF(AND(F258&lt;&gt;"Flexjet, LLC",H258="Midsize Jet"),K258*'[1]Pricing Logic'!$F$5,IF(AND(F258&lt;&gt;"Flexjet, LLC",H258="Super Mid Jet"),K258*'[1]Pricing Logic'!$F$6,IF(AND(F258&lt;&gt;"Flexjet, LLC",H258="Large Cabin"),K258*'[1]Pricing Logic'!$F$7,IF(AND(F258&lt;&gt;"Flexjet, LLC",H258="Helicopter"),K258*'[1]Pricing Logic'!$F$8,IF(AND(F258="Flexjet, LLC",H258="Light Jet"),K258*'[1]Pricing Logic'!$F$12,IF(AND(F258="Flexjet, LLC",H258="Midsize Jet"),K258*'[1]Pricing Logic'!$F$13,IF(AND(F258="Flexjet, LLC",H258="Super Mid Jet"),K258*'[1]Pricing Logic'!$F$14,IF(AND(F258="Flexjet, LLC",H258="Large Cabin"),K258*'[1]Pricing Logic'!$F$15,IF(AND(F258="Flexjet, LLC",H258="Airliner"),K258*'[1]Pricing Logic'!$F$16,""))))))))))</f>
        <v>73.982499999999987</v>
      </c>
    </row>
    <row r="259" spans="1:12" x14ac:dyDescent="0.2">
      <c r="A259" s="5">
        <v>859811</v>
      </c>
      <c r="B259" s="5">
        <v>1319586</v>
      </c>
      <c r="C259" s="6">
        <v>45389</v>
      </c>
      <c r="D259" s="5" t="s">
        <v>346</v>
      </c>
      <c r="E259" s="5" t="s">
        <v>19</v>
      </c>
      <c r="F259" s="5" t="s">
        <v>36</v>
      </c>
      <c r="G259" s="5" t="s">
        <v>54</v>
      </c>
      <c r="H259" s="5" t="s">
        <v>51</v>
      </c>
      <c r="I259" s="5" t="s">
        <v>363</v>
      </c>
      <c r="J259" s="5">
        <v>26406</v>
      </c>
      <c r="K259" s="7">
        <v>6.68</v>
      </c>
      <c r="L259" s="8">
        <f>IF(AND(F259&lt;&gt;"Flexjet, LLC",H259="Light Jet"),K259*'[1]Pricing Logic'!$F$4,IF(AND(F259&lt;&gt;"Flexjet, LLC",H259="Midsize Jet"),K259*'[1]Pricing Logic'!$F$5,IF(AND(F259&lt;&gt;"Flexjet, LLC",H259="Super Mid Jet"),K259*'[1]Pricing Logic'!$F$6,IF(AND(F259&lt;&gt;"Flexjet, LLC",H259="Large Cabin"),K259*'[1]Pricing Logic'!$F$7,IF(AND(F259&lt;&gt;"Flexjet, LLC",H259="Helicopter"),K259*'[1]Pricing Logic'!$F$8,IF(AND(F259="Flexjet, LLC",H259="Light Jet"),K259*'[1]Pricing Logic'!$F$12,IF(AND(F259="Flexjet, LLC",H259="Midsize Jet"),K259*'[1]Pricing Logic'!$F$13,IF(AND(F259="Flexjet, LLC",H259="Super Mid Jet"),K259*'[1]Pricing Logic'!$F$14,IF(AND(F259="Flexjet, LLC",H259="Large Cabin"),K259*'[1]Pricing Logic'!$F$15,IF(AND(F259="Flexjet, LLC",H259="Airliner"),K259*'[1]Pricing Logic'!$F$16,""))))))))))</f>
        <v>225.45</v>
      </c>
    </row>
    <row r="260" spans="1:12" x14ac:dyDescent="0.2">
      <c r="A260" s="5">
        <v>860752</v>
      </c>
      <c r="B260" s="5">
        <v>1319636</v>
      </c>
      <c r="C260" s="6">
        <v>45389</v>
      </c>
      <c r="D260" s="5" t="s">
        <v>25</v>
      </c>
      <c r="E260" s="5" t="s">
        <v>138</v>
      </c>
      <c r="F260" s="5" t="s">
        <v>31</v>
      </c>
      <c r="G260" s="5" t="s">
        <v>32</v>
      </c>
      <c r="H260" s="5" t="s">
        <v>16</v>
      </c>
      <c r="I260" s="5" t="s">
        <v>111</v>
      </c>
      <c r="J260" s="5">
        <v>26613</v>
      </c>
      <c r="K260" s="7">
        <v>7.6899999999999995</v>
      </c>
      <c r="L260" s="8">
        <f>IF(AND(F260&lt;&gt;"Flexjet, LLC",H260="Light Jet"),K260*'[1]Pricing Logic'!$F$4,IF(AND(F260&lt;&gt;"Flexjet, LLC",H260="Midsize Jet"),K260*'[1]Pricing Logic'!$F$5,IF(AND(F260&lt;&gt;"Flexjet, LLC",H260="Super Mid Jet"),K260*'[1]Pricing Logic'!$F$6,IF(AND(F260&lt;&gt;"Flexjet, LLC",H260="Large Cabin"),K260*'[1]Pricing Logic'!$F$7,IF(AND(F260&lt;&gt;"Flexjet, LLC",H260="Helicopter"),K260*'[1]Pricing Logic'!$F$8,IF(AND(F260="Flexjet, LLC",H260="Light Jet"),K260*'[1]Pricing Logic'!$F$12,IF(AND(F260="Flexjet, LLC",H260="Midsize Jet"),K260*'[1]Pricing Logic'!$F$13,IF(AND(F260="Flexjet, LLC",H260="Super Mid Jet"),K260*'[1]Pricing Logic'!$F$14,IF(AND(F260="Flexjet, LLC",H260="Large Cabin"),K260*'[1]Pricing Logic'!$F$15,IF(AND(F260="Flexjet, LLC",H260="Airliner"),K260*'[1]Pricing Logic'!$F$16,""))))))))))</f>
        <v>194.17249999999999</v>
      </c>
    </row>
    <row r="261" spans="1:12" x14ac:dyDescent="0.2">
      <c r="A261" s="5">
        <v>860869</v>
      </c>
      <c r="B261" s="5">
        <v>1320939</v>
      </c>
      <c r="C261" s="6">
        <v>45389</v>
      </c>
      <c r="D261" s="5" t="s">
        <v>266</v>
      </c>
      <c r="E261" s="5" t="s">
        <v>265</v>
      </c>
      <c r="F261" s="5" t="s">
        <v>117</v>
      </c>
      <c r="G261" s="5" t="s">
        <v>46</v>
      </c>
      <c r="H261" s="5" t="s">
        <v>16</v>
      </c>
      <c r="I261" s="5" t="s">
        <v>396</v>
      </c>
      <c r="J261" s="5">
        <v>26556</v>
      </c>
      <c r="K261" s="7">
        <v>0.85</v>
      </c>
      <c r="L261" s="8">
        <f>IF(AND(F261&lt;&gt;"Flexjet, LLC",H261="Light Jet"),K261*'[1]Pricing Logic'!$F$4,IF(AND(F261&lt;&gt;"Flexjet, LLC",H261="Midsize Jet"),K261*'[1]Pricing Logic'!$F$5,IF(AND(F261&lt;&gt;"Flexjet, LLC",H261="Super Mid Jet"),K261*'[1]Pricing Logic'!$F$6,IF(AND(F261&lt;&gt;"Flexjet, LLC",H261="Large Cabin"),K261*'[1]Pricing Logic'!$F$7,IF(AND(F261&lt;&gt;"Flexjet, LLC",H261="Helicopter"),K261*'[1]Pricing Logic'!$F$8,IF(AND(F261="Flexjet, LLC",H261="Light Jet"),K261*'[1]Pricing Logic'!$F$12,IF(AND(F261="Flexjet, LLC",H261="Midsize Jet"),K261*'[1]Pricing Logic'!$F$13,IF(AND(F261="Flexjet, LLC",H261="Super Mid Jet"),K261*'[1]Pricing Logic'!$F$14,IF(AND(F261="Flexjet, LLC",H261="Large Cabin"),K261*'[1]Pricing Logic'!$F$15,IF(AND(F261="Flexjet, LLC",H261="Airliner"),K261*'[1]Pricing Logic'!$F$16,""))))))))))</f>
        <v>21.462499999999999</v>
      </c>
    </row>
    <row r="262" spans="1:12" x14ac:dyDescent="0.2">
      <c r="A262" s="5">
        <v>861646</v>
      </c>
      <c r="B262" s="5">
        <v>1321935</v>
      </c>
      <c r="C262" s="6">
        <v>45389</v>
      </c>
      <c r="D262" s="5" t="s">
        <v>378</v>
      </c>
      <c r="E262" s="5" t="s">
        <v>408</v>
      </c>
      <c r="F262" s="5" t="s">
        <v>45</v>
      </c>
      <c r="G262" s="5" t="s">
        <v>68</v>
      </c>
      <c r="H262" s="5" t="s">
        <v>16</v>
      </c>
      <c r="I262" s="5" t="s">
        <v>69</v>
      </c>
      <c r="J262" s="5">
        <v>24902</v>
      </c>
      <c r="K262" s="7">
        <v>1.79</v>
      </c>
      <c r="L262" s="8">
        <f>IF(AND(F262&lt;&gt;"Flexjet, LLC",H262="Light Jet"),K262*'[1]Pricing Logic'!$F$4,IF(AND(F262&lt;&gt;"Flexjet, LLC",H262="Midsize Jet"),K262*'[1]Pricing Logic'!$F$5,IF(AND(F262&lt;&gt;"Flexjet, LLC",H262="Super Mid Jet"),K262*'[1]Pricing Logic'!$F$6,IF(AND(F262&lt;&gt;"Flexjet, LLC",H262="Large Cabin"),K262*'[1]Pricing Logic'!$F$7,IF(AND(F262&lt;&gt;"Flexjet, LLC",H262="Helicopter"),K262*'[1]Pricing Logic'!$F$8,IF(AND(F262="Flexjet, LLC",H262="Light Jet"),K262*'[1]Pricing Logic'!$F$12,IF(AND(F262="Flexjet, LLC",H262="Midsize Jet"),K262*'[1]Pricing Logic'!$F$13,IF(AND(F262="Flexjet, LLC",H262="Super Mid Jet"),K262*'[1]Pricing Logic'!$F$14,IF(AND(F262="Flexjet, LLC",H262="Large Cabin"),K262*'[1]Pricing Logic'!$F$15,IF(AND(F262="Flexjet, LLC",H262="Airliner"),K262*'[1]Pricing Logic'!$F$16,""))))))))))</f>
        <v>45.197499999999998</v>
      </c>
    </row>
    <row r="263" spans="1:12" x14ac:dyDescent="0.2">
      <c r="A263" s="5">
        <v>860207</v>
      </c>
      <c r="B263" s="5">
        <v>1320090</v>
      </c>
      <c r="C263" s="6">
        <v>45389</v>
      </c>
      <c r="D263" s="5" t="s">
        <v>409</v>
      </c>
      <c r="E263" s="5" t="s">
        <v>178</v>
      </c>
      <c r="F263" s="5" t="s">
        <v>36</v>
      </c>
      <c r="G263" s="5" t="s">
        <v>54</v>
      </c>
      <c r="H263" s="5" t="s">
        <v>51</v>
      </c>
      <c r="I263" s="5" t="s">
        <v>347</v>
      </c>
      <c r="J263" s="5">
        <v>23348</v>
      </c>
      <c r="K263" s="7">
        <v>5.07</v>
      </c>
      <c r="L263" s="8">
        <f>IF(AND(F263&lt;&gt;"Flexjet, LLC",H263="Light Jet"),K263*'[1]Pricing Logic'!$F$4,IF(AND(F263&lt;&gt;"Flexjet, LLC",H263="Midsize Jet"),K263*'[1]Pricing Logic'!$F$5,IF(AND(F263&lt;&gt;"Flexjet, LLC",H263="Super Mid Jet"),K263*'[1]Pricing Logic'!$F$6,IF(AND(F263&lt;&gt;"Flexjet, LLC",H263="Large Cabin"),K263*'[1]Pricing Logic'!$F$7,IF(AND(F263&lt;&gt;"Flexjet, LLC",H263="Helicopter"),K263*'[1]Pricing Logic'!$F$8,IF(AND(F263="Flexjet, LLC",H263="Light Jet"),K263*'[1]Pricing Logic'!$F$12,IF(AND(F263="Flexjet, LLC",H263="Midsize Jet"),K263*'[1]Pricing Logic'!$F$13,IF(AND(F263="Flexjet, LLC",H263="Super Mid Jet"),K263*'[1]Pricing Logic'!$F$14,IF(AND(F263="Flexjet, LLC",H263="Large Cabin"),K263*'[1]Pricing Logic'!$F$15,IF(AND(F263="Flexjet, LLC",H263="Airliner"),K263*'[1]Pricing Logic'!$F$16,""))))))))))</f>
        <v>171.11250000000001</v>
      </c>
    </row>
    <row r="264" spans="1:12" x14ac:dyDescent="0.2">
      <c r="A264" s="5">
        <v>861603</v>
      </c>
      <c r="B264" s="5">
        <v>1321869</v>
      </c>
      <c r="C264" s="6">
        <v>45389</v>
      </c>
      <c r="D264" s="5" t="s">
        <v>64</v>
      </c>
      <c r="E264" s="5" t="s">
        <v>378</v>
      </c>
      <c r="F264" s="5" t="s">
        <v>36</v>
      </c>
      <c r="G264" s="5" t="s">
        <v>54</v>
      </c>
      <c r="H264" s="5" t="s">
        <v>51</v>
      </c>
      <c r="I264" s="5" t="s">
        <v>75</v>
      </c>
      <c r="J264" s="5">
        <v>21955</v>
      </c>
      <c r="K264" s="7">
        <v>3.25</v>
      </c>
      <c r="L264" s="8">
        <f>IF(AND(F264&lt;&gt;"Flexjet, LLC",H264="Light Jet"),K264*'[1]Pricing Logic'!$F$4,IF(AND(F264&lt;&gt;"Flexjet, LLC",H264="Midsize Jet"),K264*'[1]Pricing Logic'!$F$5,IF(AND(F264&lt;&gt;"Flexjet, LLC",H264="Super Mid Jet"),K264*'[1]Pricing Logic'!$F$6,IF(AND(F264&lt;&gt;"Flexjet, LLC",H264="Large Cabin"),K264*'[1]Pricing Logic'!$F$7,IF(AND(F264&lt;&gt;"Flexjet, LLC",H264="Helicopter"),K264*'[1]Pricing Logic'!$F$8,IF(AND(F264="Flexjet, LLC",H264="Light Jet"),K264*'[1]Pricing Logic'!$F$12,IF(AND(F264="Flexjet, LLC",H264="Midsize Jet"),K264*'[1]Pricing Logic'!$F$13,IF(AND(F264="Flexjet, LLC",H264="Super Mid Jet"),K264*'[1]Pricing Logic'!$F$14,IF(AND(F264="Flexjet, LLC",H264="Large Cabin"),K264*'[1]Pricing Logic'!$F$15,IF(AND(F264="Flexjet, LLC",H264="Airliner"),K264*'[1]Pricing Logic'!$F$16,""))))))))))</f>
        <v>109.6875</v>
      </c>
    </row>
    <row r="265" spans="1:12" x14ac:dyDescent="0.2">
      <c r="A265" s="5">
        <v>861320</v>
      </c>
      <c r="B265" s="5">
        <v>1321514</v>
      </c>
      <c r="C265" s="6">
        <v>45389</v>
      </c>
      <c r="D265" s="5" t="s">
        <v>284</v>
      </c>
      <c r="E265" s="5" t="s">
        <v>283</v>
      </c>
      <c r="F265" s="5" t="s">
        <v>60</v>
      </c>
      <c r="G265" s="5" t="s">
        <v>32</v>
      </c>
      <c r="H265" s="5" t="s">
        <v>16</v>
      </c>
      <c r="I265" s="5" t="s">
        <v>103</v>
      </c>
      <c r="J265" s="5">
        <v>15078</v>
      </c>
      <c r="K265" s="7">
        <v>3.16</v>
      </c>
      <c r="L265" s="8">
        <f>IF(AND(F265&lt;&gt;"Flexjet, LLC",H265="Light Jet"),K265*'[1]Pricing Logic'!$F$4,IF(AND(F265&lt;&gt;"Flexjet, LLC",H265="Midsize Jet"),K265*'[1]Pricing Logic'!$F$5,IF(AND(F265&lt;&gt;"Flexjet, LLC",H265="Super Mid Jet"),K265*'[1]Pricing Logic'!$F$6,IF(AND(F265&lt;&gt;"Flexjet, LLC",H265="Large Cabin"),K265*'[1]Pricing Logic'!$F$7,IF(AND(F265&lt;&gt;"Flexjet, LLC",H265="Helicopter"),K265*'[1]Pricing Logic'!$F$8,IF(AND(F265="Flexjet, LLC",H265="Light Jet"),K265*'[1]Pricing Logic'!$F$12,IF(AND(F265="Flexjet, LLC",H265="Midsize Jet"),K265*'[1]Pricing Logic'!$F$13,IF(AND(F265="Flexjet, LLC",H265="Super Mid Jet"),K265*'[1]Pricing Logic'!$F$14,IF(AND(F265="Flexjet, LLC",H265="Large Cabin"),K265*'[1]Pricing Logic'!$F$15,IF(AND(F265="Flexjet, LLC",H265="Airliner"),K265*'[1]Pricing Logic'!$F$16,""))))))))))</f>
        <v>79.790000000000006</v>
      </c>
    </row>
    <row r="266" spans="1:12" x14ac:dyDescent="0.2">
      <c r="A266" s="5">
        <v>861311</v>
      </c>
      <c r="B266" s="5">
        <v>1321507</v>
      </c>
      <c r="C266" s="6">
        <v>45389</v>
      </c>
      <c r="D266" s="5" t="s">
        <v>365</v>
      </c>
      <c r="E266" s="5" t="s">
        <v>362</v>
      </c>
      <c r="F266" s="5" t="s">
        <v>160</v>
      </c>
      <c r="G266" s="5" t="s">
        <v>41</v>
      </c>
      <c r="H266" s="5" t="s">
        <v>22</v>
      </c>
      <c r="I266" s="5" t="s">
        <v>205</v>
      </c>
      <c r="J266" s="5">
        <v>25475</v>
      </c>
      <c r="K266" s="7">
        <v>4.25</v>
      </c>
      <c r="L266" s="8">
        <f>IF(AND(F266&lt;&gt;"Flexjet, LLC",H266="Light Jet"),K266*'[1]Pricing Logic'!$F$4,IF(AND(F266&lt;&gt;"Flexjet, LLC",H266="Midsize Jet"),K266*'[1]Pricing Logic'!$F$5,IF(AND(F266&lt;&gt;"Flexjet, LLC",H266="Super Mid Jet"),K266*'[1]Pricing Logic'!$F$6,IF(AND(F266&lt;&gt;"Flexjet, LLC",H266="Large Cabin"),K266*'[1]Pricing Logic'!$F$7,IF(AND(F266&lt;&gt;"Flexjet, LLC",H266="Helicopter"),K266*'[1]Pricing Logic'!$F$8,IF(AND(F266="Flexjet, LLC",H266="Light Jet"),K266*'[1]Pricing Logic'!$F$12,IF(AND(F266="Flexjet, LLC",H266="Midsize Jet"),K266*'[1]Pricing Logic'!$F$13,IF(AND(F266="Flexjet, LLC",H266="Super Mid Jet"),K266*'[1]Pricing Logic'!$F$14,IF(AND(F266="Flexjet, LLC",H266="Large Cabin"),K266*'[1]Pricing Logic'!$F$15,IF(AND(F266="Flexjet, LLC",H266="Airliner"),K266*'[1]Pricing Logic'!$F$16,""))))))))))</f>
        <v>145.5625</v>
      </c>
    </row>
    <row r="267" spans="1:12" x14ac:dyDescent="0.2">
      <c r="A267" s="5">
        <v>860425</v>
      </c>
      <c r="B267" s="5">
        <v>1320377</v>
      </c>
      <c r="C267" s="6">
        <v>45389</v>
      </c>
      <c r="D267" s="5" t="s">
        <v>97</v>
      </c>
      <c r="E267" s="5" t="s">
        <v>184</v>
      </c>
      <c r="F267" s="5" t="s">
        <v>65</v>
      </c>
      <c r="G267" s="5" t="s">
        <v>57</v>
      </c>
      <c r="H267" s="5" t="s">
        <v>22</v>
      </c>
      <c r="I267" s="5" t="s">
        <v>282</v>
      </c>
      <c r="J267" s="5">
        <v>26452</v>
      </c>
      <c r="K267" s="7">
        <v>3.5</v>
      </c>
      <c r="L267" s="8">
        <f>IF(AND(F267&lt;&gt;"Flexjet, LLC",H267="Light Jet"),K267*'[1]Pricing Logic'!$F$4,IF(AND(F267&lt;&gt;"Flexjet, LLC",H267="Midsize Jet"),K267*'[1]Pricing Logic'!$F$5,IF(AND(F267&lt;&gt;"Flexjet, LLC",H267="Super Mid Jet"),K267*'[1]Pricing Logic'!$F$6,IF(AND(F267&lt;&gt;"Flexjet, LLC",H267="Large Cabin"),K267*'[1]Pricing Logic'!$F$7,IF(AND(F267&lt;&gt;"Flexjet, LLC",H267="Helicopter"),K267*'[1]Pricing Logic'!$F$8,IF(AND(F267="Flexjet, LLC",H267="Light Jet"),K267*'[1]Pricing Logic'!$F$12,IF(AND(F267="Flexjet, LLC",H267="Midsize Jet"),K267*'[1]Pricing Logic'!$F$13,IF(AND(F267="Flexjet, LLC",H267="Super Mid Jet"),K267*'[1]Pricing Logic'!$F$14,IF(AND(F267="Flexjet, LLC",H267="Large Cabin"),K267*'[1]Pricing Logic'!$F$15,IF(AND(F267="Flexjet, LLC",H267="Airliner"),K267*'[1]Pricing Logic'!$F$16,""))))))))))</f>
        <v>119.875</v>
      </c>
    </row>
    <row r="268" spans="1:12" x14ac:dyDescent="0.2">
      <c r="A268" s="5">
        <v>861681</v>
      </c>
      <c r="B268" s="5">
        <v>1321978</v>
      </c>
      <c r="C268" s="6">
        <v>45389</v>
      </c>
      <c r="D268" s="5" t="s">
        <v>71</v>
      </c>
      <c r="E268" s="5" t="s">
        <v>53</v>
      </c>
      <c r="F268" s="5" t="s">
        <v>86</v>
      </c>
      <c r="G268" s="5" t="s">
        <v>87</v>
      </c>
      <c r="H268" s="5" t="s">
        <v>16</v>
      </c>
      <c r="I268" s="5" t="s">
        <v>88</v>
      </c>
      <c r="J268" s="5">
        <v>25957</v>
      </c>
      <c r="K268" s="7">
        <v>3.84</v>
      </c>
      <c r="L268" s="8">
        <f>IF(AND(F268&lt;&gt;"Flexjet, LLC",H268="Light Jet"),K268*'[1]Pricing Logic'!$F$4,IF(AND(F268&lt;&gt;"Flexjet, LLC",H268="Midsize Jet"),K268*'[1]Pricing Logic'!$F$5,IF(AND(F268&lt;&gt;"Flexjet, LLC",H268="Super Mid Jet"),K268*'[1]Pricing Logic'!$F$6,IF(AND(F268&lt;&gt;"Flexjet, LLC",H268="Large Cabin"),K268*'[1]Pricing Logic'!$F$7,IF(AND(F268&lt;&gt;"Flexjet, LLC",H268="Helicopter"),K268*'[1]Pricing Logic'!$F$8,IF(AND(F268="Flexjet, LLC",H268="Light Jet"),K268*'[1]Pricing Logic'!$F$12,IF(AND(F268="Flexjet, LLC",H268="Midsize Jet"),K268*'[1]Pricing Logic'!$F$13,IF(AND(F268="Flexjet, LLC",H268="Super Mid Jet"),K268*'[1]Pricing Logic'!$F$14,IF(AND(F268="Flexjet, LLC",H268="Large Cabin"),K268*'[1]Pricing Logic'!$F$15,IF(AND(F268="Flexjet, LLC",H268="Airliner"),K268*'[1]Pricing Logic'!$F$16,""))))))))))</f>
        <v>96.96</v>
      </c>
    </row>
    <row r="269" spans="1:12" x14ac:dyDescent="0.2">
      <c r="A269" s="5">
        <v>861881</v>
      </c>
      <c r="B269" s="5">
        <v>1322250</v>
      </c>
      <c r="C269" s="6">
        <v>45389</v>
      </c>
      <c r="D269" s="5" t="s">
        <v>113</v>
      </c>
      <c r="E269" s="5" t="s">
        <v>410</v>
      </c>
      <c r="F269" s="5" t="s">
        <v>411</v>
      </c>
      <c r="G269" s="5" t="s">
        <v>412</v>
      </c>
      <c r="H269" s="5" t="s">
        <v>22</v>
      </c>
      <c r="I269" s="5" t="s">
        <v>413</v>
      </c>
      <c r="J269" s="5">
        <v>25912</v>
      </c>
      <c r="K269" s="7">
        <v>5.22</v>
      </c>
      <c r="L269" s="8">
        <f>IF(AND(F269&lt;&gt;"Flexjet, LLC",H269="Light Jet"),K269*'[1]Pricing Logic'!$F$4,IF(AND(F269&lt;&gt;"Flexjet, LLC",H269="Midsize Jet"),K269*'[1]Pricing Logic'!$F$5,IF(AND(F269&lt;&gt;"Flexjet, LLC",H269="Super Mid Jet"),K269*'[1]Pricing Logic'!$F$6,IF(AND(F269&lt;&gt;"Flexjet, LLC",H269="Large Cabin"),K269*'[1]Pricing Logic'!$F$7,IF(AND(F269&lt;&gt;"Flexjet, LLC",H269="Helicopter"),K269*'[1]Pricing Logic'!$F$8,IF(AND(F269="Flexjet, LLC",H269="Light Jet"),K269*'[1]Pricing Logic'!$F$12,IF(AND(F269="Flexjet, LLC",H269="Midsize Jet"),K269*'[1]Pricing Logic'!$F$13,IF(AND(F269="Flexjet, LLC",H269="Super Mid Jet"),K269*'[1]Pricing Logic'!$F$14,IF(AND(F269="Flexjet, LLC",H269="Large Cabin"),K269*'[1]Pricing Logic'!$F$15,IF(AND(F269="Flexjet, LLC",H269="Airliner"),K269*'[1]Pricing Logic'!$F$16,""))))))))))</f>
        <v>178.785</v>
      </c>
    </row>
    <row r="270" spans="1:12" x14ac:dyDescent="0.2">
      <c r="A270" s="5">
        <v>862500</v>
      </c>
      <c r="B270" s="5">
        <v>1323049</v>
      </c>
      <c r="C270" s="6">
        <v>45389</v>
      </c>
      <c r="D270" s="5" t="s">
        <v>300</v>
      </c>
      <c r="E270" s="5" t="s">
        <v>189</v>
      </c>
      <c r="F270" s="5" t="s">
        <v>94</v>
      </c>
      <c r="G270" s="5" t="s">
        <v>95</v>
      </c>
      <c r="H270" s="5" t="s">
        <v>16</v>
      </c>
      <c r="I270" s="5" t="s">
        <v>96</v>
      </c>
      <c r="J270" s="5">
        <v>24511</v>
      </c>
      <c r="K270" s="7">
        <v>1.8</v>
      </c>
      <c r="L270" s="8">
        <f>IF(AND(F270&lt;&gt;"Flexjet, LLC",H270="Light Jet"),K270*'[1]Pricing Logic'!$F$4,IF(AND(F270&lt;&gt;"Flexjet, LLC",H270="Midsize Jet"),K270*'[1]Pricing Logic'!$F$5,IF(AND(F270&lt;&gt;"Flexjet, LLC",H270="Super Mid Jet"),K270*'[1]Pricing Logic'!$F$6,IF(AND(F270&lt;&gt;"Flexjet, LLC",H270="Large Cabin"),K270*'[1]Pricing Logic'!$F$7,IF(AND(F270&lt;&gt;"Flexjet, LLC",H270="Helicopter"),K270*'[1]Pricing Logic'!$F$8,IF(AND(F270="Flexjet, LLC",H270="Light Jet"),K270*'[1]Pricing Logic'!$F$12,IF(AND(F270="Flexjet, LLC",H270="Midsize Jet"),K270*'[1]Pricing Logic'!$F$13,IF(AND(F270="Flexjet, LLC",H270="Super Mid Jet"),K270*'[1]Pricing Logic'!$F$14,IF(AND(F270="Flexjet, LLC",H270="Large Cabin"),K270*'[1]Pricing Logic'!$F$15,IF(AND(F270="Flexjet, LLC",H270="Airliner"),K270*'[1]Pricing Logic'!$F$16,""))))))))))</f>
        <v>45.45</v>
      </c>
    </row>
    <row r="271" spans="1:12" x14ac:dyDescent="0.2">
      <c r="A271" s="5">
        <v>862688</v>
      </c>
      <c r="B271" s="5">
        <v>1323294</v>
      </c>
      <c r="C271" s="6">
        <v>45389</v>
      </c>
      <c r="D271" s="5" t="s">
        <v>239</v>
      </c>
      <c r="E271" s="5" t="s">
        <v>174</v>
      </c>
      <c r="F271" s="5" t="s">
        <v>56</v>
      </c>
      <c r="G271" s="5" t="s">
        <v>57</v>
      </c>
      <c r="H271" s="5" t="s">
        <v>22</v>
      </c>
      <c r="I271" s="5" t="s">
        <v>169</v>
      </c>
      <c r="J271" s="5">
        <v>26248</v>
      </c>
      <c r="K271" s="7">
        <v>1.9700000000000002</v>
      </c>
      <c r="L271" s="8">
        <f>IF(AND(F271&lt;&gt;"Flexjet, LLC",H271="Light Jet"),K271*'[1]Pricing Logic'!$F$4,IF(AND(F271&lt;&gt;"Flexjet, LLC",H271="Midsize Jet"),K271*'[1]Pricing Logic'!$F$5,IF(AND(F271&lt;&gt;"Flexjet, LLC",H271="Super Mid Jet"),K271*'[1]Pricing Logic'!$F$6,IF(AND(F271&lt;&gt;"Flexjet, LLC",H271="Large Cabin"),K271*'[1]Pricing Logic'!$F$7,IF(AND(F271&lt;&gt;"Flexjet, LLC",H271="Helicopter"),K271*'[1]Pricing Logic'!$F$8,IF(AND(F271="Flexjet, LLC",H271="Light Jet"),K271*'[1]Pricing Logic'!$F$12,IF(AND(F271="Flexjet, LLC",H271="Midsize Jet"),K271*'[1]Pricing Logic'!$F$13,IF(AND(F271="Flexjet, LLC",H271="Super Mid Jet"),K271*'[1]Pricing Logic'!$F$14,IF(AND(F271="Flexjet, LLC",H271="Large Cabin"),K271*'[1]Pricing Logic'!$F$15,IF(AND(F271="Flexjet, LLC",H271="Airliner"),K271*'[1]Pricing Logic'!$F$16,""))))))))))</f>
        <v>67.472500000000011</v>
      </c>
    </row>
    <row r="272" spans="1:12" x14ac:dyDescent="0.2">
      <c r="A272" s="5">
        <v>862705</v>
      </c>
      <c r="B272" s="5">
        <v>1323314</v>
      </c>
      <c r="C272" s="6">
        <v>45389</v>
      </c>
      <c r="D272" s="5" t="s">
        <v>382</v>
      </c>
      <c r="E272" s="5" t="s">
        <v>292</v>
      </c>
      <c r="F272" s="5" t="s">
        <v>383</v>
      </c>
      <c r="G272" s="5" t="s">
        <v>57</v>
      </c>
      <c r="H272" s="5" t="s">
        <v>22</v>
      </c>
      <c r="I272" s="5" t="s">
        <v>384</v>
      </c>
      <c r="J272" s="5">
        <v>24700</v>
      </c>
      <c r="K272" s="7">
        <v>2.23</v>
      </c>
      <c r="L272" s="8">
        <f>IF(AND(F272&lt;&gt;"Flexjet, LLC",H272="Light Jet"),K272*'[1]Pricing Logic'!$F$4,IF(AND(F272&lt;&gt;"Flexjet, LLC",H272="Midsize Jet"),K272*'[1]Pricing Logic'!$F$5,IF(AND(F272&lt;&gt;"Flexjet, LLC",H272="Super Mid Jet"),K272*'[1]Pricing Logic'!$F$6,IF(AND(F272&lt;&gt;"Flexjet, LLC",H272="Large Cabin"),K272*'[1]Pricing Logic'!$F$7,IF(AND(F272&lt;&gt;"Flexjet, LLC",H272="Helicopter"),K272*'[1]Pricing Logic'!$F$8,IF(AND(F272="Flexjet, LLC",H272="Light Jet"),K272*'[1]Pricing Logic'!$F$12,IF(AND(F272="Flexjet, LLC",H272="Midsize Jet"),K272*'[1]Pricing Logic'!$F$13,IF(AND(F272="Flexjet, LLC",H272="Super Mid Jet"),K272*'[1]Pricing Logic'!$F$14,IF(AND(F272="Flexjet, LLC",H272="Large Cabin"),K272*'[1]Pricing Logic'!$F$15,IF(AND(F272="Flexjet, LLC",H272="Airliner"),K272*'[1]Pricing Logic'!$F$16,""))))))))))</f>
        <v>76.377499999999998</v>
      </c>
    </row>
    <row r="273" spans="1:12" x14ac:dyDescent="0.2">
      <c r="A273" s="5">
        <v>863084</v>
      </c>
      <c r="B273" s="5">
        <v>1323819</v>
      </c>
      <c r="C273" s="6">
        <v>45389</v>
      </c>
      <c r="D273" s="5" t="s">
        <v>149</v>
      </c>
      <c r="E273" s="5" t="s">
        <v>414</v>
      </c>
      <c r="F273" s="5" t="s">
        <v>45</v>
      </c>
      <c r="G273" s="5" t="s">
        <v>46</v>
      </c>
      <c r="H273" s="5" t="s">
        <v>16</v>
      </c>
      <c r="I273" s="5" t="s">
        <v>105</v>
      </c>
      <c r="J273" s="5">
        <v>25655</v>
      </c>
      <c r="K273" s="7">
        <v>1.29</v>
      </c>
      <c r="L273" s="8">
        <f>IF(AND(F273&lt;&gt;"Flexjet, LLC",H273="Light Jet"),K273*'[1]Pricing Logic'!$F$4,IF(AND(F273&lt;&gt;"Flexjet, LLC",H273="Midsize Jet"),K273*'[1]Pricing Logic'!$F$5,IF(AND(F273&lt;&gt;"Flexjet, LLC",H273="Super Mid Jet"),K273*'[1]Pricing Logic'!$F$6,IF(AND(F273&lt;&gt;"Flexjet, LLC",H273="Large Cabin"),K273*'[1]Pricing Logic'!$F$7,IF(AND(F273&lt;&gt;"Flexjet, LLC",H273="Helicopter"),K273*'[1]Pricing Logic'!$F$8,IF(AND(F273="Flexjet, LLC",H273="Light Jet"),K273*'[1]Pricing Logic'!$F$12,IF(AND(F273="Flexjet, LLC",H273="Midsize Jet"),K273*'[1]Pricing Logic'!$F$13,IF(AND(F273="Flexjet, LLC",H273="Super Mid Jet"),K273*'[1]Pricing Logic'!$F$14,IF(AND(F273="Flexjet, LLC",H273="Large Cabin"),K273*'[1]Pricing Logic'!$F$15,IF(AND(F273="Flexjet, LLC",H273="Airliner"),K273*'[1]Pricing Logic'!$F$16,""))))))))))</f>
        <v>32.572499999999998</v>
      </c>
    </row>
    <row r="274" spans="1:12" x14ac:dyDescent="0.2">
      <c r="A274" s="5">
        <v>862607</v>
      </c>
      <c r="B274" s="5">
        <v>1323185</v>
      </c>
      <c r="C274" s="6">
        <v>45389</v>
      </c>
      <c r="D274" s="5" t="s">
        <v>365</v>
      </c>
      <c r="E274" s="5" t="s">
        <v>415</v>
      </c>
      <c r="F274" s="5" t="s">
        <v>31</v>
      </c>
      <c r="G274" s="5" t="s">
        <v>32</v>
      </c>
      <c r="H274" s="5" t="s">
        <v>16</v>
      </c>
      <c r="I274" s="5" t="s">
        <v>33</v>
      </c>
      <c r="J274" s="5">
        <v>25602</v>
      </c>
      <c r="K274" s="7">
        <v>1.75</v>
      </c>
      <c r="L274" s="8">
        <f>IF(AND(F274&lt;&gt;"Flexjet, LLC",H274="Light Jet"),K274*'[1]Pricing Logic'!$F$4,IF(AND(F274&lt;&gt;"Flexjet, LLC",H274="Midsize Jet"),K274*'[1]Pricing Logic'!$F$5,IF(AND(F274&lt;&gt;"Flexjet, LLC",H274="Super Mid Jet"),K274*'[1]Pricing Logic'!$F$6,IF(AND(F274&lt;&gt;"Flexjet, LLC",H274="Large Cabin"),K274*'[1]Pricing Logic'!$F$7,IF(AND(F274&lt;&gt;"Flexjet, LLC",H274="Helicopter"),K274*'[1]Pricing Logic'!$F$8,IF(AND(F274="Flexjet, LLC",H274="Light Jet"),K274*'[1]Pricing Logic'!$F$12,IF(AND(F274="Flexjet, LLC",H274="Midsize Jet"),K274*'[1]Pricing Logic'!$F$13,IF(AND(F274="Flexjet, LLC",H274="Super Mid Jet"),K274*'[1]Pricing Logic'!$F$14,IF(AND(F274="Flexjet, LLC",H274="Large Cabin"),K274*'[1]Pricing Logic'!$F$15,IF(AND(F274="Flexjet, LLC",H274="Airliner"),K274*'[1]Pricing Logic'!$F$16,""))))))))))</f>
        <v>44.1875</v>
      </c>
    </row>
    <row r="275" spans="1:12" x14ac:dyDescent="0.2">
      <c r="A275" s="5">
        <v>862634</v>
      </c>
      <c r="B275" s="5">
        <v>1323226</v>
      </c>
      <c r="C275" s="6">
        <v>45389</v>
      </c>
      <c r="D275" s="5" t="s">
        <v>210</v>
      </c>
      <c r="E275" s="5" t="s">
        <v>416</v>
      </c>
      <c r="F275" s="5" t="s">
        <v>117</v>
      </c>
      <c r="G275" s="5" t="s">
        <v>68</v>
      </c>
      <c r="H275" s="5" t="s">
        <v>16</v>
      </c>
      <c r="I275" s="5" t="s">
        <v>325</v>
      </c>
      <c r="J275" s="5">
        <v>25399</v>
      </c>
      <c r="K275" s="7">
        <v>5.1899999999999995</v>
      </c>
      <c r="L275" s="8">
        <f>IF(AND(F275&lt;&gt;"Flexjet, LLC",H275="Light Jet"),K275*'[1]Pricing Logic'!$F$4,IF(AND(F275&lt;&gt;"Flexjet, LLC",H275="Midsize Jet"),K275*'[1]Pricing Logic'!$F$5,IF(AND(F275&lt;&gt;"Flexjet, LLC",H275="Super Mid Jet"),K275*'[1]Pricing Logic'!$F$6,IF(AND(F275&lt;&gt;"Flexjet, LLC",H275="Large Cabin"),K275*'[1]Pricing Logic'!$F$7,IF(AND(F275&lt;&gt;"Flexjet, LLC",H275="Helicopter"),K275*'[1]Pricing Logic'!$F$8,IF(AND(F275="Flexjet, LLC",H275="Light Jet"),K275*'[1]Pricing Logic'!$F$12,IF(AND(F275="Flexjet, LLC",H275="Midsize Jet"),K275*'[1]Pricing Logic'!$F$13,IF(AND(F275="Flexjet, LLC",H275="Super Mid Jet"),K275*'[1]Pricing Logic'!$F$14,IF(AND(F275="Flexjet, LLC",H275="Large Cabin"),K275*'[1]Pricing Logic'!$F$15,IF(AND(F275="Flexjet, LLC",H275="Airliner"),K275*'[1]Pricing Logic'!$F$16,""))))))))))</f>
        <v>131.04749999999999</v>
      </c>
    </row>
    <row r="276" spans="1:12" x14ac:dyDescent="0.2">
      <c r="A276" s="5">
        <v>863100</v>
      </c>
      <c r="B276" s="5">
        <v>1323835</v>
      </c>
      <c r="C276" s="6">
        <v>45389</v>
      </c>
      <c r="D276" s="5" t="s">
        <v>134</v>
      </c>
      <c r="E276" s="5" t="s">
        <v>417</v>
      </c>
      <c r="F276" s="5" t="s">
        <v>56</v>
      </c>
      <c r="G276" s="5" t="s">
        <v>57</v>
      </c>
      <c r="H276" s="5" t="s">
        <v>22</v>
      </c>
      <c r="I276" s="5" t="s">
        <v>169</v>
      </c>
      <c r="J276" s="5">
        <v>26246</v>
      </c>
      <c r="K276" s="7">
        <v>2.87</v>
      </c>
      <c r="L276" s="8">
        <f>IF(AND(F276&lt;&gt;"Flexjet, LLC",H276="Light Jet"),K276*'[1]Pricing Logic'!$F$4,IF(AND(F276&lt;&gt;"Flexjet, LLC",H276="Midsize Jet"),K276*'[1]Pricing Logic'!$F$5,IF(AND(F276&lt;&gt;"Flexjet, LLC",H276="Super Mid Jet"),K276*'[1]Pricing Logic'!$F$6,IF(AND(F276&lt;&gt;"Flexjet, LLC",H276="Large Cabin"),K276*'[1]Pricing Logic'!$F$7,IF(AND(F276&lt;&gt;"Flexjet, LLC",H276="Helicopter"),K276*'[1]Pricing Logic'!$F$8,IF(AND(F276="Flexjet, LLC",H276="Light Jet"),K276*'[1]Pricing Logic'!$F$12,IF(AND(F276="Flexjet, LLC",H276="Midsize Jet"),K276*'[1]Pricing Logic'!$F$13,IF(AND(F276="Flexjet, LLC",H276="Super Mid Jet"),K276*'[1]Pricing Logic'!$F$14,IF(AND(F276="Flexjet, LLC",H276="Large Cabin"),K276*'[1]Pricing Logic'!$F$15,IF(AND(F276="Flexjet, LLC",H276="Airliner"),K276*'[1]Pricing Logic'!$F$16,""))))))))))</f>
        <v>98.297499999999999</v>
      </c>
    </row>
    <row r="277" spans="1:12" x14ac:dyDescent="0.2">
      <c r="A277" s="5">
        <v>863073</v>
      </c>
      <c r="B277" s="5">
        <v>1323805</v>
      </c>
      <c r="C277" s="6">
        <v>45389</v>
      </c>
      <c r="D277" s="5" t="s">
        <v>362</v>
      </c>
      <c r="E277" s="5" t="s">
        <v>292</v>
      </c>
      <c r="F277" s="5" t="s">
        <v>36</v>
      </c>
      <c r="G277" s="5" t="s">
        <v>54</v>
      </c>
      <c r="H277" s="5" t="s">
        <v>51</v>
      </c>
      <c r="I277" s="5" t="s">
        <v>418</v>
      </c>
      <c r="J277" s="5">
        <v>26989</v>
      </c>
      <c r="K277" s="7">
        <v>1.22</v>
      </c>
      <c r="L277" s="8">
        <f>IF(AND(F277&lt;&gt;"Flexjet, LLC",H277="Light Jet"),K277*'[1]Pricing Logic'!$F$4,IF(AND(F277&lt;&gt;"Flexjet, LLC",H277="Midsize Jet"),K277*'[1]Pricing Logic'!$F$5,IF(AND(F277&lt;&gt;"Flexjet, LLC",H277="Super Mid Jet"),K277*'[1]Pricing Logic'!$F$6,IF(AND(F277&lt;&gt;"Flexjet, LLC",H277="Large Cabin"),K277*'[1]Pricing Logic'!$F$7,IF(AND(F277&lt;&gt;"Flexjet, LLC",H277="Helicopter"),K277*'[1]Pricing Logic'!$F$8,IF(AND(F277="Flexjet, LLC",H277="Light Jet"),K277*'[1]Pricing Logic'!$F$12,IF(AND(F277="Flexjet, LLC",H277="Midsize Jet"),K277*'[1]Pricing Logic'!$F$13,IF(AND(F277="Flexjet, LLC",H277="Super Mid Jet"),K277*'[1]Pricing Logic'!$F$14,IF(AND(F277="Flexjet, LLC",H277="Large Cabin"),K277*'[1]Pricing Logic'!$F$15,IF(AND(F277="Flexjet, LLC",H277="Airliner"),K277*'[1]Pricing Logic'!$F$16,""))))))))))</f>
        <v>41.174999999999997</v>
      </c>
    </row>
    <row r="278" spans="1:12" x14ac:dyDescent="0.2">
      <c r="A278" s="5">
        <v>863073</v>
      </c>
      <c r="B278" s="5">
        <v>1323806</v>
      </c>
      <c r="C278" s="6">
        <v>45389</v>
      </c>
      <c r="D278" s="5" t="s">
        <v>292</v>
      </c>
      <c r="E278" s="5" t="s">
        <v>362</v>
      </c>
      <c r="F278" s="5" t="s">
        <v>36</v>
      </c>
      <c r="G278" s="5" t="s">
        <v>419</v>
      </c>
      <c r="H278" s="5" t="s">
        <v>51</v>
      </c>
      <c r="I278" s="5" t="s">
        <v>420</v>
      </c>
      <c r="J278" s="5">
        <v>26989</v>
      </c>
      <c r="K278" s="7">
        <v>1.73</v>
      </c>
      <c r="L278" s="8">
        <f>IF(AND(F278&lt;&gt;"Flexjet, LLC",H278="Light Jet"),K278*'[1]Pricing Logic'!$F$4,IF(AND(F278&lt;&gt;"Flexjet, LLC",H278="Midsize Jet"),K278*'[1]Pricing Logic'!$F$5,IF(AND(F278&lt;&gt;"Flexjet, LLC",H278="Super Mid Jet"),K278*'[1]Pricing Logic'!$F$6,IF(AND(F278&lt;&gt;"Flexjet, LLC",H278="Large Cabin"),K278*'[1]Pricing Logic'!$F$7,IF(AND(F278&lt;&gt;"Flexjet, LLC",H278="Helicopter"),K278*'[1]Pricing Logic'!$F$8,IF(AND(F278="Flexjet, LLC",H278="Light Jet"),K278*'[1]Pricing Logic'!$F$12,IF(AND(F278="Flexjet, LLC",H278="Midsize Jet"),K278*'[1]Pricing Logic'!$F$13,IF(AND(F278="Flexjet, LLC",H278="Super Mid Jet"),K278*'[1]Pricing Logic'!$F$14,IF(AND(F278="Flexjet, LLC",H278="Large Cabin"),K278*'[1]Pricing Logic'!$F$15,IF(AND(F278="Flexjet, LLC",H278="Airliner"),K278*'[1]Pricing Logic'!$F$16,""))))))))))</f>
        <v>58.387500000000003</v>
      </c>
    </row>
    <row r="279" spans="1:12" x14ac:dyDescent="0.2">
      <c r="A279" s="5">
        <v>863246</v>
      </c>
      <c r="B279" s="5">
        <v>1324027</v>
      </c>
      <c r="C279" s="6">
        <v>45389</v>
      </c>
      <c r="D279" s="5" t="s">
        <v>201</v>
      </c>
      <c r="E279" s="5" t="s">
        <v>19</v>
      </c>
      <c r="F279" s="5" t="s">
        <v>45</v>
      </c>
      <c r="G279" s="5" t="s">
        <v>142</v>
      </c>
      <c r="H279" s="5" t="s">
        <v>38</v>
      </c>
      <c r="I279" s="5" t="s">
        <v>143</v>
      </c>
      <c r="J279" s="5">
        <v>24227</v>
      </c>
      <c r="K279" s="7">
        <v>3.81</v>
      </c>
      <c r="L279" s="8">
        <f>IF(AND(F279&lt;&gt;"Flexjet, LLC",H279="Light Jet"),K279*'[1]Pricing Logic'!$F$4,IF(AND(F279&lt;&gt;"Flexjet, LLC",H279="Midsize Jet"),K279*'[1]Pricing Logic'!$F$5,IF(AND(F279&lt;&gt;"Flexjet, LLC",H279="Super Mid Jet"),K279*'[1]Pricing Logic'!$F$6,IF(AND(F279&lt;&gt;"Flexjet, LLC",H279="Large Cabin"),K279*'[1]Pricing Logic'!$F$7,IF(AND(F279&lt;&gt;"Flexjet, LLC",H279="Helicopter"),K279*'[1]Pricing Logic'!$F$8,IF(AND(F279="Flexjet, LLC",H279="Light Jet"),K279*'[1]Pricing Logic'!$F$12,IF(AND(F279="Flexjet, LLC",H279="Midsize Jet"),K279*'[1]Pricing Logic'!$F$13,IF(AND(F279="Flexjet, LLC",H279="Super Mid Jet"),K279*'[1]Pricing Logic'!$F$14,IF(AND(F279="Flexjet, LLC",H279="Large Cabin"),K279*'[1]Pricing Logic'!$F$15,IF(AND(F279="Flexjet, LLC",H279="Airliner"),K279*'[1]Pricing Logic'!$F$16,""))))))))))</f>
        <v>218.1225</v>
      </c>
    </row>
    <row r="280" spans="1:12" x14ac:dyDescent="0.2">
      <c r="A280" s="5">
        <v>863690</v>
      </c>
      <c r="B280" s="5">
        <v>1324611</v>
      </c>
      <c r="C280" s="6">
        <v>45389</v>
      </c>
      <c r="D280" s="5" t="s">
        <v>421</v>
      </c>
      <c r="E280" s="5" t="s">
        <v>181</v>
      </c>
      <c r="F280" s="5" t="s">
        <v>128</v>
      </c>
      <c r="G280" s="5" t="s">
        <v>87</v>
      </c>
      <c r="H280" s="5" t="s">
        <v>16</v>
      </c>
      <c r="I280" s="5" t="s">
        <v>129</v>
      </c>
      <c r="J280" s="5">
        <v>21528</v>
      </c>
      <c r="K280" s="7">
        <v>3.18</v>
      </c>
      <c r="L280" s="8">
        <f>IF(AND(F280&lt;&gt;"Flexjet, LLC",H280="Light Jet"),K280*'[1]Pricing Logic'!$F$4,IF(AND(F280&lt;&gt;"Flexjet, LLC",H280="Midsize Jet"),K280*'[1]Pricing Logic'!$F$5,IF(AND(F280&lt;&gt;"Flexjet, LLC",H280="Super Mid Jet"),K280*'[1]Pricing Logic'!$F$6,IF(AND(F280&lt;&gt;"Flexjet, LLC",H280="Large Cabin"),K280*'[1]Pricing Logic'!$F$7,IF(AND(F280&lt;&gt;"Flexjet, LLC",H280="Helicopter"),K280*'[1]Pricing Logic'!$F$8,IF(AND(F280="Flexjet, LLC",H280="Light Jet"),K280*'[1]Pricing Logic'!$F$12,IF(AND(F280="Flexjet, LLC",H280="Midsize Jet"),K280*'[1]Pricing Logic'!$F$13,IF(AND(F280="Flexjet, LLC",H280="Super Mid Jet"),K280*'[1]Pricing Logic'!$F$14,IF(AND(F280="Flexjet, LLC",H280="Large Cabin"),K280*'[1]Pricing Logic'!$F$15,IF(AND(F280="Flexjet, LLC",H280="Airliner"),K280*'[1]Pricing Logic'!$F$16,""))))))))))</f>
        <v>80.295000000000002</v>
      </c>
    </row>
    <row r="281" spans="1:12" x14ac:dyDescent="0.2">
      <c r="A281" s="5">
        <v>863454</v>
      </c>
      <c r="B281" s="5">
        <v>1324281</v>
      </c>
      <c r="C281" s="6">
        <v>45389</v>
      </c>
      <c r="D281" s="5" t="s">
        <v>357</v>
      </c>
      <c r="E281" s="5" t="s">
        <v>67</v>
      </c>
      <c r="F281" s="5" t="s">
        <v>45</v>
      </c>
      <c r="G281" s="5" t="s">
        <v>68</v>
      </c>
      <c r="H281" s="5" t="s">
        <v>16</v>
      </c>
      <c r="I281" s="5" t="s">
        <v>293</v>
      </c>
      <c r="J281" s="5">
        <v>24889</v>
      </c>
      <c r="K281" s="7">
        <v>3.5</v>
      </c>
      <c r="L281" s="8">
        <f>IF(AND(F281&lt;&gt;"Flexjet, LLC",H281="Light Jet"),K281*'[1]Pricing Logic'!$F$4,IF(AND(F281&lt;&gt;"Flexjet, LLC",H281="Midsize Jet"),K281*'[1]Pricing Logic'!$F$5,IF(AND(F281&lt;&gt;"Flexjet, LLC",H281="Super Mid Jet"),K281*'[1]Pricing Logic'!$F$6,IF(AND(F281&lt;&gt;"Flexjet, LLC",H281="Large Cabin"),K281*'[1]Pricing Logic'!$F$7,IF(AND(F281&lt;&gt;"Flexjet, LLC",H281="Helicopter"),K281*'[1]Pricing Logic'!$F$8,IF(AND(F281="Flexjet, LLC",H281="Light Jet"),K281*'[1]Pricing Logic'!$F$12,IF(AND(F281="Flexjet, LLC",H281="Midsize Jet"),K281*'[1]Pricing Logic'!$F$13,IF(AND(F281="Flexjet, LLC",H281="Super Mid Jet"),K281*'[1]Pricing Logic'!$F$14,IF(AND(F281="Flexjet, LLC",H281="Large Cabin"),K281*'[1]Pricing Logic'!$F$15,IF(AND(F281="Flexjet, LLC",H281="Airliner"),K281*'[1]Pricing Logic'!$F$16,""))))))))))</f>
        <v>88.375</v>
      </c>
    </row>
    <row r="282" spans="1:12" x14ac:dyDescent="0.2">
      <c r="A282" s="5">
        <v>863369</v>
      </c>
      <c r="B282" s="5">
        <v>1324188</v>
      </c>
      <c r="C282" s="6">
        <v>45389</v>
      </c>
      <c r="D282" s="5" t="s">
        <v>284</v>
      </c>
      <c r="E282" s="5" t="s">
        <v>59</v>
      </c>
      <c r="F282" s="5" t="s">
        <v>121</v>
      </c>
      <c r="G282" s="5" t="s">
        <v>122</v>
      </c>
      <c r="H282" s="5" t="s">
        <v>16</v>
      </c>
      <c r="I282" s="5" t="s">
        <v>422</v>
      </c>
      <c r="J282" s="5">
        <v>23242</v>
      </c>
      <c r="K282" s="7">
        <v>1.6199999999999999</v>
      </c>
      <c r="L282" s="8">
        <f>IF(AND(F282&lt;&gt;"Flexjet, LLC",H282="Light Jet"),K282*'[1]Pricing Logic'!$F$4,IF(AND(F282&lt;&gt;"Flexjet, LLC",H282="Midsize Jet"),K282*'[1]Pricing Logic'!$F$5,IF(AND(F282&lt;&gt;"Flexjet, LLC",H282="Super Mid Jet"),K282*'[1]Pricing Logic'!$F$6,IF(AND(F282&lt;&gt;"Flexjet, LLC",H282="Large Cabin"),K282*'[1]Pricing Logic'!$F$7,IF(AND(F282&lt;&gt;"Flexjet, LLC",H282="Helicopter"),K282*'[1]Pricing Logic'!$F$8,IF(AND(F282="Flexjet, LLC",H282="Light Jet"),K282*'[1]Pricing Logic'!$F$12,IF(AND(F282="Flexjet, LLC",H282="Midsize Jet"),K282*'[1]Pricing Logic'!$F$13,IF(AND(F282="Flexjet, LLC",H282="Super Mid Jet"),K282*'[1]Pricing Logic'!$F$14,IF(AND(F282="Flexjet, LLC",H282="Large Cabin"),K282*'[1]Pricing Logic'!$F$15,IF(AND(F282="Flexjet, LLC",H282="Airliner"),K282*'[1]Pricing Logic'!$F$16,""))))))))))</f>
        <v>40.904999999999994</v>
      </c>
    </row>
    <row r="283" spans="1:12" x14ac:dyDescent="0.2">
      <c r="A283" s="5">
        <v>863324</v>
      </c>
      <c r="B283" s="5">
        <v>1324133</v>
      </c>
      <c r="C283" s="6">
        <v>45389</v>
      </c>
      <c r="D283" s="5" t="s">
        <v>215</v>
      </c>
      <c r="E283" s="5" t="s">
        <v>423</v>
      </c>
      <c r="F283" s="5" t="s">
        <v>220</v>
      </c>
      <c r="G283" s="5" t="s">
        <v>41</v>
      </c>
      <c r="H283" s="5" t="s">
        <v>22</v>
      </c>
      <c r="I283" s="5" t="s">
        <v>381</v>
      </c>
      <c r="J283" s="5">
        <v>26478</v>
      </c>
      <c r="K283" s="7">
        <v>1.92</v>
      </c>
      <c r="L283" s="8">
        <f>IF(AND(F283&lt;&gt;"Flexjet, LLC",H283="Light Jet"),K283*'[1]Pricing Logic'!$F$4,IF(AND(F283&lt;&gt;"Flexjet, LLC",H283="Midsize Jet"),K283*'[1]Pricing Logic'!$F$5,IF(AND(F283&lt;&gt;"Flexjet, LLC",H283="Super Mid Jet"),K283*'[1]Pricing Logic'!$F$6,IF(AND(F283&lt;&gt;"Flexjet, LLC",H283="Large Cabin"),K283*'[1]Pricing Logic'!$F$7,IF(AND(F283&lt;&gt;"Flexjet, LLC",H283="Helicopter"),K283*'[1]Pricing Logic'!$F$8,IF(AND(F283="Flexjet, LLC",H283="Light Jet"),K283*'[1]Pricing Logic'!$F$12,IF(AND(F283="Flexjet, LLC",H283="Midsize Jet"),K283*'[1]Pricing Logic'!$F$13,IF(AND(F283="Flexjet, LLC",H283="Super Mid Jet"),K283*'[1]Pricing Logic'!$F$14,IF(AND(F283="Flexjet, LLC",H283="Large Cabin"),K283*'[1]Pricing Logic'!$F$15,IF(AND(F283="Flexjet, LLC",H283="Airliner"),K283*'[1]Pricing Logic'!$F$16,""))))))))))</f>
        <v>65.759999999999991</v>
      </c>
    </row>
    <row r="284" spans="1:12" x14ac:dyDescent="0.2">
      <c r="A284" s="5">
        <v>863544</v>
      </c>
      <c r="B284" s="5">
        <v>1324414</v>
      </c>
      <c r="C284" s="6">
        <v>45389</v>
      </c>
      <c r="D284" s="5" t="s">
        <v>424</v>
      </c>
      <c r="E284" s="5" t="s">
        <v>425</v>
      </c>
      <c r="F284" s="5" t="s">
        <v>36</v>
      </c>
      <c r="G284" s="5" t="s">
        <v>54</v>
      </c>
      <c r="H284" s="5" t="s">
        <v>51</v>
      </c>
      <c r="I284" s="5" t="s">
        <v>55</v>
      </c>
      <c r="J284" s="5">
        <v>0</v>
      </c>
      <c r="K284" s="7">
        <v>4.99</v>
      </c>
      <c r="L284" s="8">
        <f>IF(AND(F284&lt;&gt;"Flexjet, LLC",H284="Light Jet"),K284*'[1]Pricing Logic'!$F$4,IF(AND(F284&lt;&gt;"Flexjet, LLC",H284="Midsize Jet"),K284*'[1]Pricing Logic'!$F$5,IF(AND(F284&lt;&gt;"Flexjet, LLC",H284="Super Mid Jet"),K284*'[1]Pricing Logic'!$F$6,IF(AND(F284&lt;&gt;"Flexjet, LLC",H284="Large Cabin"),K284*'[1]Pricing Logic'!$F$7,IF(AND(F284&lt;&gt;"Flexjet, LLC",H284="Helicopter"),K284*'[1]Pricing Logic'!$F$8,IF(AND(F284="Flexjet, LLC",H284="Light Jet"),K284*'[1]Pricing Logic'!$F$12,IF(AND(F284="Flexjet, LLC",H284="Midsize Jet"),K284*'[1]Pricing Logic'!$F$13,IF(AND(F284="Flexjet, LLC",H284="Super Mid Jet"),K284*'[1]Pricing Logic'!$F$14,IF(AND(F284="Flexjet, LLC",H284="Large Cabin"),K284*'[1]Pricing Logic'!$F$15,IF(AND(F284="Flexjet, LLC",H284="Airliner"),K284*'[1]Pricing Logic'!$F$16,""))))))))))</f>
        <v>168.41249999999999</v>
      </c>
    </row>
    <row r="285" spans="1:12" x14ac:dyDescent="0.2">
      <c r="A285" s="5">
        <v>863244</v>
      </c>
      <c r="B285" s="5">
        <v>1324024</v>
      </c>
      <c r="C285" s="6">
        <v>45389</v>
      </c>
      <c r="D285" s="5" t="s">
        <v>67</v>
      </c>
      <c r="E285" s="5" t="s">
        <v>426</v>
      </c>
      <c r="F285" s="5" t="s">
        <v>45</v>
      </c>
      <c r="G285" s="5" t="s">
        <v>68</v>
      </c>
      <c r="H285" s="5" t="s">
        <v>16</v>
      </c>
      <c r="I285" s="5" t="s">
        <v>293</v>
      </c>
      <c r="J285" s="5">
        <v>24481</v>
      </c>
      <c r="K285" s="7">
        <v>2.5</v>
      </c>
      <c r="L285" s="8">
        <f>IF(AND(F285&lt;&gt;"Flexjet, LLC",H285="Light Jet"),K285*'[1]Pricing Logic'!$F$4,IF(AND(F285&lt;&gt;"Flexjet, LLC",H285="Midsize Jet"),K285*'[1]Pricing Logic'!$F$5,IF(AND(F285&lt;&gt;"Flexjet, LLC",H285="Super Mid Jet"),K285*'[1]Pricing Logic'!$F$6,IF(AND(F285&lt;&gt;"Flexjet, LLC",H285="Large Cabin"),K285*'[1]Pricing Logic'!$F$7,IF(AND(F285&lt;&gt;"Flexjet, LLC",H285="Helicopter"),K285*'[1]Pricing Logic'!$F$8,IF(AND(F285="Flexjet, LLC",H285="Light Jet"),K285*'[1]Pricing Logic'!$F$12,IF(AND(F285="Flexjet, LLC",H285="Midsize Jet"),K285*'[1]Pricing Logic'!$F$13,IF(AND(F285="Flexjet, LLC",H285="Super Mid Jet"),K285*'[1]Pricing Logic'!$F$14,IF(AND(F285="Flexjet, LLC",H285="Large Cabin"),K285*'[1]Pricing Logic'!$F$15,IF(AND(F285="Flexjet, LLC",H285="Airliner"),K285*'[1]Pricing Logic'!$F$16,""))))))))))</f>
        <v>63.125</v>
      </c>
    </row>
    <row r="286" spans="1:12" x14ac:dyDescent="0.2">
      <c r="A286" s="5">
        <v>863207</v>
      </c>
      <c r="B286" s="5">
        <v>1323976</v>
      </c>
      <c r="C286" s="6">
        <v>45389</v>
      </c>
      <c r="D286" s="5" t="s">
        <v>190</v>
      </c>
      <c r="E286" s="5" t="s">
        <v>189</v>
      </c>
      <c r="F286" s="5" t="s">
        <v>160</v>
      </c>
      <c r="G286" s="5" t="s">
        <v>41</v>
      </c>
      <c r="H286" s="5" t="s">
        <v>22</v>
      </c>
      <c r="I286" s="5" t="s">
        <v>205</v>
      </c>
      <c r="J286" s="5">
        <v>25579</v>
      </c>
      <c r="K286" s="7">
        <v>3.1500000000000004</v>
      </c>
      <c r="L286" s="8">
        <f>IF(AND(F286&lt;&gt;"Flexjet, LLC",H286="Light Jet"),K286*'[1]Pricing Logic'!$F$4,IF(AND(F286&lt;&gt;"Flexjet, LLC",H286="Midsize Jet"),K286*'[1]Pricing Logic'!$F$5,IF(AND(F286&lt;&gt;"Flexjet, LLC",H286="Super Mid Jet"),K286*'[1]Pricing Logic'!$F$6,IF(AND(F286&lt;&gt;"Flexjet, LLC",H286="Large Cabin"),K286*'[1]Pricing Logic'!$F$7,IF(AND(F286&lt;&gt;"Flexjet, LLC",H286="Helicopter"),K286*'[1]Pricing Logic'!$F$8,IF(AND(F286="Flexjet, LLC",H286="Light Jet"),K286*'[1]Pricing Logic'!$F$12,IF(AND(F286="Flexjet, LLC",H286="Midsize Jet"),K286*'[1]Pricing Logic'!$F$13,IF(AND(F286="Flexjet, LLC",H286="Super Mid Jet"),K286*'[1]Pricing Logic'!$F$14,IF(AND(F286="Flexjet, LLC",H286="Large Cabin"),K286*'[1]Pricing Logic'!$F$15,IF(AND(F286="Flexjet, LLC",H286="Airliner"),K286*'[1]Pricing Logic'!$F$16,""))))))))))</f>
        <v>107.88750000000002</v>
      </c>
    </row>
    <row r="287" spans="1:12" x14ac:dyDescent="0.2">
      <c r="A287" s="5">
        <v>874392</v>
      </c>
      <c r="B287" s="5">
        <v>1335575</v>
      </c>
      <c r="C287" s="6">
        <v>45389</v>
      </c>
      <c r="D287" s="5" t="s">
        <v>352</v>
      </c>
      <c r="E287" s="5" t="s">
        <v>192</v>
      </c>
      <c r="F287" s="5" t="s">
        <v>124</v>
      </c>
      <c r="G287" s="5" t="s">
        <v>125</v>
      </c>
      <c r="H287" s="5" t="s">
        <v>51</v>
      </c>
      <c r="I287" s="5" t="s">
        <v>126</v>
      </c>
      <c r="J287" s="5">
        <v>26956</v>
      </c>
      <c r="K287" s="7">
        <v>3.8299999999999996</v>
      </c>
      <c r="L287" s="8">
        <f>IF(AND(F287&lt;&gt;"Flexjet, LLC",H287="Light Jet"),K287*'[1]Pricing Logic'!$F$4,IF(AND(F287&lt;&gt;"Flexjet, LLC",H287="Midsize Jet"),K287*'[1]Pricing Logic'!$F$5,IF(AND(F287&lt;&gt;"Flexjet, LLC",H287="Super Mid Jet"),K287*'[1]Pricing Logic'!$F$6,IF(AND(F287&lt;&gt;"Flexjet, LLC",H287="Large Cabin"),K287*'[1]Pricing Logic'!$F$7,IF(AND(F287&lt;&gt;"Flexjet, LLC",H287="Helicopter"),K287*'[1]Pricing Logic'!$F$8,IF(AND(F287="Flexjet, LLC",H287="Light Jet"),K287*'[1]Pricing Logic'!$F$12,IF(AND(F287="Flexjet, LLC",H287="Midsize Jet"),K287*'[1]Pricing Logic'!$F$13,IF(AND(F287="Flexjet, LLC",H287="Super Mid Jet"),K287*'[1]Pricing Logic'!$F$14,IF(AND(F287="Flexjet, LLC",H287="Large Cabin"),K287*'[1]Pricing Logic'!$F$15,IF(AND(F287="Flexjet, LLC",H287="Airliner"),K287*'[1]Pricing Logic'!$F$16,""))))))))))</f>
        <v>155.11499999999998</v>
      </c>
    </row>
    <row r="288" spans="1:12" x14ac:dyDescent="0.2">
      <c r="A288" s="5">
        <v>874494</v>
      </c>
      <c r="B288" s="5">
        <v>1335709</v>
      </c>
      <c r="C288" s="6">
        <v>45389</v>
      </c>
      <c r="D288" s="5" t="s">
        <v>159</v>
      </c>
      <c r="E288" s="5" t="s">
        <v>43</v>
      </c>
      <c r="F288" s="5" t="s">
        <v>36</v>
      </c>
      <c r="G288" s="5" t="s">
        <v>54</v>
      </c>
      <c r="H288" s="5" t="s">
        <v>51</v>
      </c>
      <c r="I288" s="5" t="s">
        <v>347</v>
      </c>
      <c r="J288" s="5">
        <v>25729</v>
      </c>
      <c r="K288" s="7">
        <v>2.4</v>
      </c>
      <c r="L288" s="8">
        <f>IF(AND(F288&lt;&gt;"Flexjet, LLC",H288="Light Jet"),K288*'[1]Pricing Logic'!$F$4,IF(AND(F288&lt;&gt;"Flexjet, LLC",H288="Midsize Jet"),K288*'[1]Pricing Logic'!$F$5,IF(AND(F288&lt;&gt;"Flexjet, LLC",H288="Super Mid Jet"),K288*'[1]Pricing Logic'!$F$6,IF(AND(F288&lt;&gt;"Flexjet, LLC",H288="Large Cabin"),K288*'[1]Pricing Logic'!$F$7,IF(AND(F288&lt;&gt;"Flexjet, LLC",H288="Helicopter"),K288*'[1]Pricing Logic'!$F$8,IF(AND(F288="Flexjet, LLC",H288="Light Jet"),K288*'[1]Pricing Logic'!$F$12,IF(AND(F288="Flexjet, LLC",H288="Midsize Jet"),K288*'[1]Pricing Logic'!$F$13,IF(AND(F288="Flexjet, LLC",H288="Super Mid Jet"),K288*'[1]Pricing Logic'!$F$14,IF(AND(F288="Flexjet, LLC",H288="Large Cabin"),K288*'[1]Pricing Logic'!$F$15,IF(AND(F288="Flexjet, LLC",H288="Airliner"),K288*'[1]Pricing Logic'!$F$16,""))))))))))</f>
        <v>81</v>
      </c>
    </row>
    <row r="289" spans="1:12" x14ac:dyDescent="0.2">
      <c r="A289" s="5">
        <v>864318</v>
      </c>
      <c r="B289" s="5">
        <v>1325468</v>
      </c>
      <c r="C289" s="6">
        <v>45389</v>
      </c>
      <c r="D289" s="5" t="s">
        <v>107</v>
      </c>
      <c r="E289" s="5" t="s">
        <v>176</v>
      </c>
      <c r="F289" s="5" t="s">
        <v>56</v>
      </c>
      <c r="G289" s="5" t="s">
        <v>57</v>
      </c>
      <c r="H289" s="5" t="s">
        <v>22</v>
      </c>
      <c r="I289" s="5" t="s">
        <v>58</v>
      </c>
      <c r="J289" s="5">
        <v>26871</v>
      </c>
      <c r="K289" s="7">
        <v>3.1100000000000003</v>
      </c>
      <c r="L289" s="8">
        <f>IF(AND(F289&lt;&gt;"Flexjet, LLC",H289="Light Jet"),K289*'[1]Pricing Logic'!$F$4,IF(AND(F289&lt;&gt;"Flexjet, LLC",H289="Midsize Jet"),K289*'[1]Pricing Logic'!$F$5,IF(AND(F289&lt;&gt;"Flexjet, LLC",H289="Super Mid Jet"),K289*'[1]Pricing Logic'!$F$6,IF(AND(F289&lt;&gt;"Flexjet, LLC",H289="Large Cabin"),K289*'[1]Pricing Logic'!$F$7,IF(AND(F289&lt;&gt;"Flexjet, LLC",H289="Helicopter"),K289*'[1]Pricing Logic'!$F$8,IF(AND(F289="Flexjet, LLC",H289="Light Jet"),K289*'[1]Pricing Logic'!$F$12,IF(AND(F289="Flexjet, LLC",H289="Midsize Jet"),K289*'[1]Pricing Logic'!$F$13,IF(AND(F289="Flexjet, LLC",H289="Super Mid Jet"),K289*'[1]Pricing Logic'!$F$14,IF(AND(F289="Flexjet, LLC",H289="Large Cabin"),K289*'[1]Pricing Logic'!$F$15,IF(AND(F289="Flexjet, LLC",H289="Airliner"),K289*'[1]Pricing Logic'!$F$16,""))))))))))</f>
        <v>106.51750000000001</v>
      </c>
    </row>
    <row r="290" spans="1:12" x14ac:dyDescent="0.2">
      <c r="A290" s="5">
        <v>863856</v>
      </c>
      <c r="B290" s="5">
        <v>1324831</v>
      </c>
      <c r="C290" s="6">
        <v>45389</v>
      </c>
      <c r="D290" s="5" t="s">
        <v>76</v>
      </c>
      <c r="E290" s="5" t="s">
        <v>63</v>
      </c>
      <c r="F290" s="5" t="s">
        <v>114</v>
      </c>
      <c r="G290" s="5" t="s">
        <v>218</v>
      </c>
      <c r="H290" s="5" t="s">
        <v>22</v>
      </c>
      <c r="I290" s="5" t="s">
        <v>219</v>
      </c>
      <c r="J290" s="5">
        <v>25544</v>
      </c>
      <c r="K290" s="7">
        <v>4.16</v>
      </c>
      <c r="L290" s="8">
        <f>IF(AND(F290&lt;&gt;"Flexjet, LLC",H290="Light Jet"),K290*'[1]Pricing Logic'!$F$4,IF(AND(F290&lt;&gt;"Flexjet, LLC",H290="Midsize Jet"),K290*'[1]Pricing Logic'!$F$5,IF(AND(F290&lt;&gt;"Flexjet, LLC",H290="Super Mid Jet"),K290*'[1]Pricing Logic'!$F$6,IF(AND(F290&lt;&gt;"Flexjet, LLC",H290="Large Cabin"),K290*'[1]Pricing Logic'!$F$7,IF(AND(F290&lt;&gt;"Flexjet, LLC",H290="Helicopter"),K290*'[1]Pricing Logic'!$F$8,IF(AND(F290="Flexjet, LLC",H290="Light Jet"),K290*'[1]Pricing Logic'!$F$12,IF(AND(F290="Flexjet, LLC",H290="Midsize Jet"),K290*'[1]Pricing Logic'!$F$13,IF(AND(F290="Flexjet, LLC",H290="Super Mid Jet"),K290*'[1]Pricing Logic'!$F$14,IF(AND(F290="Flexjet, LLC",H290="Large Cabin"),K290*'[1]Pricing Logic'!$F$15,IF(AND(F290="Flexjet, LLC",H290="Airliner"),K290*'[1]Pricing Logic'!$F$16,""))))))))))</f>
        <v>142.48000000000002</v>
      </c>
    </row>
    <row r="291" spans="1:12" x14ac:dyDescent="0.2">
      <c r="A291" s="5">
        <v>874445</v>
      </c>
      <c r="B291" s="5">
        <v>1335634</v>
      </c>
      <c r="C291" s="6">
        <v>45389</v>
      </c>
      <c r="D291" s="5" t="s">
        <v>109</v>
      </c>
      <c r="E291" s="5" t="s">
        <v>409</v>
      </c>
      <c r="F291" s="5" t="s">
        <v>427</v>
      </c>
      <c r="G291" s="5" t="s">
        <v>229</v>
      </c>
      <c r="H291" s="5" t="s">
        <v>16</v>
      </c>
      <c r="I291" s="5" t="s">
        <v>428</v>
      </c>
      <c r="J291" s="5">
        <v>26716</v>
      </c>
      <c r="K291" s="7">
        <v>1.76</v>
      </c>
      <c r="L291" s="8">
        <f>IF(AND(F291&lt;&gt;"Flexjet, LLC",H291="Light Jet"),K291*'[1]Pricing Logic'!$F$4,IF(AND(F291&lt;&gt;"Flexjet, LLC",H291="Midsize Jet"),K291*'[1]Pricing Logic'!$F$5,IF(AND(F291&lt;&gt;"Flexjet, LLC",H291="Super Mid Jet"),K291*'[1]Pricing Logic'!$F$6,IF(AND(F291&lt;&gt;"Flexjet, LLC",H291="Large Cabin"),K291*'[1]Pricing Logic'!$F$7,IF(AND(F291&lt;&gt;"Flexjet, LLC",H291="Helicopter"),K291*'[1]Pricing Logic'!$F$8,IF(AND(F291="Flexjet, LLC",H291="Light Jet"),K291*'[1]Pricing Logic'!$F$12,IF(AND(F291="Flexjet, LLC",H291="Midsize Jet"),K291*'[1]Pricing Logic'!$F$13,IF(AND(F291="Flexjet, LLC",H291="Super Mid Jet"),K291*'[1]Pricing Logic'!$F$14,IF(AND(F291="Flexjet, LLC",H291="Large Cabin"),K291*'[1]Pricing Logic'!$F$15,IF(AND(F291="Flexjet, LLC",H291="Airliner"),K291*'[1]Pricing Logic'!$F$16,""))))))))))</f>
        <v>44.44</v>
      </c>
    </row>
    <row r="292" spans="1:12" x14ac:dyDescent="0.2">
      <c r="A292" s="5">
        <v>864148</v>
      </c>
      <c r="B292" s="5">
        <v>1325217</v>
      </c>
      <c r="C292" s="6">
        <v>45389</v>
      </c>
      <c r="D292" s="5" t="s">
        <v>429</v>
      </c>
      <c r="E292" s="5" t="s">
        <v>430</v>
      </c>
      <c r="F292" s="5" t="s">
        <v>427</v>
      </c>
      <c r="G292" s="5" t="s">
        <v>229</v>
      </c>
      <c r="H292" s="5" t="s">
        <v>16</v>
      </c>
      <c r="I292" s="5" t="s">
        <v>428</v>
      </c>
      <c r="J292" s="5">
        <v>24532</v>
      </c>
      <c r="K292" s="7">
        <v>2.5</v>
      </c>
      <c r="L292" s="8">
        <f>IF(AND(F292&lt;&gt;"Flexjet, LLC",H292="Light Jet"),K292*'[1]Pricing Logic'!$F$4,IF(AND(F292&lt;&gt;"Flexjet, LLC",H292="Midsize Jet"),K292*'[1]Pricing Logic'!$F$5,IF(AND(F292&lt;&gt;"Flexjet, LLC",H292="Super Mid Jet"),K292*'[1]Pricing Logic'!$F$6,IF(AND(F292&lt;&gt;"Flexjet, LLC",H292="Large Cabin"),K292*'[1]Pricing Logic'!$F$7,IF(AND(F292&lt;&gt;"Flexjet, LLC",H292="Helicopter"),K292*'[1]Pricing Logic'!$F$8,IF(AND(F292="Flexjet, LLC",H292="Light Jet"),K292*'[1]Pricing Logic'!$F$12,IF(AND(F292="Flexjet, LLC",H292="Midsize Jet"),K292*'[1]Pricing Logic'!$F$13,IF(AND(F292="Flexjet, LLC",H292="Super Mid Jet"),K292*'[1]Pricing Logic'!$F$14,IF(AND(F292="Flexjet, LLC",H292="Large Cabin"),K292*'[1]Pricing Logic'!$F$15,IF(AND(F292="Flexjet, LLC",H292="Airliner"),K292*'[1]Pricing Logic'!$F$16,""))))))))))</f>
        <v>63.125</v>
      </c>
    </row>
    <row r="293" spans="1:12" x14ac:dyDescent="0.2">
      <c r="A293" s="5">
        <v>864233</v>
      </c>
      <c r="B293" s="5">
        <v>1325348</v>
      </c>
      <c r="C293" s="6">
        <v>45389</v>
      </c>
      <c r="D293" s="5" t="s">
        <v>71</v>
      </c>
      <c r="E293" s="5" t="s">
        <v>431</v>
      </c>
      <c r="F293" s="5" t="s">
        <v>228</v>
      </c>
      <c r="G293" s="5" t="s">
        <v>229</v>
      </c>
      <c r="H293" s="5" t="s">
        <v>16</v>
      </c>
      <c r="I293" s="5" t="s">
        <v>230</v>
      </c>
      <c r="J293" s="5">
        <v>13819</v>
      </c>
      <c r="K293" s="7">
        <v>1.73</v>
      </c>
      <c r="L293" s="8">
        <f>IF(AND(F293&lt;&gt;"Flexjet, LLC",H293="Light Jet"),K293*'[1]Pricing Logic'!$F$4,IF(AND(F293&lt;&gt;"Flexjet, LLC",H293="Midsize Jet"),K293*'[1]Pricing Logic'!$F$5,IF(AND(F293&lt;&gt;"Flexjet, LLC",H293="Super Mid Jet"),K293*'[1]Pricing Logic'!$F$6,IF(AND(F293&lt;&gt;"Flexjet, LLC",H293="Large Cabin"),K293*'[1]Pricing Logic'!$F$7,IF(AND(F293&lt;&gt;"Flexjet, LLC",H293="Helicopter"),K293*'[1]Pricing Logic'!$F$8,IF(AND(F293="Flexjet, LLC",H293="Light Jet"),K293*'[1]Pricing Logic'!$F$12,IF(AND(F293="Flexjet, LLC",H293="Midsize Jet"),K293*'[1]Pricing Logic'!$F$13,IF(AND(F293="Flexjet, LLC",H293="Super Mid Jet"),K293*'[1]Pricing Logic'!$F$14,IF(AND(F293="Flexjet, LLC",H293="Large Cabin"),K293*'[1]Pricing Logic'!$F$15,IF(AND(F293="Flexjet, LLC",H293="Airliner"),K293*'[1]Pricing Logic'!$F$16,""))))))))))</f>
        <v>43.682499999999997</v>
      </c>
    </row>
    <row r="294" spans="1:12" x14ac:dyDescent="0.2">
      <c r="A294" s="5">
        <v>863900</v>
      </c>
      <c r="B294" s="5">
        <v>1324888</v>
      </c>
      <c r="C294" s="6">
        <v>45389</v>
      </c>
      <c r="D294" s="5" t="s">
        <v>71</v>
      </c>
      <c r="E294" s="5" t="s">
        <v>379</v>
      </c>
      <c r="F294" s="5" t="s">
        <v>36</v>
      </c>
      <c r="G294" s="5" t="s">
        <v>432</v>
      </c>
      <c r="H294" s="5" t="s">
        <v>51</v>
      </c>
      <c r="I294" s="5" t="s">
        <v>433</v>
      </c>
      <c r="J294" s="5">
        <v>0</v>
      </c>
      <c r="K294" s="7">
        <v>4.63</v>
      </c>
      <c r="L294" s="8">
        <f>IF(AND(F294&lt;&gt;"Flexjet, LLC",H294="Light Jet"),K294*'[1]Pricing Logic'!$F$4,IF(AND(F294&lt;&gt;"Flexjet, LLC",H294="Midsize Jet"),K294*'[1]Pricing Logic'!$F$5,IF(AND(F294&lt;&gt;"Flexjet, LLC",H294="Super Mid Jet"),K294*'[1]Pricing Logic'!$F$6,IF(AND(F294&lt;&gt;"Flexjet, LLC",H294="Large Cabin"),K294*'[1]Pricing Logic'!$F$7,IF(AND(F294&lt;&gt;"Flexjet, LLC",H294="Helicopter"),K294*'[1]Pricing Logic'!$F$8,IF(AND(F294="Flexjet, LLC",H294="Light Jet"),K294*'[1]Pricing Logic'!$F$12,IF(AND(F294="Flexjet, LLC",H294="Midsize Jet"),K294*'[1]Pricing Logic'!$F$13,IF(AND(F294="Flexjet, LLC",H294="Super Mid Jet"),K294*'[1]Pricing Logic'!$F$14,IF(AND(F294="Flexjet, LLC",H294="Large Cabin"),K294*'[1]Pricing Logic'!$F$15,IF(AND(F294="Flexjet, LLC",H294="Airliner"),K294*'[1]Pricing Logic'!$F$16,""))))))))))</f>
        <v>156.26249999999999</v>
      </c>
    </row>
    <row r="295" spans="1:12" x14ac:dyDescent="0.2">
      <c r="A295" s="5">
        <v>874413</v>
      </c>
      <c r="B295" s="5">
        <v>1335592</v>
      </c>
      <c r="C295" s="6">
        <v>45389</v>
      </c>
      <c r="D295" s="5" t="s">
        <v>434</v>
      </c>
      <c r="E295" s="5" t="s">
        <v>435</v>
      </c>
      <c r="F295" s="5" t="s">
        <v>45</v>
      </c>
      <c r="G295" s="5" t="s">
        <v>46</v>
      </c>
      <c r="H295" s="5" t="s">
        <v>16</v>
      </c>
      <c r="I295" s="5" t="s">
        <v>105</v>
      </c>
      <c r="J295" s="5">
        <v>27031</v>
      </c>
      <c r="K295" s="7">
        <v>3.91</v>
      </c>
      <c r="L295" s="8">
        <f>IF(AND(F295&lt;&gt;"Flexjet, LLC",H295="Light Jet"),K295*'[1]Pricing Logic'!$F$4,IF(AND(F295&lt;&gt;"Flexjet, LLC",H295="Midsize Jet"),K295*'[1]Pricing Logic'!$F$5,IF(AND(F295&lt;&gt;"Flexjet, LLC",H295="Super Mid Jet"),K295*'[1]Pricing Logic'!$F$6,IF(AND(F295&lt;&gt;"Flexjet, LLC",H295="Large Cabin"),K295*'[1]Pricing Logic'!$F$7,IF(AND(F295&lt;&gt;"Flexjet, LLC",H295="Helicopter"),K295*'[1]Pricing Logic'!$F$8,IF(AND(F295="Flexjet, LLC",H295="Light Jet"),K295*'[1]Pricing Logic'!$F$12,IF(AND(F295="Flexjet, LLC",H295="Midsize Jet"),K295*'[1]Pricing Logic'!$F$13,IF(AND(F295="Flexjet, LLC",H295="Super Mid Jet"),K295*'[1]Pricing Logic'!$F$14,IF(AND(F295="Flexjet, LLC",H295="Large Cabin"),K295*'[1]Pricing Logic'!$F$15,IF(AND(F295="Flexjet, LLC",H295="Airliner"),K295*'[1]Pricing Logic'!$F$16,""))))))))))</f>
        <v>98.727500000000006</v>
      </c>
    </row>
    <row r="296" spans="1:12" x14ac:dyDescent="0.2">
      <c r="A296" s="5">
        <v>863939</v>
      </c>
      <c r="B296" s="5">
        <v>1324930</v>
      </c>
      <c r="C296" s="6">
        <v>45389</v>
      </c>
      <c r="D296" s="5" t="s">
        <v>436</v>
      </c>
      <c r="E296" s="5" t="s">
        <v>156</v>
      </c>
      <c r="F296" s="5" t="s">
        <v>65</v>
      </c>
      <c r="G296" s="5" t="s">
        <v>57</v>
      </c>
      <c r="H296" s="5" t="s">
        <v>22</v>
      </c>
      <c r="I296" s="5" t="s">
        <v>282</v>
      </c>
      <c r="J296" s="5">
        <v>26877</v>
      </c>
      <c r="K296" s="7">
        <v>2.3899999999999997</v>
      </c>
      <c r="L296" s="8">
        <f>IF(AND(F296&lt;&gt;"Flexjet, LLC",H296="Light Jet"),K296*'[1]Pricing Logic'!$F$4,IF(AND(F296&lt;&gt;"Flexjet, LLC",H296="Midsize Jet"),K296*'[1]Pricing Logic'!$F$5,IF(AND(F296&lt;&gt;"Flexjet, LLC",H296="Super Mid Jet"),K296*'[1]Pricing Logic'!$F$6,IF(AND(F296&lt;&gt;"Flexjet, LLC",H296="Large Cabin"),K296*'[1]Pricing Logic'!$F$7,IF(AND(F296&lt;&gt;"Flexjet, LLC",H296="Helicopter"),K296*'[1]Pricing Logic'!$F$8,IF(AND(F296="Flexjet, LLC",H296="Light Jet"),K296*'[1]Pricing Logic'!$F$12,IF(AND(F296="Flexjet, LLC",H296="Midsize Jet"),K296*'[1]Pricing Logic'!$F$13,IF(AND(F296="Flexjet, LLC",H296="Super Mid Jet"),K296*'[1]Pricing Logic'!$F$14,IF(AND(F296="Flexjet, LLC",H296="Large Cabin"),K296*'[1]Pricing Logic'!$F$15,IF(AND(F296="Flexjet, LLC",H296="Airliner"),K296*'[1]Pricing Logic'!$F$16,""))))))))))</f>
        <v>81.857499999999987</v>
      </c>
    </row>
    <row r="297" spans="1:12" x14ac:dyDescent="0.2">
      <c r="A297" s="5">
        <v>863989</v>
      </c>
      <c r="B297" s="5">
        <v>1325000</v>
      </c>
      <c r="C297" s="6">
        <v>45389</v>
      </c>
      <c r="D297" s="5" t="s">
        <v>249</v>
      </c>
      <c r="E297" s="5" t="s">
        <v>189</v>
      </c>
      <c r="F297" s="5" t="s">
        <v>160</v>
      </c>
      <c r="G297" s="5" t="s">
        <v>161</v>
      </c>
      <c r="H297" s="5" t="s">
        <v>22</v>
      </c>
      <c r="I297" s="5" t="s">
        <v>162</v>
      </c>
      <c r="J297" s="5">
        <v>26195</v>
      </c>
      <c r="K297" s="7">
        <v>2.8499999999999996</v>
      </c>
      <c r="L297" s="8">
        <f>IF(AND(F297&lt;&gt;"Flexjet, LLC",H297="Light Jet"),K297*'[1]Pricing Logic'!$F$4,IF(AND(F297&lt;&gt;"Flexjet, LLC",H297="Midsize Jet"),K297*'[1]Pricing Logic'!$F$5,IF(AND(F297&lt;&gt;"Flexjet, LLC",H297="Super Mid Jet"),K297*'[1]Pricing Logic'!$F$6,IF(AND(F297&lt;&gt;"Flexjet, LLC",H297="Large Cabin"),K297*'[1]Pricing Logic'!$F$7,IF(AND(F297&lt;&gt;"Flexjet, LLC",H297="Helicopter"),K297*'[1]Pricing Logic'!$F$8,IF(AND(F297="Flexjet, LLC",H297="Light Jet"),K297*'[1]Pricing Logic'!$F$12,IF(AND(F297="Flexjet, LLC",H297="Midsize Jet"),K297*'[1]Pricing Logic'!$F$13,IF(AND(F297="Flexjet, LLC",H297="Super Mid Jet"),K297*'[1]Pricing Logic'!$F$14,IF(AND(F297="Flexjet, LLC",H297="Large Cabin"),K297*'[1]Pricing Logic'!$F$15,IF(AND(F297="Flexjet, LLC",H297="Airliner"),K297*'[1]Pricing Logic'!$F$16,""))))))))))</f>
        <v>97.612499999999983</v>
      </c>
    </row>
    <row r="298" spans="1:12" x14ac:dyDescent="0.2">
      <c r="A298" s="5">
        <v>864323</v>
      </c>
      <c r="B298" s="5">
        <v>1325476</v>
      </c>
      <c r="C298" s="6">
        <v>45389</v>
      </c>
      <c r="D298" s="5" t="s">
        <v>24</v>
      </c>
      <c r="E298" s="5" t="s">
        <v>437</v>
      </c>
      <c r="F298" s="5" t="s">
        <v>26</v>
      </c>
      <c r="G298" s="5" t="s">
        <v>391</v>
      </c>
      <c r="H298" s="5" t="s">
        <v>16</v>
      </c>
      <c r="I298" s="5" t="s">
        <v>392</v>
      </c>
      <c r="J298" s="5">
        <v>25633</v>
      </c>
      <c r="K298" s="7">
        <v>2.33</v>
      </c>
      <c r="L298" s="8">
        <f>IF(AND(F298&lt;&gt;"Flexjet, LLC",H298="Light Jet"),K298*'[1]Pricing Logic'!$F$4,IF(AND(F298&lt;&gt;"Flexjet, LLC",H298="Midsize Jet"),K298*'[1]Pricing Logic'!$F$5,IF(AND(F298&lt;&gt;"Flexjet, LLC",H298="Super Mid Jet"),K298*'[1]Pricing Logic'!$F$6,IF(AND(F298&lt;&gt;"Flexjet, LLC",H298="Large Cabin"),K298*'[1]Pricing Logic'!$F$7,IF(AND(F298&lt;&gt;"Flexjet, LLC",H298="Helicopter"),K298*'[1]Pricing Logic'!$F$8,IF(AND(F298="Flexjet, LLC",H298="Light Jet"),K298*'[1]Pricing Logic'!$F$12,IF(AND(F298="Flexjet, LLC",H298="Midsize Jet"),K298*'[1]Pricing Logic'!$F$13,IF(AND(F298="Flexjet, LLC",H298="Super Mid Jet"),K298*'[1]Pricing Logic'!$F$14,IF(AND(F298="Flexjet, LLC",H298="Large Cabin"),K298*'[1]Pricing Logic'!$F$15,IF(AND(F298="Flexjet, LLC",H298="Airliner"),K298*'[1]Pricing Logic'!$F$16,""))))))))))</f>
        <v>58.832500000000003</v>
      </c>
    </row>
    <row r="299" spans="1:12" x14ac:dyDescent="0.2">
      <c r="A299" s="5">
        <v>864034</v>
      </c>
      <c r="B299" s="5">
        <v>1325065</v>
      </c>
      <c r="C299" s="6">
        <v>45389</v>
      </c>
      <c r="D299" s="5" t="s">
        <v>19</v>
      </c>
      <c r="E299" s="5" t="s">
        <v>97</v>
      </c>
      <c r="F299" s="5" t="s">
        <v>171</v>
      </c>
      <c r="G299" s="5" t="s">
        <v>57</v>
      </c>
      <c r="H299" s="5" t="s">
        <v>22</v>
      </c>
      <c r="I299" s="5" t="s">
        <v>172</v>
      </c>
      <c r="J299" s="5">
        <v>26811</v>
      </c>
      <c r="K299" s="7">
        <v>3.4</v>
      </c>
      <c r="L299" s="8">
        <f>IF(AND(F299&lt;&gt;"Flexjet, LLC",H299="Light Jet"),K299*'[1]Pricing Logic'!$F$4,IF(AND(F299&lt;&gt;"Flexjet, LLC",H299="Midsize Jet"),K299*'[1]Pricing Logic'!$F$5,IF(AND(F299&lt;&gt;"Flexjet, LLC",H299="Super Mid Jet"),K299*'[1]Pricing Logic'!$F$6,IF(AND(F299&lt;&gt;"Flexjet, LLC",H299="Large Cabin"),K299*'[1]Pricing Logic'!$F$7,IF(AND(F299&lt;&gt;"Flexjet, LLC",H299="Helicopter"),K299*'[1]Pricing Logic'!$F$8,IF(AND(F299="Flexjet, LLC",H299="Light Jet"),K299*'[1]Pricing Logic'!$F$12,IF(AND(F299="Flexjet, LLC",H299="Midsize Jet"),K299*'[1]Pricing Logic'!$F$13,IF(AND(F299="Flexjet, LLC",H299="Super Mid Jet"),K299*'[1]Pricing Logic'!$F$14,IF(AND(F299="Flexjet, LLC",H299="Large Cabin"),K299*'[1]Pricing Logic'!$F$15,IF(AND(F299="Flexjet, LLC",H299="Airliner"),K299*'[1]Pricing Logic'!$F$16,""))))))))))</f>
        <v>116.45</v>
      </c>
    </row>
    <row r="300" spans="1:12" x14ac:dyDescent="0.2">
      <c r="A300" s="5">
        <v>864090</v>
      </c>
      <c r="B300" s="5">
        <v>1325143</v>
      </c>
      <c r="C300" s="6">
        <v>45389</v>
      </c>
      <c r="D300" s="5" t="s">
        <v>25</v>
      </c>
      <c r="E300" s="5" t="s">
        <v>202</v>
      </c>
      <c r="F300" s="5" t="s">
        <v>117</v>
      </c>
      <c r="G300" s="5" t="s">
        <v>46</v>
      </c>
      <c r="H300" s="5" t="s">
        <v>16</v>
      </c>
      <c r="I300" s="5" t="s">
        <v>360</v>
      </c>
      <c r="J300" s="5">
        <v>26543</v>
      </c>
      <c r="K300" s="7">
        <v>6.15</v>
      </c>
      <c r="L300" s="8">
        <f>IF(AND(F300&lt;&gt;"Flexjet, LLC",H300="Light Jet"),K300*'[1]Pricing Logic'!$F$4,IF(AND(F300&lt;&gt;"Flexjet, LLC",H300="Midsize Jet"),K300*'[1]Pricing Logic'!$F$5,IF(AND(F300&lt;&gt;"Flexjet, LLC",H300="Super Mid Jet"),K300*'[1]Pricing Logic'!$F$6,IF(AND(F300&lt;&gt;"Flexjet, LLC",H300="Large Cabin"),K300*'[1]Pricing Logic'!$F$7,IF(AND(F300&lt;&gt;"Flexjet, LLC",H300="Helicopter"),K300*'[1]Pricing Logic'!$F$8,IF(AND(F300="Flexjet, LLC",H300="Light Jet"),K300*'[1]Pricing Logic'!$F$12,IF(AND(F300="Flexjet, LLC",H300="Midsize Jet"),K300*'[1]Pricing Logic'!$F$13,IF(AND(F300="Flexjet, LLC",H300="Super Mid Jet"),K300*'[1]Pricing Logic'!$F$14,IF(AND(F300="Flexjet, LLC",H300="Large Cabin"),K300*'[1]Pricing Logic'!$F$15,IF(AND(F300="Flexjet, LLC",H300="Airliner"),K300*'[1]Pricing Logic'!$F$16,""))))))))))</f>
        <v>155.28750000000002</v>
      </c>
    </row>
    <row r="301" spans="1:12" x14ac:dyDescent="0.2">
      <c r="A301" s="5">
        <v>874446</v>
      </c>
      <c r="B301" s="5">
        <v>1335635</v>
      </c>
      <c r="C301" s="6">
        <v>45389</v>
      </c>
      <c r="D301" s="5" t="s">
        <v>438</v>
      </c>
      <c r="E301" s="5" t="s">
        <v>190</v>
      </c>
      <c r="F301" s="5" t="s">
        <v>339</v>
      </c>
      <c r="G301" s="5" t="s">
        <v>41</v>
      </c>
      <c r="H301" s="5" t="s">
        <v>22</v>
      </c>
      <c r="I301" s="5" t="s">
        <v>439</v>
      </c>
      <c r="J301" s="5">
        <v>25605</v>
      </c>
      <c r="K301" s="7">
        <v>3.9099999999999997</v>
      </c>
      <c r="L301" s="8">
        <f>IF(AND(F301&lt;&gt;"Flexjet, LLC",H301="Light Jet"),K301*'[1]Pricing Logic'!$F$4,IF(AND(F301&lt;&gt;"Flexjet, LLC",H301="Midsize Jet"),K301*'[1]Pricing Logic'!$F$5,IF(AND(F301&lt;&gt;"Flexjet, LLC",H301="Super Mid Jet"),K301*'[1]Pricing Logic'!$F$6,IF(AND(F301&lt;&gt;"Flexjet, LLC",H301="Large Cabin"),K301*'[1]Pricing Logic'!$F$7,IF(AND(F301&lt;&gt;"Flexjet, LLC",H301="Helicopter"),K301*'[1]Pricing Logic'!$F$8,IF(AND(F301="Flexjet, LLC",H301="Light Jet"),K301*'[1]Pricing Logic'!$F$12,IF(AND(F301="Flexjet, LLC",H301="Midsize Jet"),K301*'[1]Pricing Logic'!$F$13,IF(AND(F301="Flexjet, LLC",H301="Super Mid Jet"),K301*'[1]Pricing Logic'!$F$14,IF(AND(F301="Flexjet, LLC",H301="Large Cabin"),K301*'[1]Pricing Logic'!$F$15,IF(AND(F301="Flexjet, LLC",H301="Airliner"),K301*'[1]Pricing Logic'!$F$16,""))))))))))</f>
        <v>133.91749999999999</v>
      </c>
    </row>
    <row r="302" spans="1:12" x14ac:dyDescent="0.2">
      <c r="A302" s="5">
        <v>864039</v>
      </c>
      <c r="B302" s="5">
        <v>1325073</v>
      </c>
      <c r="C302" s="6">
        <v>45389</v>
      </c>
      <c r="D302" s="5" t="s">
        <v>25</v>
      </c>
      <c r="E302" s="5" t="s">
        <v>440</v>
      </c>
      <c r="F302" s="5" t="s">
        <v>182</v>
      </c>
      <c r="G302" s="5" t="s">
        <v>32</v>
      </c>
      <c r="H302" s="5" t="s">
        <v>16</v>
      </c>
      <c r="I302" s="5" t="s">
        <v>303</v>
      </c>
      <c r="J302" s="5">
        <v>24174</v>
      </c>
      <c r="K302" s="7">
        <v>2.93</v>
      </c>
      <c r="L302" s="8">
        <f>IF(AND(F302&lt;&gt;"Flexjet, LLC",H302="Light Jet"),K302*'[1]Pricing Logic'!$F$4,IF(AND(F302&lt;&gt;"Flexjet, LLC",H302="Midsize Jet"),K302*'[1]Pricing Logic'!$F$5,IF(AND(F302&lt;&gt;"Flexjet, LLC",H302="Super Mid Jet"),K302*'[1]Pricing Logic'!$F$6,IF(AND(F302&lt;&gt;"Flexjet, LLC",H302="Large Cabin"),K302*'[1]Pricing Logic'!$F$7,IF(AND(F302&lt;&gt;"Flexjet, LLC",H302="Helicopter"),K302*'[1]Pricing Logic'!$F$8,IF(AND(F302="Flexjet, LLC",H302="Light Jet"),K302*'[1]Pricing Logic'!$F$12,IF(AND(F302="Flexjet, LLC",H302="Midsize Jet"),K302*'[1]Pricing Logic'!$F$13,IF(AND(F302="Flexjet, LLC",H302="Super Mid Jet"),K302*'[1]Pricing Logic'!$F$14,IF(AND(F302="Flexjet, LLC",H302="Large Cabin"),K302*'[1]Pricing Logic'!$F$15,IF(AND(F302="Flexjet, LLC",H302="Airliner"),K302*'[1]Pricing Logic'!$F$16,""))))))))))</f>
        <v>73.982500000000002</v>
      </c>
    </row>
    <row r="303" spans="1:12" x14ac:dyDescent="0.2">
      <c r="A303" s="5">
        <v>874429</v>
      </c>
      <c r="B303" s="5">
        <v>1335611</v>
      </c>
      <c r="C303" s="6">
        <v>45389</v>
      </c>
      <c r="D303" s="5" t="s">
        <v>243</v>
      </c>
      <c r="E303" s="5" t="s">
        <v>216</v>
      </c>
      <c r="F303" s="5" t="s">
        <v>441</v>
      </c>
      <c r="G303" s="5" t="s">
        <v>442</v>
      </c>
      <c r="H303" s="5" t="s">
        <v>51</v>
      </c>
      <c r="I303" s="5" t="s">
        <v>443</v>
      </c>
      <c r="J303" s="5">
        <v>23206</v>
      </c>
      <c r="K303" s="7">
        <v>4.6000000000000005</v>
      </c>
      <c r="L303" s="8">
        <f>IF(AND(F303&lt;&gt;"Flexjet, LLC",H303="Light Jet"),K303*'[1]Pricing Logic'!$F$4,IF(AND(F303&lt;&gt;"Flexjet, LLC",H303="Midsize Jet"),K303*'[1]Pricing Logic'!$F$5,IF(AND(F303&lt;&gt;"Flexjet, LLC",H303="Super Mid Jet"),K303*'[1]Pricing Logic'!$F$6,IF(AND(F303&lt;&gt;"Flexjet, LLC",H303="Large Cabin"),K303*'[1]Pricing Logic'!$F$7,IF(AND(F303&lt;&gt;"Flexjet, LLC",H303="Helicopter"),K303*'[1]Pricing Logic'!$F$8,IF(AND(F303="Flexjet, LLC",H303="Light Jet"),K303*'[1]Pricing Logic'!$F$12,IF(AND(F303="Flexjet, LLC",H303="Midsize Jet"),K303*'[1]Pricing Logic'!$F$13,IF(AND(F303="Flexjet, LLC",H303="Super Mid Jet"),K303*'[1]Pricing Logic'!$F$14,IF(AND(F303="Flexjet, LLC",H303="Large Cabin"),K303*'[1]Pricing Logic'!$F$15,IF(AND(F303="Flexjet, LLC",H303="Airliner"),K303*'[1]Pricing Logic'!$F$16,""))))))))))</f>
        <v>186.3</v>
      </c>
    </row>
    <row r="304" spans="1:12" x14ac:dyDescent="0.2">
      <c r="A304" s="5">
        <v>874723</v>
      </c>
      <c r="B304" s="5">
        <v>1336017</v>
      </c>
      <c r="C304" s="6">
        <v>45389</v>
      </c>
      <c r="D304" s="5" t="s">
        <v>278</v>
      </c>
      <c r="E304" s="5" t="s">
        <v>444</v>
      </c>
      <c r="F304" s="5" t="s">
        <v>45</v>
      </c>
      <c r="G304" s="5" t="s">
        <v>68</v>
      </c>
      <c r="H304" s="5" t="s">
        <v>16</v>
      </c>
      <c r="I304" s="5" t="s">
        <v>164</v>
      </c>
      <c r="J304" s="5">
        <v>23696</v>
      </c>
      <c r="K304" s="7">
        <v>4.72</v>
      </c>
      <c r="L304" s="8">
        <f>IF(AND(F304&lt;&gt;"Flexjet, LLC",H304="Light Jet"),K304*'[1]Pricing Logic'!$F$4,IF(AND(F304&lt;&gt;"Flexjet, LLC",H304="Midsize Jet"),K304*'[1]Pricing Logic'!$F$5,IF(AND(F304&lt;&gt;"Flexjet, LLC",H304="Super Mid Jet"),K304*'[1]Pricing Logic'!$F$6,IF(AND(F304&lt;&gt;"Flexjet, LLC",H304="Large Cabin"),K304*'[1]Pricing Logic'!$F$7,IF(AND(F304&lt;&gt;"Flexjet, LLC",H304="Helicopter"),K304*'[1]Pricing Logic'!$F$8,IF(AND(F304="Flexjet, LLC",H304="Light Jet"),K304*'[1]Pricing Logic'!$F$12,IF(AND(F304="Flexjet, LLC",H304="Midsize Jet"),K304*'[1]Pricing Logic'!$F$13,IF(AND(F304="Flexjet, LLC",H304="Super Mid Jet"),K304*'[1]Pricing Logic'!$F$14,IF(AND(F304="Flexjet, LLC",H304="Large Cabin"),K304*'[1]Pricing Logic'!$F$15,IF(AND(F304="Flexjet, LLC",H304="Airliner"),K304*'[1]Pricing Logic'!$F$16,""))))))))))</f>
        <v>119.17999999999999</v>
      </c>
    </row>
    <row r="305" spans="1:12" x14ac:dyDescent="0.2">
      <c r="A305" s="5">
        <v>874745</v>
      </c>
      <c r="B305" s="5">
        <v>1336046</v>
      </c>
      <c r="C305" s="6">
        <v>45389</v>
      </c>
      <c r="D305" s="5" t="s">
        <v>445</v>
      </c>
      <c r="E305" s="5" t="s">
        <v>446</v>
      </c>
      <c r="F305" s="5" t="s">
        <v>45</v>
      </c>
      <c r="G305" s="5" t="s">
        <v>46</v>
      </c>
      <c r="H305" s="5" t="s">
        <v>16</v>
      </c>
      <c r="I305" s="5" t="s">
        <v>47</v>
      </c>
      <c r="J305" s="5">
        <v>25125</v>
      </c>
      <c r="K305" s="7">
        <v>1.5699999999999998</v>
      </c>
      <c r="L305" s="8">
        <f>IF(AND(F305&lt;&gt;"Flexjet, LLC",H305="Light Jet"),K305*'[1]Pricing Logic'!$F$4,IF(AND(F305&lt;&gt;"Flexjet, LLC",H305="Midsize Jet"),K305*'[1]Pricing Logic'!$F$5,IF(AND(F305&lt;&gt;"Flexjet, LLC",H305="Super Mid Jet"),K305*'[1]Pricing Logic'!$F$6,IF(AND(F305&lt;&gt;"Flexjet, LLC",H305="Large Cabin"),K305*'[1]Pricing Logic'!$F$7,IF(AND(F305&lt;&gt;"Flexjet, LLC",H305="Helicopter"),K305*'[1]Pricing Logic'!$F$8,IF(AND(F305="Flexjet, LLC",H305="Light Jet"),K305*'[1]Pricing Logic'!$F$12,IF(AND(F305="Flexjet, LLC",H305="Midsize Jet"),K305*'[1]Pricing Logic'!$F$13,IF(AND(F305="Flexjet, LLC",H305="Super Mid Jet"),K305*'[1]Pricing Logic'!$F$14,IF(AND(F305="Flexjet, LLC",H305="Large Cabin"),K305*'[1]Pricing Logic'!$F$15,IF(AND(F305="Flexjet, LLC",H305="Airliner"),K305*'[1]Pricing Logic'!$F$16,""))))))))))</f>
        <v>39.642499999999998</v>
      </c>
    </row>
    <row r="306" spans="1:12" x14ac:dyDescent="0.2">
      <c r="A306" s="5">
        <v>874745</v>
      </c>
      <c r="B306" s="5">
        <v>1336047</v>
      </c>
      <c r="C306" s="6">
        <v>45389</v>
      </c>
      <c r="D306" s="5" t="s">
        <v>446</v>
      </c>
      <c r="E306" s="5" t="s">
        <v>445</v>
      </c>
      <c r="F306" s="5" t="s">
        <v>45</v>
      </c>
      <c r="G306" s="5" t="s">
        <v>46</v>
      </c>
      <c r="H306" s="5" t="s">
        <v>16</v>
      </c>
      <c r="I306" s="5" t="s">
        <v>47</v>
      </c>
      <c r="J306" s="5">
        <v>25125</v>
      </c>
      <c r="K306" s="7">
        <v>2.8200000000000003</v>
      </c>
      <c r="L306" s="8">
        <f>IF(AND(F306&lt;&gt;"Flexjet, LLC",H306="Light Jet"),K306*'[1]Pricing Logic'!$F$4,IF(AND(F306&lt;&gt;"Flexjet, LLC",H306="Midsize Jet"),K306*'[1]Pricing Logic'!$F$5,IF(AND(F306&lt;&gt;"Flexjet, LLC",H306="Super Mid Jet"),K306*'[1]Pricing Logic'!$F$6,IF(AND(F306&lt;&gt;"Flexjet, LLC",H306="Large Cabin"),K306*'[1]Pricing Logic'!$F$7,IF(AND(F306&lt;&gt;"Flexjet, LLC",H306="Helicopter"),K306*'[1]Pricing Logic'!$F$8,IF(AND(F306="Flexjet, LLC",H306="Light Jet"),K306*'[1]Pricing Logic'!$F$12,IF(AND(F306="Flexjet, LLC",H306="Midsize Jet"),K306*'[1]Pricing Logic'!$F$13,IF(AND(F306="Flexjet, LLC",H306="Super Mid Jet"),K306*'[1]Pricing Logic'!$F$14,IF(AND(F306="Flexjet, LLC",H306="Large Cabin"),K306*'[1]Pricing Logic'!$F$15,IF(AND(F306="Flexjet, LLC",H306="Airliner"),K306*'[1]Pricing Logic'!$F$16,""))))))))))</f>
        <v>71.205000000000013</v>
      </c>
    </row>
    <row r="307" spans="1:12" x14ac:dyDescent="0.2">
      <c r="A307" s="5">
        <v>874524</v>
      </c>
      <c r="B307" s="5">
        <v>1335745</v>
      </c>
      <c r="C307" s="6">
        <v>45389</v>
      </c>
      <c r="D307" s="5" t="s">
        <v>59</v>
      </c>
      <c r="E307" s="5" t="s">
        <v>305</v>
      </c>
      <c r="F307" s="5" t="s">
        <v>121</v>
      </c>
      <c r="G307" s="5" t="s">
        <v>41</v>
      </c>
      <c r="H307" s="5" t="s">
        <v>22</v>
      </c>
      <c r="I307" s="5" t="s">
        <v>447</v>
      </c>
      <c r="J307" s="5">
        <v>25158</v>
      </c>
      <c r="K307" s="7">
        <v>2.54</v>
      </c>
      <c r="L307" s="8">
        <f>IF(AND(F307&lt;&gt;"Flexjet, LLC",H307="Light Jet"),K307*'[1]Pricing Logic'!$F$4,IF(AND(F307&lt;&gt;"Flexjet, LLC",H307="Midsize Jet"),K307*'[1]Pricing Logic'!$F$5,IF(AND(F307&lt;&gt;"Flexjet, LLC",H307="Super Mid Jet"),K307*'[1]Pricing Logic'!$F$6,IF(AND(F307&lt;&gt;"Flexjet, LLC",H307="Large Cabin"),K307*'[1]Pricing Logic'!$F$7,IF(AND(F307&lt;&gt;"Flexjet, LLC",H307="Helicopter"),K307*'[1]Pricing Logic'!$F$8,IF(AND(F307="Flexjet, LLC",H307="Light Jet"),K307*'[1]Pricing Logic'!$F$12,IF(AND(F307="Flexjet, LLC",H307="Midsize Jet"),K307*'[1]Pricing Logic'!$F$13,IF(AND(F307="Flexjet, LLC",H307="Super Mid Jet"),K307*'[1]Pricing Logic'!$F$14,IF(AND(F307="Flexjet, LLC",H307="Large Cabin"),K307*'[1]Pricing Logic'!$F$15,IF(AND(F307="Flexjet, LLC",H307="Airliner"),K307*'[1]Pricing Logic'!$F$16,""))))))))))</f>
        <v>86.995000000000005</v>
      </c>
    </row>
    <row r="308" spans="1:12" x14ac:dyDescent="0.2">
      <c r="A308" s="5">
        <v>874529</v>
      </c>
      <c r="B308" s="5">
        <v>1335752</v>
      </c>
      <c r="C308" s="6">
        <v>45389</v>
      </c>
      <c r="D308" s="5" t="s">
        <v>448</v>
      </c>
      <c r="E308" s="5" t="s">
        <v>449</v>
      </c>
      <c r="F308" s="5" t="s">
        <v>121</v>
      </c>
      <c r="G308" s="5" t="s">
        <v>41</v>
      </c>
      <c r="H308" s="5" t="s">
        <v>22</v>
      </c>
      <c r="I308" s="5" t="s">
        <v>447</v>
      </c>
      <c r="J308" s="5">
        <v>26521</v>
      </c>
      <c r="K308" s="7">
        <v>3.7</v>
      </c>
      <c r="L308" s="8">
        <f>IF(AND(F308&lt;&gt;"Flexjet, LLC",H308="Light Jet"),K308*'[1]Pricing Logic'!$F$4,IF(AND(F308&lt;&gt;"Flexjet, LLC",H308="Midsize Jet"),K308*'[1]Pricing Logic'!$F$5,IF(AND(F308&lt;&gt;"Flexjet, LLC",H308="Super Mid Jet"),K308*'[1]Pricing Logic'!$F$6,IF(AND(F308&lt;&gt;"Flexjet, LLC",H308="Large Cabin"),K308*'[1]Pricing Logic'!$F$7,IF(AND(F308&lt;&gt;"Flexjet, LLC",H308="Helicopter"),K308*'[1]Pricing Logic'!$F$8,IF(AND(F308="Flexjet, LLC",H308="Light Jet"),K308*'[1]Pricing Logic'!$F$12,IF(AND(F308="Flexjet, LLC",H308="Midsize Jet"),K308*'[1]Pricing Logic'!$F$13,IF(AND(F308="Flexjet, LLC",H308="Super Mid Jet"),K308*'[1]Pricing Logic'!$F$14,IF(AND(F308="Flexjet, LLC",H308="Large Cabin"),K308*'[1]Pricing Logic'!$F$15,IF(AND(F308="Flexjet, LLC",H308="Airliner"),K308*'[1]Pricing Logic'!$F$16,""))))))))))</f>
        <v>126.72500000000001</v>
      </c>
    </row>
    <row r="309" spans="1:12" x14ac:dyDescent="0.2">
      <c r="A309" s="5">
        <v>874572</v>
      </c>
      <c r="B309" s="5">
        <v>1335820</v>
      </c>
      <c r="C309" s="6">
        <v>45389</v>
      </c>
      <c r="D309" s="5" t="s">
        <v>59</v>
      </c>
      <c r="E309" s="5" t="s">
        <v>338</v>
      </c>
      <c r="F309" s="5" t="s">
        <v>262</v>
      </c>
      <c r="G309" s="5" t="s">
        <v>122</v>
      </c>
      <c r="H309" s="5" t="s">
        <v>16</v>
      </c>
      <c r="I309" s="5" t="s">
        <v>304</v>
      </c>
      <c r="J309" s="5">
        <v>24166</v>
      </c>
      <c r="K309" s="7">
        <v>3.16</v>
      </c>
      <c r="L309" s="8">
        <f>IF(AND(F309&lt;&gt;"Flexjet, LLC",H309="Light Jet"),K309*'[1]Pricing Logic'!$F$4,IF(AND(F309&lt;&gt;"Flexjet, LLC",H309="Midsize Jet"),K309*'[1]Pricing Logic'!$F$5,IF(AND(F309&lt;&gt;"Flexjet, LLC",H309="Super Mid Jet"),K309*'[1]Pricing Logic'!$F$6,IF(AND(F309&lt;&gt;"Flexjet, LLC",H309="Large Cabin"),K309*'[1]Pricing Logic'!$F$7,IF(AND(F309&lt;&gt;"Flexjet, LLC",H309="Helicopter"),K309*'[1]Pricing Logic'!$F$8,IF(AND(F309="Flexjet, LLC",H309="Light Jet"),K309*'[1]Pricing Logic'!$F$12,IF(AND(F309="Flexjet, LLC",H309="Midsize Jet"),K309*'[1]Pricing Logic'!$F$13,IF(AND(F309="Flexjet, LLC",H309="Super Mid Jet"),K309*'[1]Pricing Logic'!$F$14,IF(AND(F309="Flexjet, LLC",H309="Large Cabin"),K309*'[1]Pricing Logic'!$F$15,IF(AND(F309="Flexjet, LLC",H309="Airliner"),K309*'[1]Pricing Logic'!$F$16,""))))))))))</f>
        <v>79.790000000000006</v>
      </c>
    </row>
    <row r="310" spans="1:12" x14ac:dyDescent="0.2">
      <c r="A310" s="5">
        <v>845974</v>
      </c>
      <c r="B310" s="5">
        <v>1304611</v>
      </c>
      <c r="C310" s="6">
        <v>45390</v>
      </c>
      <c r="D310" s="5" t="s">
        <v>277</v>
      </c>
      <c r="E310" s="5" t="s">
        <v>270</v>
      </c>
      <c r="F310" s="5" t="s">
        <v>228</v>
      </c>
      <c r="G310" s="5" t="s">
        <v>229</v>
      </c>
      <c r="H310" s="5" t="s">
        <v>16</v>
      </c>
      <c r="I310" s="5" t="s">
        <v>230</v>
      </c>
      <c r="J310" s="5">
        <v>22279</v>
      </c>
      <c r="K310" s="7">
        <v>2.89</v>
      </c>
      <c r="L310" s="8">
        <f>IF(AND(F310&lt;&gt;"Flexjet, LLC",H310="Light Jet"),K310*'[1]Pricing Logic'!$F$4,IF(AND(F310&lt;&gt;"Flexjet, LLC",H310="Midsize Jet"),K310*'[1]Pricing Logic'!$F$5,IF(AND(F310&lt;&gt;"Flexjet, LLC",H310="Super Mid Jet"),K310*'[1]Pricing Logic'!$F$6,IF(AND(F310&lt;&gt;"Flexjet, LLC",H310="Large Cabin"),K310*'[1]Pricing Logic'!$F$7,IF(AND(F310&lt;&gt;"Flexjet, LLC",H310="Helicopter"),K310*'[1]Pricing Logic'!$F$8,IF(AND(F310="Flexjet, LLC",H310="Light Jet"),K310*'[1]Pricing Logic'!$F$12,IF(AND(F310="Flexjet, LLC",H310="Midsize Jet"),K310*'[1]Pricing Logic'!$F$13,IF(AND(F310="Flexjet, LLC",H310="Super Mid Jet"),K310*'[1]Pricing Logic'!$F$14,IF(AND(F310="Flexjet, LLC",H310="Large Cabin"),K310*'[1]Pricing Logic'!$F$15,IF(AND(F310="Flexjet, LLC",H310="Airliner"),K310*'[1]Pricing Logic'!$F$16,""))))))))))</f>
        <v>72.972499999999997</v>
      </c>
    </row>
    <row r="311" spans="1:12" x14ac:dyDescent="0.2">
      <c r="A311" s="5">
        <v>847545</v>
      </c>
      <c r="B311" s="5">
        <v>1306660</v>
      </c>
      <c r="C311" s="6">
        <v>45390</v>
      </c>
      <c r="D311" s="5" t="s">
        <v>450</v>
      </c>
      <c r="E311" s="5" t="s">
        <v>64</v>
      </c>
      <c r="F311" s="5" t="s">
        <v>114</v>
      </c>
      <c r="G311" s="5" t="s">
        <v>218</v>
      </c>
      <c r="H311" s="5" t="s">
        <v>22</v>
      </c>
      <c r="I311" s="5" t="s">
        <v>219</v>
      </c>
      <c r="J311" s="5">
        <v>25975</v>
      </c>
      <c r="K311" s="7">
        <v>2.29</v>
      </c>
      <c r="L311" s="8">
        <f>IF(AND(F311&lt;&gt;"Flexjet, LLC",H311="Light Jet"),K311*'[1]Pricing Logic'!$F$4,IF(AND(F311&lt;&gt;"Flexjet, LLC",H311="Midsize Jet"),K311*'[1]Pricing Logic'!$F$5,IF(AND(F311&lt;&gt;"Flexjet, LLC",H311="Super Mid Jet"),K311*'[1]Pricing Logic'!$F$6,IF(AND(F311&lt;&gt;"Flexjet, LLC",H311="Large Cabin"),K311*'[1]Pricing Logic'!$F$7,IF(AND(F311&lt;&gt;"Flexjet, LLC",H311="Helicopter"),K311*'[1]Pricing Logic'!$F$8,IF(AND(F311="Flexjet, LLC",H311="Light Jet"),K311*'[1]Pricing Logic'!$F$12,IF(AND(F311="Flexjet, LLC",H311="Midsize Jet"),K311*'[1]Pricing Logic'!$F$13,IF(AND(F311="Flexjet, LLC",H311="Super Mid Jet"),K311*'[1]Pricing Logic'!$F$14,IF(AND(F311="Flexjet, LLC",H311="Large Cabin"),K311*'[1]Pricing Logic'!$F$15,IF(AND(F311="Flexjet, LLC",H311="Airliner"),K311*'[1]Pricing Logic'!$F$16,""))))))))))</f>
        <v>78.432500000000005</v>
      </c>
    </row>
    <row r="312" spans="1:12" x14ac:dyDescent="0.2">
      <c r="A312" s="5">
        <v>847346</v>
      </c>
      <c r="B312" s="5">
        <v>1306403</v>
      </c>
      <c r="C312" s="6">
        <v>45390</v>
      </c>
      <c r="D312" s="5" t="s">
        <v>451</v>
      </c>
      <c r="E312" s="5" t="s">
        <v>64</v>
      </c>
      <c r="F312" s="5" t="s">
        <v>45</v>
      </c>
      <c r="G312" s="5" t="s">
        <v>142</v>
      </c>
      <c r="H312" s="5" t="s">
        <v>38</v>
      </c>
      <c r="I312" s="5" t="s">
        <v>143</v>
      </c>
      <c r="J312" s="5">
        <v>14887</v>
      </c>
      <c r="K312" s="7">
        <v>1.37</v>
      </c>
      <c r="L312" s="8">
        <f>IF(AND(F312&lt;&gt;"Flexjet, LLC",H312="Light Jet"),K312*'[1]Pricing Logic'!$F$4,IF(AND(F312&lt;&gt;"Flexjet, LLC",H312="Midsize Jet"),K312*'[1]Pricing Logic'!$F$5,IF(AND(F312&lt;&gt;"Flexjet, LLC",H312="Super Mid Jet"),K312*'[1]Pricing Logic'!$F$6,IF(AND(F312&lt;&gt;"Flexjet, LLC",H312="Large Cabin"),K312*'[1]Pricing Logic'!$F$7,IF(AND(F312&lt;&gt;"Flexjet, LLC",H312="Helicopter"),K312*'[1]Pricing Logic'!$F$8,IF(AND(F312="Flexjet, LLC",H312="Light Jet"),K312*'[1]Pricing Logic'!$F$12,IF(AND(F312="Flexjet, LLC",H312="Midsize Jet"),K312*'[1]Pricing Logic'!$F$13,IF(AND(F312="Flexjet, LLC",H312="Super Mid Jet"),K312*'[1]Pricing Logic'!$F$14,IF(AND(F312="Flexjet, LLC",H312="Large Cabin"),K312*'[1]Pricing Logic'!$F$15,IF(AND(F312="Flexjet, LLC",H312="Airliner"),K312*'[1]Pricing Logic'!$F$16,""))))))))))</f>
        <v>78.432500000000005</v>
      </c>
    </row>
    <row r="313" spans="1:12" x14ac:dyDescent="0.2">
      <c r="A313" s="5">
        <v>847346</v>
      </c>
      <c r="B313" s="5">
        <v>1306402</v>
      </c>
      <c r="C313" s="6">
        <v>45390</v>
      </c>
      <c r="D313" s="5" t="s">
        <v>64</v>
      </c>
      <c r="E313" s="5" t="s">
        <v>451</v>
      </c>
      <c r="F313" s="5" t="s">
        <v>45</v>
      </c>
      <c r="G313" s="5" t="s">
        <v>142</v>
      </c>
      <c r="H313" s="5" t="s">
        <v>38</v>
      </c>
      <c r="I313" s="5" t="s">
        <v>143</v>
      </c>
      <c r="J313" s="5">
        <v>14887</v>
      </c>
      <c r="K313" s="7">
        <v>1.8199999999999998</v>
      </c>
      <c r="L313" s="8">
        <f>IF(AND(F313&lt;&gt;"Flexjet, LLC",H313="Light Jet"),K313*'[1]Pricing Logic'!$F$4,IF(AND(F313&lt;&gt;"Flexjet, LLC",H313="Midsize Jet"),K313*'[1]Pricing Logic'!$F$5,IF(AND(F313&lt;&gt;"Flexjet, LLC",H313="Super Mid Jet"),K313*'[1]Pricing Logic'!$F$6,IF(AND(F313&lt;&gt;"Flexjet, LLC",H313="Large Cabin"),K313*'[1]Pricing Logic'!$F$7,IF(AND(F313&lt;&gt;"Flexjet, LLC",H313="Helicopter"),K313*'[1]Pricing Logic'!$F$8,IF(AND(F313="Flexjet, LLC",H313="Light Jet"),K313*'[1]Pricing Logic'!$F$12,IF(AND(F313="Flexjet, LLC",H313="Midsize Jet"),K313*'[1]Pricing Logic'!$F$13,IF(AND(F313="Flexjet, LLC",H313="Super Mid Jet"),K313*'[1]Pricing Logic'!$F$14,IF(AND(F313="Flexjet, LLC",H313="Large Cabin"),K313*'[1]Pricing Logic'!$F$15,IF(AND(F313="Flexjet, LLC",H313="Airliner"),K313*'[1]Pricing Logic'!$F$16,""))))))))))</f>
        <v>104.19499999999999</v>
      </c>
    </row>
    <row r="314" spans="1:12" x14ac:dyDescent="0.2">
      <c r="A314" s="5">
        <v>848573</v>
      </c>
      <c r="B314" s="5">
        <v>1307979</v>
      </c>
      <c r="C314" s="6">
        <v>45390</v>
      </c>
      <c r="D314" s="5" t="s">
        <v>44</v>
      </c>
      <c r="E314" s="5" t="s">
        <v>320</v>
      </c>
      <c r="F314" s="5" t="s">
        <v>20</v>
      </c>
      <c r="G314" s="5" t="s">
        <v>218</v>
      </c>
      <c r="H314" s="5" t="s">
        <v>22</v>
      </c>
      <c r="I314" s="5" t="s">
        <v>452</v>
      </c>
      <c r="J314" s="5">
        <v>25816</v>
      </c>
      <c r="K314" s="7">
        <v>4.72</v>
      </c>
      <c r="L314" s="8">
        <f>IF(AND(F314&lt;&gt;"Flexjet, LLC",H314="Light Jet"),K314*'[1]Pricing Logic'!$F$4,IF(AND(F314&lt;&gt;"Flexjet, LLC",H314="Midsize Jet"),K314*'[1]Pricing Logic'!$F$5,IF(AND(F314&lt;&gt;"Flexjet, LLC",H314="Super Mid Jet"),K314*'[1]Pricing Logic'!$F$6,IF(AND(F314&lt;&gt;"Flexjet, LLC",H314="Large Cabin"),K314*'[1]Pricing Logic'!$F$7,IF(AND(F314&lt;&gt;"Flexjet, LLC",H314="Helicopter"),K314*'[1]Pricing Logic'!$F$8,IF(AND(F314="Flexjet, LLC",H314="Light Jet"),K314*'[1]Pricing Logic'!$F$12,IF(AND(F314="Flexjet, LLC",H314="Midsize Jet"),K314*'[1]Pricing Logic'!$F$13,IF(AND(F314="Flexjet, LLC",H314="Super Mid Jet"),K314*'[1]Pricing Logic'!$F$14,IF(AND(F314="Flexjet, LLC",H314="Large Cabin"),K314*'[1]Pricing Logic'!$F$15,IF(AND(F314="Flexjet, LLC",H314="Airliner"),K314*'[1]Pricing Logic'!$F$16,""))))))))))</f>
        <v>161.66</v>
      </c>
    </row>
    <row r="315" spans="1:12" x14ac:dyDescent="0.2">
      <c r="A315" s="5">
        <v>858800</v>
      </c>
      <c r="B315" s="5">
        <v>1318273</v>
      </c>
      <c r="C315" s="6">
        <v>45390</v>
      </c>
      <c r="D315" s="5" t="s">
        <v>453</v>
      </c>
      <c r="E315" s="5" t="s">
        <v>71</v>
      </c>
      <c r="F315" s="5" t="s">
        <v>454</v>
      </c>
      <c r="G315" s="5" t="s">
        <v>455</v>
      </c>
      <c r="H315" s="5" t="s">
        <v>38</v>
      </c>
      <c r="I315" s="5" t="s">
        <v>456</v>
      </c>
      <c r="J315" s="5">
        <v>27084</v>
      </c>
      <c r="K315" s="7">
        <v>1.1299999999999999</v>
      </c>
      <c r="L315" s="8">
        <f>IF(AND(F315&lt;&gt;"Flexjet, LLC",H315="Light Jet"),K315*'[1]Pricing Logic'!$F$4,IF(AND(F315&lt;&gt;"Flexjet, LLC",H315="Midsize Jet"),K315*'[1]Pricing Logic'!$F$5,IF(AND(F315&lt;&gt;"Flexjet, LLC",H315="Super Mid Jet"),K315*'[1]Pricing Logic'!$F$6,IF(AND(F315&lt;&gt;"Flexjet, LLC",H315="Large Cabin"),K315*'[1]Pricing Logic'!$F$7,IF(AND(F315&lt;&gt;"Flexjet, LLC",H315="Helicopter"),K315*'[1]Pricing Logic'!$F$8,IF(AND(F315="Flexjet, LLC",H315="Light Jet"),K315*'[1]Pricing Logic'!$F$12,IF(AND(F315="Flexjet, LLC",H315="Midsize Jet"),K315*'[1]Pricing Logic'!$F$13,IF(AND(F315="Flexjet, LLC",H315="Super Mid Jet"),K315*'[1]Pricing Logic'!$F$14,IF(AND(F315="Flexjet, LLC",H315="Large Cabin"),K315*'[1]Pricing Logic'!$F$15,IF(AND(F315="Flexjet, LLC",H315="Airliner"),K315*'[1]Pricing Logic'!$F$16,""))))))))))</f>
        <v>64.692499999999995</v>
      </c>
    </row>
    <row r="316" spans="1:12" x14ac:dyDescent="0.2">
      <c r="A316" s="5">
        <v>858800</v>
      </c>
      <c r="B316" s="5">
        <v>1318272</v>
      </c>
      <c r="C316" s="6">
        <v>45390</v>
      </c>
      <c r="D316" s="5" t="s">
        <v>71</v>
      </c>
      <c r="E316" s="5" t="s">
        <v>453</v>
      </c>
      <c r="F316" s="5" t="s">
        <v>454</v>
      </c>
      <c r="G316" s="5" t="s">
        <v>455</v>
      </c>
      <c r="H316" s="5" t="s">
        <v>38</v>
      </c>
      <c r="I316" s="5" t="s">
        <v>456</v>
      </c>
      <c r="J316" s="5">
        <v>27084</v>
      </c>
      <c r="K316" s="7">
        <v>1.1299999999999999</v>
      </c>
      <c r="L316" s="8">
        <f>IF(AND(F316&lt;&gt;"Flexjet, LLC",H316="Light Jet"),K316*'[1]Pricing Logic'!$F$4,IF(AND(F316&lt;&gt;"Flexjet, LLC",H316="Midsize Jet"),K316*'[1]Pricing Logic'!$F$5,IF(AND(F316&lt;&gt;"Flexjet, LLC",H316="Super Mid Jet"),K316*'[1]Pricing Logic'!$F$6,IF(AND(F316&lt;&gt;"Flexjet, LLC",H316="Large Cabin"),K316*'[1]Pricing Logic'!$F$7,IF(AND(F316&lt;&gt;"Flexjet, LLC",H316="Helicopter"),K316*'[1]Pricing Logic'!$F$8,IF(AND(F316="Flexjet, LLC",H316="Light Jet"),K316*'[1]Pricing Logic'!$F$12,IF(AND(F316="Flexjet, LLC",H316="Midsize Jet"),K316*'[1]Pricing Logic'!$F$13,IF(AND(F316="Flexjet, LLC",H316="Super Mid Jet"),K316*'[1]Pricing Logic'!$F$14,IF(AND(F316="Flexjet, LLC",H316="Large Cabin"),K316*'[1]Pricing Logic'!$F$15,IF(AND(F316="Flexjet, LLC",H316="Airliner"),K316*'[1]Pricing Logic'!$F$16,""))))))))))</f>
        <v>64.692499999999995</v>
      </c>
    </row>
    <row r="317" spans="1:12" x14ac:dyDescent="0.2">
      <c r="A317" s="5">
        <v>858944</v>
      </c>
      <c r="B317" s="5">
        <v>1318461</v>
      </c>
      <c r="C317" s="6">
        <v>45390</v>
      </c>
      <c r="D317" s="5" t="s">
        <v>457</v>
      </c>
      <c r="E317" s="5" t="s">
        <v>71</v>
      </c>
      <c r="F317" s="5" t="s">
        <v>160</v>
      </c>
      <c r="G317" s="5" t="s">
        <v>41</v>
      </c>
      <c r="H317" s="5" t="s">
        <v>22</v>
      </c>
      <c r="I317" s="5" t="s">
        <v>205</v>
      </c>
      <c r="J317" s="5">
        <v>23319</v>
      </c>
      <c r="K317" s="7">
        <v>2.79</v>
      </c>
      <c r="L317" s="8">
        <f>IF(AND(F317&lt;&gt;"Flexjet, LLC",H317="Light Jet"),K317*'[1]Pricing Logic'!$F$4,IF(AND(F317&lt;&gt;"Flexjet, LLC",H317="Midsize Jet"),K317*'[1]Pricing Logic'!$F$5,IF(AND(F317&lt;&gt;"Flexjet, LLC",H317="Super Mid Jet"),K317*'[1]Pricing Logic'!$F$6,IF(AND(F317&lt;&gt;"Flexjet, LLC",H317="Large Cabin"),K317*'[1]Pricing Logic'!$F$7,IF(AND(F317&lt;&gt;"Flexjet, LLC",H317="Helicopter"),K317*'[1]Pricing Logic'!$F$8,IF(AND(F317="Flexjet, LLC",H317="Light Jet"),K317*'[1]Pricing Logic'!$F$12,IF(AND(F317="Flexjet, LLC",H317="Midsize Jet"),K317*'[1]Pricing Logic'!$F$13,IF(AND(F317="Flexjet, LLC",H317="Super Mid Jet"),K317*'[1]Pricing Logic'!$F$14,IF(AND(F317="Flexjet, LLC",H317="Large Cabin"),K317*'[1]Pricing Logic'!$F$15,IF(AND(F317="Flexjet, LLC",H317="Airliner"),K317*'[1]Pricing Logic'!$F$16,""))))))))))</f>
        <v>95.557500000000005</v>
      </c>
    </row>
    <row r="318" spans="1:12" x14ac:dyDescent="0.2">
      <c r="A318" s="5">
        <v>858887</v>
      </c>
      <c r="B318" s="5">
        <v>1318387</v>
      </c>
      <c r="C318" s="6">
        <v>45390</v>
      </c>
      <c r="D318" s="5" t="s">
        <v>458</v>
      </c>
      <c r="E318" s="5" t="s">
        <v>272</v>
      </c>
      <c r="F318" s="5" t="s">
        <v>45</v>
      </c>
      <c r="G318" s="5" t="s">
        <v>68</v>
      </c>
      <c r="H318" s="5" t="s">
        <v>16</v>
      </c>
      <c r="I318" s="5" t="s">
        <v>69</v>
      </c>
      <c r="J318" s="5">
        <v>26766</v>
      </c>
      <c r="K318" s="7">
        <v>1.05</v>
      </c>
      <c r="L318" s="8">
        <f>IF(AND(F318&lt;&gt;"Flexjet, LLC",H318="Light Jet"),K318*'[1]Pricing Logic'!$F$4,IF(AND(F318&lt;&gt;"Flexjet, LLC",H318="Midsize Jet"),K318*'[1]Pricing Logic'!$F$5,IF(AND(F318&lt;&gt;"Flexjet, LLC",H318="Super Mid Jet"),K318*'[1]Pricing Logic'!$F$6,IF(AND(F318&lt;&gt;"Flexjet, LLC",H318="Large Cabin"),K318*'[1]Pricing Logic'!$F$7,IF(AND(F318&lt;&gt;"Flexjet, LLC",H318="Helicopter"),K318*'[1]Pricing Logic'!$F$8,IF(AND(F318="Flexjet, LLC",H318="Light Jet"),K318*'[1]Pricing Logic'!$F$12,IF(AND(F318="Flexjet, LLC",H318="Midsize Jet"),K318*'[1]Pricing Logic'!$F$13,IF(AND(F318="Flexjet, LLC",H318="Super Mid Jet"),K318*'[1]Pricing Logic'!$F$14,IF(AND(F318="Flexjet, LLC",H318="Large Cabin"),K318*'[1]Pricing Logic'!$F$15,IF(AND(F318="Flexjet, LLC",H318="Airliner"),K318*'[1]Pricing Logic'!$F$16,""))))))))))</f>
        <v>26.512500000000003</v>
      </c>
    </row>
    <row r="319" spans="1:12" x14ac:dyDescent="0.2">
      <c r="A319" s="5">
        <v>858887</v>
      </c>
      <c r="B319" s="5">
        <v>1318388</v>
      </c>
      <c r="C319" s="6">
        <v>45390</v>
      </c>
      <c r="D319" s="5" t="s">
        <v>272</v>
      </c>
      <c r="E319" s="5" t="s">
        <v>458</v>
      </c>
      <c r="F319" s="5" t="s">
        <v>45</v>
      </c>
      <c r="G319" s="5" t="s">
        <v>68</v>
      </c>
      <c r="H319" s="5" t="s">
        <v>16</v>
      </c>
      <c r="I319" s="5" t="s">
        <v>69</v>
      </c>
      <c r="J319" s="5">
        <v>26766</v>
      </c>
      <c r="K319" s="7">
        <v>0.75</v>
      </c>
      <c r="L319" s="8">
        <f>IF(AND(F319&lt;&gt;"Flexjet, LLC",H319="Light Jet"),K319*'[1]Pricing Logic'!$F$4,IF(AND(F319&lt;&gt;"Flexjet, LLC",H319="Midsize Jet"),K319*'[1]Pricing Logic'!$F$5,IF(AND(F319&lt;&gt;"Flexjet, LLC",H319="Super Mid Jet"),K319*'[1]Pricing Logic'!$F$6,IF(AND(F319&lt;&gt;"Flexjet, LLC",H319="Large Cabin"),K319*'[1]Pricing Logic'!$F$7,IF(AND(F319&lt;&gt;"Flexjet, LLC",H319="Helicopter"),K319*'[1]Pricing Logic'!$F$8,IF(AND(F319="Flexjet, LLC",H319="Light Jet"),K319*'[1]Pricing Logic'!$F$12,IF(AND(F319="Flexjet, LLC",H319="Midsize Jet"),K319*'[1]Pricing Logic'!$F$13,IF(AND(F319="Flexjet, LLC",H319="Super Mid Jet"),K319*'[1]Pricing Logic'!$F$14,IF(AND(F319="Flexjet, LLC",H319="Large Cabin"),K319*'[1]Pricing Logic'!$F$15,IF(AND(F319="Flexjet, LLC",H319="Airliner"),K319*'[1]Pricing Logic'!$F$16,""))))))))))</f>
        <v>18.9375</v>
      </c>
    </row>
    <row r="320" spans="1:12" x14ac:dyDescent="0.2">
      <c r="A320" s="5">
        <v>859929</v>
      </c>
      <c r="B320" s="5">
        <v>1319731</v>
      </c>
      <c r="C320" s="6">
        <v>45390</v>
      </c>
      <c r="D320" s="5" t="s">
        <v>459</v>
      </c>
      <c r="E320" s="5" t="s">
        <v>460</v>
      </c>
      <c r="F320" s="5" t="s">
        <v>45</v>
      </c>
      <c r="G320" s="5" t="s">
        <v>68</v>
      </c>
      <c r="H320" s="5" t="s">
        <v>16</v>
      </c>
      <c r="I320" s="5" t="s">
        <v>293</v>
      </c>
      <c r="J320" s="5">
        <v>26873</v>
      </c>
      <c r="K320" s="7">
        <v>3.46</v>
      </c>
      <c r="L320" s="8">
        <f>IF(AND(F320&lt;&gt;"Flexjet, LLC",H320="Light Jet"),K320*'[1]Pricing Logic'!$F$4,IF(AND(F320&lt;&gt;"Flexjet, LLC",H320="Midsize Jet"),K320*'[1]Pricing Logic'!$F$5,IF(AND(F320&lt;&gt;"Flexjet, LLC",H320="Super Mid Jet"),K320*'[1]Pricing Logic'!$F$6,IF(AND(F320&lt;&gt;"Flexjet, LLC",H320="Large Cabin"),K320*'[1]Pricing Logic'!$F$7,IF(AND(F320&lt;&gt;"Flexjet, LLC",H320="Helicopter"),K320*'[1]Pricing Logic'!$F$8,IF(AND(F320="Flexjet, LLC",H320="Light Jet"),K320*'[1]Pricing Logic'!$F$12,IF(AND(F320="Flexjet, LLC",H320="Midsize Jet"),K320*'[1]Pricing Logic'!$F$13,IF(AND(F320="Flexjet, LLC",H320="Super Mid Jet"),K320*'[1]Pricing Logic'!$F$14,IF(AND(F320="Flexjet, LLC",H320="Large Cabin"),K320*'[1]Pricing Logic'!$F$15,IF(AND(F320="Flexjet, LLC",H320="Airliner"),K320*'[1]Pricing Logic'!$F$16,""))))))))))</f>
        <v>87.364999999999995</v>
      </c>
    </row>
    <row r="321" spans="1:12" x14ac:dyDescent="0.2">
      <c r="A321" s="5">
        <v>860650</v>
      </c>
      <c r="B321" s="5">
        <v>1320672</v>
      </c>
      <c r="C321" s="6">
        <v>45390</v>
      </c>
      <c r="D321" s="5" t="s">
        <v>284</v>
      </c>
      <c r="E321" s="5" t="s">
        <v>461</v>
      </c>
      <c r="F321" s="5" t="s">
        <v>121</v>
      </c>
      <c r="G321" s="5" t="s">
        <v>32</v>
      </c>
      <c r="H321" s="5" t="s">
        <v>16</v>
      </c>
      <c r="I321" s="5" t="s">
        <v>462</v>
      </c>
      <c r="J321" s="5">
        <v>26205</v>
      </c>
      <c r="K321" s="7">
        <v>1.6600000000000001</v>
      </c>
      <c r="L321" s="8">
        <f>IF(AND(F321&lt;&gt;"Flexjet, LLC",H321="Light Jet"),K321*'[1]Pricing Logic'!$F$4,IF(AND(F321&lt;&gt;"Flexjet, LLC",H321="Midsize Jet"),K321*'[1]Pricing Logic'!$F$5,IF(AND(F321&lt;&gt;"Flexjet, LLC",H321="Super Mid Jet"),K321*'[1]Pricing Logic'!$F$6,IF(AND(F321&lt;&gt;"Flexjet, LLC",H321="Large Cabin"),K321*'[1]Pricing Logic'!$F$7,IF(AND(F321&lt;&gt;"Flexjet, LLC",H321="Helicopter"),K321*'[1]Pricing Logic'!$F$8,IF(AND(F321="Flexjet, LLC",H321="Light Jet"),K321*'[1]Pricing Logic'!$F$12,IF(AND(F321="Flexjet, LLC",H321="Midsize Jet"),K321*'[1]Pricing Logic'!$F$13,IF(AND(F321="Flexjet, LLC",H321="Super Mid Jet"),K321*'[1]Pricing Logic'!$F$14,IF(AND(F321="Flexjet, LLC",H321="Large Cabin"),K321*'[1]Pricing Logic'!$F$15,IF(AND(F321="Flexjet, LLC",H321="Airliner"),K321*'[1]Pricing Logic'!$F$16,""))))))))))</f>
        <v>41.915000000000006</v>
      </c>
    </row>
    <row r="322" spans="1:12" x14ac:dyDescent="0.2">
      <c r="A322" s="5">
        <v>861070</v>
      </c>
      <c r="B322" s="5">
        <v>1321191</v>
      </c>
      <c r="C322" s="6">
        <v>45390</v>
      </c>
      <c r="D322" s="5" t="s">
        <v>354</v>
      </c>
      <c r="E322" s="5" t="s">
        <v>349</v>
      </c>
      <c r="F322" s="5" t="s">
        <v>45</v>
      </c>
      <c r="G322" s="5" t="s">
        <v>46</v>
      </c>
      <c r="H322" s="5" t="s">
        <v>16</v>
      </c>
      <c r="I322" s="5" t="s">
        <v>463</v>
      </c>
      <c r="J322" s="5">
        <v>26379</v>
      </c>
      <c r="K322" s="7">
        <v>5.2100000000000009</v>
      </c>
      <c r="L322" s="8">
        <f>IF(AND(F322&lt;&gt;"Flexjet, LLC",H322="Light Jet"),K322*'[1]Pricing Logic'!$F$4,IF(AND(F322&lt;&gt;"Flexjet, LLC",H322="Midsize Jet"),K322*'[1]Pricing Logic'!$F$5,IF(AND(F322&lt;&gt;"Flexjet, LLC",H322="Super Mid Jet"),K322*'[1]Pricing Logic'!$F$6,IF(AND(F322&lt;&gt;"Flexjet, LLC",H322="Large Cabin"),K322*'[1]Pricing Logic'!$F$7,IF(AND(F322&lt;&gt;"Flexjet, LLC",H322="Helicopter"),K322*'[1]Pricing Logic'!$F$8,IF(AND(F322="Flexjet, LLC",H322="Light Jet"),K322*'[1]Pricing Logic'!$F$12,IF(AND(F322="Flexjet, LLC",H322="Midsize Jet"),K322*'[1]Pricing Logic'!$F$13,IF(AND(F322="Flexjet, LLC",H322="Super Mid Jet"),K322*'[1]Pricing Logic'!$F$14,IF(AND(F322="Flexjet, LLC",H322="Large Cabin"),K322*'[1]Pricing Logic'!$F$15,IF(AND(F322="Flexjet, LLC",H322="Airliner"),K322*'[1]Pricing Logic'!$F$16,""))))))))))</f>
        <v>131.55250000000001</v>
      </c>
    </row>
    <row r="323" spans="1:12" x14ac:dyDescent="0.2">
      <c r="A323" s="5">
        <v>860205</v>
      </c>
      <c r="B323" s="5">
        <v>1320088</v>
      </c>
      <c r="C323" s="6">
        <v>45390</v>
      </c>
      <c r="D323" s="5" t="s">
        <v>178</v>
      </c>
      <c r="E323" s="5" t="s">
        <v>200</v>
      </c>
      <c r="F323" s="5" t="s">
        <v>31</v>
      </c>
      <c r="G323" s="5" t="s">
        <v>32</v>
      </c>
      <c r="H323" s="5" t="s">
        <v>16</v>
      </c>
      <c r="I323" s="5" t="s">
        <v>111</v>
      </c>
      <c r="J323" s="5">
        <v>23348</v>
      </c>
      <c r="K323" s="7">
        <v>1.44</v>
      </c>
      <c r="L323" s="8">
        <f>IF(AND(F323&lt;&gt;"Flexjet, LLC",H323="Light Jet"),K323*'[1]Pricing Logic'!$F$4,IF(AND(F323&lt;&gt;"Flexjet, LLC",H323="Midsize Jet"),K323*'[1]Pricing Logic'!$F$5,IF(AND(F323&lt;&gt;"Flexjet, LLC",H323="Super Mid Jet"),K323*'[1]Pricing Logic'!$F$6,IF(AND(F323&lt;&gt;"Flexjet, LLC",H323="Large Cabin"),K323*'[1]Pricing Logic'!$F$7,IF(AND(F323&lt;&gt;"Flexjet, LLC",H323="Helicopter"),K323*'[1]Pricing Logic'!$F$8,IF(AND(F323="Flexjet, LLC",H323="Light Jet"),K323*'[1]Pricing Logic'!$F$12,IF(AND(F323="Flexjet, LLC",H323="Midsize Jet"),K323*'[1]Pricing Logic'!$F$13,IF(AND(F323="Flexjet, LLC",H323="Super Mid Jet"),K323*'[1]Pricing Logic'!$F$14,IF(AND(F323="Flexjet, LLC",H323="Large Cabin"),K323*'[1]Pricing Logic'!$F$15,IF(AND(F323="Flexjet, LLC",H323="Airliner"),K323*'[1]Pricing Logic'!$F$16,""))))))))))</f>
        <v>36.36</v>
      </c>
    </row>
    <row r="324" spans="1:12" x14ac:dyDescent="0.2">
      <c r="A324" s="5">
        <v>862147</v>
      </c>
      <c r="B324" s="5">
        <v>1322788</v>
      </c>
      <c r="C324" s="6">
        <v>45390</v>
      </c>
      <c r="D324" s="5" t="s">
        <v>284</v>
      </c>
      <c r="E324" s="5" t="s">
        <v>283</v>
      </c>
      <c r="F324" s="5" t="s">
        <v>464</v>
      </c>
      <c r="G324" s="5" t="s">
        <v>122</v>
      </c>
      <c r="H324" s="5" t="s">
        <v>16</v>
      </c>
      <c r="I324" s="5" t="s">
        <v>465</v>
      </c>
      <c r="J324" s="5">
        <v>25931</v>
      </c>
      <c r="K324" s="7">
        <v>1.42</v>
      </c>
      <c r="L324" s="8">
        <f>IF(AND(F324&lt;&gt;"Flexjet, LLC",H324="Light Jet"),K324*'[1]Pricing Logic'!$F$4,IF(AND(F324&lt;&gt;"Flexjet, LLC",H324="Midsize Jet"),K324*'[1]Pricing Logic'!$F$5,IF(AND(F324&lt;&gt;"Flexjet, LLC",H324="Super Mid Jet"),K324*'[1]Pricing Logic'!$F$6,IF(AND(F324&lt;&gt;"Flexjet, LLC",H324="Large Cabin"),K324*'[1]Pricing Logic'!$F$7,IF(AND(F324&lt;&gt;"Flexjet, LLC",H324="Helicopter"),K324*'[1]Pricing Logic'!$F$8,IF(AND(F324="Flexjet, LLC",H324="Light Jet"),K324*'[1]Pricing Logic'!$F$12,IF(AND(F324="Flexjet, LLC",H324="Midsize Jet"),K324*'[1]Pricing Logic'!$F$13,IF(AND(F324="Flexjet, LLC",H324="Super Mid Jet"),K324*'[1]Pricing Logic'!$F$14,IF(AND(F324="Flexjet, LLC",H324="Large Cabin"),K324*'[1]Pricing Logic'!$F$15,IF(AND(F324="Flexjet, LLC",H324="Airliner"),K324*'[1]Pricing Logic'!$F$16,""))))))))))</f>
        <v>35.854999999999997</v>
      </c>
    </row>
    <row r="325" spans="1:12" x14ac:dyDescent="0.2">
      <c r="A325" s="5">
        <v>861987</v>
      </c>
      <c r="B325" s="5">
        <v>1322377</v>
      </c>
      <c r="C325" s="6">
        <v>45390</v>
      </c>
      <c r="D325" s="5" t="s">
        <v>332</v>
      </c>
      <c r="E325" s="5" t="s">
        <v>116</v>
      </c>
      <c r="F325" s="5" t="s">
        <v>56</v>
      </c>
      <c r="G325" s="5" t="s">
        <v>57</v>
      </c>
      <c r="H325" s="5" t="s">
        <v>22</v>
      </c>
      <c r="I325" s="5" t="s">
        <v>58</v>
      </c>
      <c r="J325" s="5">
        <v>24993</v>
      </c>
      <c r="K325" s="7">
        <v>3.06</v>
      </c>
      <c r="L325" s="8">
        <f>IF(AND(F325&lt;&gt;"Flexjet, LLC",H325="Light Jet"),K325*'[1]Pricing Logic'!$F$4,IF(AND(F325&lt;&gt;"Flexjet, LLC",H325="Midsize Jet"),K325*'[1]Pricing Logic'!$F$5,IF(AND(F325&lt;&gt;"Flexjet, LLC",H325="Super Mid Jet"),K325*'[1]Pricing Logic'!$F$6,IF(AND(F325&lt;&gt;"Flexjet, LLC",H325="Large Cabin"),K325*'[1]Pricing Logic'!$F$7,IF(AND(F325&lt;&gt;"Flexjet, LLC",H325="Helicopter"),K325*'[1]Pricing Logic'!$F$8,IF(AND(F325="Flexjet, LLC",H325="Light Jet"),K325*'[1]Pricing Logic'!$F$12,IF(AND(F325="Flexjet, LLC",H325="Midsize Jet"),K325*'[1]Pricing Logic'!$F$13,IF(AND(F325="Flexjet, LLC",H325="Super Mid Jet"),K325*'[1]Pricing Logic'!$F$14,IF(AND(F325="Flexjet, LLC",H325="Large Cabin"),K325*'[1]Pricing Logic'!$F$15,IF(AND(F325="Flexjet, LLC",H325="Airliner"),K325*'[1]Pricing Logic'!$F$16,""))))))))))</f>
        <v>104.80500000000001</v>
      </c>
    </row>
    <row r="326" spans="1:12" x14ac:dyDescent="0.2">
      <c r="A326" s="5">
        <v>861757</v>
      </c>
      <c r="B326" s="5">
        <v>1322085</v>
      </c>
      <c r="C326" s="6">
        <v>45390</v>
      </c>
      <c r="D326" s="5" t="s">
        <v>334</v>
      </c>
      <c r="E326" s="5" t="s">
        <v>243</v>
      </c>
      <c r="F326" s="5" t="s">
        <v>36</v>
      </c>
      <c r="G326" s="5" t="s">
        <v>78</v>
      </c>
      <c r="H326" s="5" t="s">
        <v>51</v>
      </c>
      <c r="I326" s="5" t="s">
        <v>466</v>
      </c>
      <c r="J326" s="5">
        <v>25400</v>
      </c>
      <c r="K326" s="7">
        <v>4.22</v>
      </c>
      <c r="L326" s="8">
        <f>IF(AND(F326&lt;&gt;"Flexjet, LLC",H326="Light Jet"),K326*'[1]Pricing Logic'!$F$4,IF(AND(F326&lt;&gt;"Flexjet, LLC",H326="Midsize Jet"),K326*'[1]Pricing Logic'!$F$5,IF(AND(F326&lt;&gt;"Flexjet, LLC",H326="Super Mid Jet"),K326*'[1]Pricing Logic'!$F$6,IF(AND(F326&lt;&gt;"Flexjet, LLC",H326="Large Cabin"),K326*'[1]Pricing Logic'!$F$7,IF(AND(F326&lt;&gt;"Flexjet, LLC",H326="Helicopter"),K326*'[1]Pricing Logic'!$F$8,IF(AND(F326="Flexjet, LLC",H326="Light Jet"),K326*'[1]Pricing Logic'!$F$12,IF(AND(F326="Flexjet, LLC",H326="Midsize Jet"),K326*'[1]Pricing Logic'!$F$13,IF(AND(F326="Flexjet, LLC",H326="Super Mid Jet"),K326*'[1]Pricing Logic'!$F$14,IF(AND(F326="Flexjet, LLC",H326="Large Cabin"),K326*'[1]Pricing Logic'!$F$15,IF(AND(F326="Flexjet, LLC",H326="Airliner"),K326*'[1]Pricing Logic'!$F$16,""))))))))))</f>
        <v>142.42499999999998</v>
      </c>
    </row>
    <row r="327" spans="1:12" x14ac:dyDescent="0.2">
      <c r="A327" s="5">
        <v>862663</v>
      </c>
      <c r="B327" s="5">
        <v>1323263</v>
      </c>
      <c r="C327" s="6">
        <v>45390</v>
      </c>
      <c r="D327" s="5" t="s">
        <v>191</v>
      </c>
      <c r="E327" s="5" t="s">
        <v>77</v>
      </c>
      <c r="F327" s="5" t="s">
        <v>171</v>
      </c>
      <c r="G327" s="5" t="s">
        <v>57</v>
      </c>
      <c r="H327" s="5" t="s">
        <v>22</v>
      </c>
      <c r="I327" s="5" t="s">
        <v>172</v>
      </c>
      <c r="J327" s="5">
        <v>25516</v>
      </c>
      <c r="K327" s="7">
        <v>3.96</v>
      </c>
      <c r="L327" s="8">
        <f>IF(AND(F327&lt;&gt;"Flexjet, LLC",H327="Light Jet"),K327*'[1]Pricing Logic'!$F$4,IF(AND(F327&lt;&gt;"Flexjet, LLC",H327="Midsize Jet"),K327*'[1]Pricing Logic'!$F$5,IF(AND(F327&lt;&gt;"Flexjet, LLC",H327="Super Mid Jet"),K327*'[1]Pricing Logic'!$F$6,IF(AND(F327&lt;&gt;"Flexjet, LLC",H327="Large Cabin"),K327*'[1]Pricing Logic'!$F$7,IF(AND(F327&lt;&gt;"Flexjet, LLC",H327="Helicopter"),K327*'[1]Pricing Logic'!$F$8,IF(AND(F327="Flexjet, LLC",H327="Light Jet"),K327*'[1]Pricing Logic'!$F$12,IF(AND(F327="Flexjet, LLC",H327="Midsize Jet"),K327*'[1]Pricing Logic'!$F$13,IF(AND(F327="Flexjet, LLC",H327="Super Mid Jet"),K327*'[1]Pricing Logic'!$F$14,IF(AND(F327="Flexjet, LLC",H327="Large Cabin"),K327*'[1]Pricing Logic'!$F$15,IF(AND(F327="Flexjet, LLC",H327="Airliner"),K327*'[1]Pricing Logic'!$F$16,""))))))))))</f>
        <v>135.63</v>
      </c>
    </row>
    <row r="328" spans="1:12" x14ac:dyDescent="0.2">
      <c r="A328" s="5">
        <v>862785</v>
      </c>
      <c r="B328" s="5">
        <v>1323418</v>
      </c>
      <c r="C328" s="6">
        <v>45390</v>
      </c>
      <c r="D328" s="5" t="s">
        <v>134</v>
      </c>
      <c r="E328" s="5" t="s">
        <v>467</v>
      </c>
      <c r="F328" s="5" t="s">
        <v>220</v>
      </c>
      <c r="G328" s="5" t="s">
        <v>41</v>
      </c>
      <c r="H328" s="5" t="s">
        <v>22</v>
      </c>
      <c r="I328" s="5" t="s">
        <v>381</v>
      </c>
      <c r="J328" s="5">
        <v>25410</v>
      </c>
      <c r="K328" s="7">
        <v>5.07</v>
      </c>
      <c r="L328" s="8">
        <f>IF(AND(F328&lt;&gt;"Flexjet, LLC",H328="Light Jet"),K328*'[1]Pricing Logic'!$F$4,IF(AND(F328&lt;&gt;"Flexjet, LLC",H328="Midsize Jet"),K328*'[1]Pricing Logic'!$F$5,IF(AND(F328&lt;&gt;"Flexjet, LLC",H328="Super Mid Jet"),K328*'[1]Pricing Logic'!$F$6,IF(AND(F328&lt;&gt;"Flexjet, LLC",H328="Large Cabin"),K328*'[1]Pricing Logic'!$F$7,IF(AND(F328&lt;&gt;"Flexjet, LLC",H328="Helicopter"),K328*'[1]Pricing Logic'!$F$8,IF(AND(F328="Flexjet, LLC",H328="Light Jet"),K328*'[1]Pricing Logic'!$F$12,IF(AND(F328="Flexjet, LLC",H328="Midsize Jet"),K328*'[1]Pricing Logic'!$F$13,IF(AND(F328="Flexjet, LLC",H328="Super Mid Jet"),K328*'[1]Pricing Logic'!$F$14,IF(AND(F328="Flexjet, LLC",H328="Large Cabin"),K328*'[1]Pricing Logic'!$F$15,IF(AND(F328="Flexjet, LLC",H328="Airliner"),K328*'[1]Pricing Logic'!$F$16,""))))))))))</f>
        <v>173.64750000000001</v>
      </c>
    </row>
    <row r="329" spans="1:12" x14ac:dyDescent="0.2">
      <c r="A329" s="5">
        <v>862978</v>
      </c>
      <c r="B329" s="5">
        <v>1322969</v>
      </c>
      <c r="C329" s="6">
        <v>45390</v>
      </c>
      <c r="D329" s="5" t="s">
        <v>338</v>
      </c>
      <c r="E329" s="5" t="s">
        <v>249</v>
      </c>
      <c r="F329" s="5" t="s">
        <v>262</v>
      </c>
      <c r="G329" s="5" t="s">
        <v>122</v>
      </c>
      <c r="H329" s="5" t="s">
        <v>16</v>
      </c>
      <c r="I329" s="5" t="s">
        <v>304</v>
      </c>
      <c r="J329" s="5">
        <v>24932</v>
      </c>
      <c r="K329" s="7">
        <v>4.26</v>
      </c>
      <c r="L329" s="8">
        <f>IF(AND(F329&lt;&gt;"Flexjet, LLC",H329="Light Jet"),K329*'[1]Pricing Logic'!$F$4,IF(AND(F329&lt;&gt;"Flexjet, LLC",H329="Midsize Jet"),K329*'[1]Pricing Logic'!$F$5,IF(AND(F329&lt;&gt;"Flexjet, LLC",H329="Super Mid Jet"),K329*'[1]Pricing Logic'!$F$6,IF(AND(F329&lt;&gt;"Flexjet, LLC",H329="Large Cabin"),K329*'[1]Pricing Logic'!$F$7,IF(AND(F329&lt;&gt;"Flexjet, LLC",H329="Helicopter"),K329*'[1]Pricing Logic'!$F$8,IF(AND(F329="Flexjet, LLC",H329="Light Jet"),K329*'[1]Pricing Logic'!$F$12,IF(AND(F329="Flexjet, LLC",H329="Midsize Jet"),K329*'[1]Pricing Logic'!$F$13,IF(AND(F329="Flexjet, LLC",H329="Super Mid Jet"),K329*'[1]Pricing Logic'!$F$14,IF(AND(F329="Flexjet, LLC",H329="Large Cabin"),K329*'[1]Pricing Logic'!$F$15,IF(AND(F329="Flexjet, LLC",H329="Airliner"),K329*'[1]Pricing Logic'!$F$16,""))))))))))</f>
        <v>107.565</v>
      </c>
    </row>
    <row r="330" spans="1:12" x14ac:dyDescent="0.2">
      <c r="A330" s="5">
        <v>863607</v>
      </c>
      <c r="B330" s="5">
        <v>1324493</v>
      </c>
      <c r="C330" s="6">
        <v>45390</v>
      </c>
      <c r="D330" s="5" t="s">
        <v>181</v>
      </c>
      <c r="E330" s="5" t="s">
        <v>301</v>
      </c>
      <c r="F330" s="5" t="s">
        <v>128</v>
      </c>
      <c r="G330" s="5" t="s">
        <v>87</v>
      </c>
      <c r="H330" s="5" t="s">
        <v>16</v>
      </c>
      <c r="I330" s="5" t="s">
        <v>129</v>
      </c>
      <c r="J330" s="5">
        <v>26151</v>
      </c>
      <c r="K330" s="7">
        <v>2.14</v>
      </c>
      <c r="L330" s="8">
        <f>IF(AND(F330&lt;&gt;"Flexjet, LLC",H330="Light Jet"),K330*'[1]Pricing Logic'!$F$4,IF(AND(F330&lt;&gt;"Flexjet, LLC",H330="Midsize Jet"),K330*'[1]Pricing Logic'!$F$5,IF(AND(F330&lt;&gt;"Flexjet, LLC",H330="Super Mid Jet"),K330*'[1]Pricing Logic'!$F$6,IF(AND(F330&lt;&gt;"Flexjet, LLC",H330="Large Cabin"),K330*'[1]Pricing Logic'!$F$7,IF(AND(F330&lt;&gt;"Flexjet, LLC",H330="Helicopter"),K330*'[1]Pricing Logic'!$F$8,IF(AND(F330="Flexjet, LLC",H330="Light Jet"),K330*'[1]Pricing Logic'!$F$12,IF(AND(F330="Flexjet, LLC",H330="Midsize Jet"),K330*'[1]Pricing Logic'!$F$13,IF(AND(F330="Flexjet, LLC",H330="Super Mid Jet"),K330*'[1]Pricing Logic'!$F$14,IF(AND(F330="Flexjet, LLC",H330="Large Cabin"),K330*'[1]Pricing Logic'!$F$15,IF(AND(F330="Flexjet, LLC",H330="Airliner"),K330*'[1]Pricing Logic'!$F$16,""))))))))))</f>
        <v>54.035000000000004</v>
      </c>
    </row>
    <row r="331" spans="1:12" x14ac:dyDescent="0.2">
      <c r="A331" s="5">
        <v>863232</v>
      </c>
      <c r="B331" s="5">
        <v>1324010</v>
      </c>
      <c r="C331" s="6">
        <v>45390</v>
      </c>
      <c r="D331" s="5" t="s">
        <v>178</v>
      </c>
      <c r="E331" s="5" t="s">
        <v>284</v>
      </c>
      <c r="F331" s="5" t="s">
        <v>36</v>
      </c>
      <c r="G331" s="5" t="s">
        <v>90</v>
      </c>
      <c r="H331" s="5" t="s">
        <v>16</v>
      </c>
      <c r="I331" s="5" t="s">
        <v>468</v>
      </c>
      <c r="J331" s="5">
        <v>25887</v>
      </c>
      <c r="K331" s="7">
        <v>0.95</v>
      </c>
      <c r="L331" s="8">
        <f>IF(AND(F331&lt;&gt;"Flexjet, LLC",H331="Light Jet"),K331*'[1]Pricing Logic'!$F$4,IF(AND(F331&lt;&gt;"Flexjet, LLC",H331="Midsize Jet"),K331*'[1]Pricing Logic'!$F$5,IF(AND(F331&lt;&gt;"Flexjet, LLC",H331="Super Mid Jet"),K331*'[1]Pricing Logic'!$F$6,IF(AND(F331&lt;&gt;"Flexjet, LLC",H331="Large Cabin"),K331*'[1]Pricing Logic'!$F$7,IF(AND(F331&lt;&gt;"Flexjet, LLC",H331="Helicopter"),K331*'[1]Pricing Logic'!$F$8,IF(AND(F331="Flexjet, LLC",H331="Light Jet"),K331*'[1]Pricing Logic'!$F$12,IF(AND(F331="Flexjet, LLC",H331="Midsize Jet"),K331*'[1]Pricing Logic'!$F$13,IF(AND(F331="Flexjet, LLC",H331="Super Mid Jet"),K331*'[1]Pricing Logic'!$F$14,IF(AND(F331="Flexjet, LLC",H331="Large Cabin"),K331*'[1]Pricing Logic'!$F$15,IF(AND(F331="Flexjet, LLC",H331="Airliner"),K331*'[1]Pricing Logic'!$F$16,""))))))))))</f>
        <v>19.95</v>
      </c>
    </row>
    <row r="332" spans="1:12" x14ac:dyDescent="0.2">
      <c r="A332" s="5">
        <v>863236</v>
      </c>
      <c r="B332" s="5">
        <v>1324016</v>
      </c>
      <c r="C332" s="6">
        <v>45390</v>
      </c>
      <c r="D332" s="5" t="s">
        <v>270</v>
      </c>
      <c r="E332" s="5" t="s">
        <v>170</v>
      </c>
      <c r="F332" s="5" t="s">
        <v>117</v>
      </c>
      <c r="G332" s="5" t="s">
        <v>46</v>
      </c>
      <c r="H332" s="5" t="s">
        <v>16</v>
      </c>
      <c r="I332" s="5" t="s">
        <v>360</v>
      </c>
      <c r="J332" s="5">
        <v>21866</v>
      </c>
      <c r="K332" s="7">
        <v>4.01</v>
      </c>
      <c r="L332" s="8">
        <f>IF(AND(F332&lt;&gt;"Flexjet, LLC",H332="Light Jet"),K332*'[1]Pricing Logic'!$F$4,IF(AND(F332&lt;&gt;"Flexjet, LLC",H332="Midsize Jet"),K332*'[1]Pricing Logic'!$F$5,IF(AND(F332&lt;&gt;"Flexjet, LLC",H332="Super Mid Jet"),K332*'[1]Pricing Logic'!$F$6,IF(AND(F332&lt;&gt;"Flexjet, LLC",H332="Large Cabin"),K332*'[1]Pricing Logic'!$F$7,IF(AND(F332&lt;&gt;"Flexjet, LLC",H332="Helicopter"),K332*'[1]Pricing Logic'!$F$8,IF(AND(F332="Flexjet, LLC",H332="Light Jet"),K332*'[1]Pricing Logic'!$F$12,IF(AND(F332="Flexjet, LLC",H332="Midsize Jet"),K332*'[1]Pricing Logic'!$F$13,IF(AND(F332="Flexjet, LLC",H332="Super Mid Jet"),K332*'[1]Pricing Logic'!$F$14,IF(AND(F332="Flexjet, LLC",H332="Large Cabin"),K332*'[1]Pricing Logic'!$F$15,IF(AND(F332="Flexjet, LLC",H332="Airliner"),K332*'[1]Pricing Logic'!$F$16,""))))))))))</f>
        <v>101.2525</v>
      </c>
    </row>
    <row r="333" spans="1:12" x14ac:dyDescent="0.2">
      <c r="A333" s="5">
        <v>863250</v>
      </c>
      <c r="B333" s="5">
        <v>1324033</v>
      </c>
      <c r="C333" s="6">
        <v>45390</v>
      </c>
      <c r="D333" s="5" t="s">
        <v>469</v>
      </c>
      <c r="E333" s="5" t="s">
        <v>191</v>
      </c>
      <c r="F333" s="5" t="s">
        <v>56</v>
      </c>
      <c r="G333" s="5" t="s">
        <v>57</v>
      </c>
      <c r="H333" s="5" t="s">
        <v>22</v>
      </c>
      <c r="I333" s="5" t="s">
        <v>169</v>
      </c>
      <c r="J333" s="5">
        <v>25371</v>
      </c>
      <c r="K333" s="7">
        <v>2.42</v>
      </c>
      <c r="L333" s="8">
        <f>IF(AND(F333&lt;&gt;"Flexjet, LLC",H333="Light Jet"),K333*'[1]Pricing Logic'!$F$4,IF(AND(F333&lt;&gt;"Flexjet, LLC",H333="Midsize Jet"),K333*'[1]Pricing Logic'!$F$5,IF(AND(F333&lt;&gt;"Flexjet, LLC",H333="Super Mid Jet"),K333*'[1]Pricing Logic'!$F$6,IF(AND(F333&lt;&gt;"Flexjet, LLC",H333="Large Cabin"),K333*'[1]Pricing Logic'!$F$7,IF(AND(F333&lt;&gt;"Flexjet, LLC",H333="Helicopter"),K333*'[1]Pricing Logic'!$F$8,IF(AND(F333="Flexjet, LLC",H333="Light Jet"),K333*'[1]Pricing Logic'!$F$12,IF(AND(F333="Flexjet, LLC",H333="Midsize Jet"),K333*'[1]Pricing Logic'!$F$13,IF(AND(F333="Flexjet, LLC",H333="Super Mid Jet"),K333*'[1]Pricing Logic'!$F$14,IF(AND(F333="Flexjet, LLC",H333="Large Cabin"),K333*'[1]Pricing Logic'!$F$15,IF(AND(F333="Flexjet, LLC",H333="Airliner"),K333*'[1]Pricing Logic'!$F$16,""))))))))))</f>
        <v>82.884999999999991</v>
      </c>
    </row>
    <row r="334" spans="1:12" x14ac:dyDescent="0.2">
      <c r="A334" s="5">
        <v>863269</v>
      </c>
      <c r="B334" s="5">
        <v>1324066</v>
      </c>
      <c r="C334" s="6">
        <v>45390</v>
      </c>
      <c r="D334" s="5" t="s">
        <v>59</v>
      </c>
      <c r="E334" s="5" t="s">
        <v>284</v>
      </c>
      <c r="F334" s="5" t="s">
        <v>464</v>
      </c>
      <c r="G334" s="5" t="s">
        <v>122</v>
      </c>
      <c r="H334" s="5" t="s">
        <v>16</v>
      </c>
      <c r="I334" s="5" t="s">
        <v>465</v>
      </c>
      <c r="J334" s="5">
        <v>24838</v>
      </c>
      <c r="K334" s="7">
        <v>2.13</v>
      </c>
      <c r="L334" s="8">
        <f>IF(AND(F334&lt;&gt;"Flexjet, LLC",H334="Light Jet"),K334*'[1]Pricing Logic'!$F$4,IF(AND(F334&lt;&gt;"Flexjet, LLC",H334="Midsize Jet"),K334*'[1]Pricing Logic'!$F$5,IF(AND(F334&lt;&gt;"Flexjet, LLC",H334="Super Mid Jet"),K334*'[1]Pricing Logic'!$F$6,IF(AND(F334&lt;&gt;"Flexjet, LLC",H334="Large Cabin"),K334*'[1]Pricing Logic'!$F$7,IF(AND(F334&lt;&gt;"Flexjet, LLC",H334="Helicopter"),K334*'[1]Pricing Logic'!$F$8,IF(AND(F334="Flexjet, LLC",H334="Light Jet"),K334*'[1]Pricing Logic'!$F$12,IF(AND(F334="Flexjet, LLC",H334="Midsize Jet"),K334*'[1]Pricing Logic'!$F$13,IF(AND(F334="Flexjet, LLC",H334="Super Mid Jet"),K334*'[1]Pricing Logic'!$F$14,IF(AND(F334="Flexjet, LLC",H334="Large Cabin"),K334*'[1]Pricing Logic'!$F$15,IF(AND(F334="Flexjet, LLC",H334="Airliner"),K334*'[1]Pricing Logic'!$F$16,""))))))))))</f>
        <v>53.782499999999999</v>
      </c>
    </row>
    <row r="335" spans="1:12" x14ac:dyDescent="0.2">
      <c r="A335" s="5">
        <v>863316</v>
      </c>
      <c r="B335" s="5">
        <v>1324125</v>
      </c>
      <c r="C335" s="6">
        <v>45390</v>
      </c>
      <c r="D335" s="5" t="s">
        <v>71</v>
      </c>
      <c r="E335" s="5" t="s">
        <v>470</v>
      </c>
      <c r="F335" s="5" t="s">
        <v>26</v>
      </c>
      <c r="G335" s="5" t="s">
        <v>391</v>
      </c>
      <c r="H335" s="5" t="s">
        <v>16</v>
      </c>
      <c r="I335" s="5" t="s">
        <v>392</v>
      </c>
      <c r="J335" s="5">
        <v>14765</v>
      </c>
      <c r="K335" s="7">
        <v>1.58</v>
      </c>
      <c r="L335" s="8">
        <f>IF(AND(F335&lt;&gt;"Flexjet, LLC",H335="Light Jet"),K335*'[1]Pricing Logic'!$F$4,IF(AND(F335&lt;&gt;"Flexjet, LLC",H335="Midsize Jet"),K335*'[1]Pricing Logic'!$F$5,IF(AND(F335&lt;&gt;"Flexjet, LLC",H335="Super Mid Jet"),K335*'[1]Pricing Logic'!$F$6,IF(AND(F335&lt;&gt;"Flexjet, LLC",H335="Large Cabin"),K335*'[1]Pricing Logic'!$F$7,IF(AND(F335&lt;&gt;"Flexjet, LLC",H335="Helicopter"),K335*'[1]Pricing Logic'!$F$8,IF(AND(F335="Flexjet, LLC",H335="Light Jet"),K335*'[1]Pricing Logic'!$F$12,IF(AND(F335="Flexjet, LLC",H335="Midsize Jet"),K335*'[1]Pricing Logic'!$F$13,IF(AND(F335="Flexjet, LLC",H335="Super Mid Jet"),K335*'[1]Pricing Logic'!$F$14,IF(AND(F335="Flexjet, LLC",H335="Large Cabin"),K335*'[1]Pricing Logic'!$F$15,IF(AND(F335="Flexjet, LLC",H335="Airliner"),K335*'[1]Pricing Logic'!$F$16,""))))))))))</f>
        <v>39.895000000000003</v>
      </c>
    </row>
    <row r="336" spans="1:12" x14ac:dyDescent="0.2">
      <c r="A336" s="5">
        <v>863316</v>
      </c>
      <c r="B336" s="5">
        <v>1324126</v>
      </c>
      <c r="C336" s="6">
        <v>45390</v>
      </c>
      <c r="D336" s="5" t="s">
        <v>470</v>
      </c>
      <c r="E336" s="5" t="s">
        <v>71</v>
      </c>
      <c r="F336" s="5" t="s">
        <v>26</v>
      </c>
      <c r="G336" s="5" t="s">
        <v>391</v>
      </c>
      <c r="H336" s="5" t="s">
        <v>16</v>
      </c>
      <c r="I336" s="5" t="s">
        <v>392</v>
      </c>
      <c r="J336" s="5">
        <v>14765</v>
      </c>
      <c r="K336" s="7">
        <v>2.06</v>
      </c>
      <c r="L336" s="8">
        <f>IF(AND(F336&lt;&gt;"Flexjet, LLC",H336="Light Jet"),K336*'[1]Pricing Logic'!$F$4,IF(AND(F336&lt;&gt;"Flexjet, LLC",H336="Midsize Jet"),K336*'[1]Pricing Logic'!$F$5,IF(AND(F336&lt;&gt;"Flexjet, LLC",H336="Super Mid Jet"),K336*'[1]Pricing Logic'!$F$6,IF(AND(F336&lt;&gt;"Flexjet, LLC",H336="Large Cabin"),K336*'[1]Pricing Logic'!$F$7,IF(AND(F336&lt;&gt;"Flexjet, LLC",H336="Helicopter"),K336*'[1]Pricing Logic'!$F$8,IF(AND(F336="Flexjet, LLC",H336="Light Jet"),K336*'[1]Pricing Logic'!$F$12,IF(AND(F336="Flexjet, LLC",H336="Midsize Jet"),K336*'[1]Pricing Logic'!$F$13,IF(AND(F336="Flexjet, LLC",H336="Super Mid Jet"),K336*'[1]Pricing Logic'!$F$14,IF(AND(F336="Flexjet, LLC",H336="Large Cabin"),K336*'[1]Pricing Logic'!$F$15,IF(AND(F336="Flexjet, LLC",H336="Airliner"),K336*'[1]Pricing Logic'!$F$16,""))))))))))</f>
        <v>52.015000000000001</v>
      </c>
    </row>
    <row r="337" spans="1:12" x14ac:dyDescent="0.2">
      <c r="A337" s="5">
        <v>864146</v>
      </c>
      <c r="B337" s="5">
        <v>1335601</v>
      </c>
      <c r="C337" s="6">
        <v>45390</v>
      </c>
      <c r="D337" s="5" t="s">
        <v>357</v>
      </c>
      <c r="E337" s="5" t="s">
        <v>204</v>
      </c>
      <c r="F337" s="5" t="s">
        <v>36</v>
      </c>
      <c r="G337" s="5" t="s">
        <v>54</v>
      </c>
      <c r="H337" s="5" t="s">
        <v>51</v>
      </c>
      <c r="I337" s="5" t="s">
        <v>471</v>
      </c>
      <c r="J337" s="5">
        <v>25807</v>
      </c>
      <c r="K337" s="7">
        <v>3.5100000000000002</v>
      </c>
      <c r="L337" s="8">
        <f>IF(AND(F337&lt;&gt;"Flexjet, LLC",H337="Light Jet"),K337*'[1]Pricing Logic'!$F$4,IF(AND(F337&lt;&gt;"Flexjet, LLC",H337="Midsize Jet"),K337*'[1]Pricing Logic'!$F$5,IF(AND(F337&lt;&gt;"Flexjet, LLC",H337="Super Mid Jet"),K337*'[1]Pricing Logic'!$F$6,IF(AND(F337&lt;&gt;"Flexjet, LLC",H337="Large Cabin"),K337*'[1]Pricing Logic'!$F$7,IF(AND(F337&lt;&gt;"Flexjet, LLC",H337="Helicopter"),K337*'[1]Pricing Logic'!$F$8,IF(AND(F337="Flexjet, LLC",H337="Light Jet"),K337*'[1]Pricing Logic'!$F$12,IF(AND(F337="Flexjet, LLC",H337="Midsize Jet"),K337*'[1]Pricing Logic'!$F$13,IF(AND(F337="Flexjet, LLC",H337="Super Mid Jet"),K337*'[1]Pricing Logic'!$F$14,IF(AND(F337="Flexjet, LLC",H337="Large Cabin"),K337*'[1]Pricing Logic'!$F$15,IF(AND(F337="Flexjet, LLC",H337="Airliner"),K337*'[1]Pricing Logic'!$F$16,""))))))))))</f>
        <v>118.46250000000001</v>
      </c>
    </row>
    <row r="338" spans="1:12" x14ac:dyDescent="0.2">
      <c r="A338" s="5">
        <v>874413</v>
      </c>
      <c r="B338" s="5">
        <v>1335593</v>
      </c>
      <c r="C338" s="6">
        <v>45390</v>
      </c>
      <c r="D338" s="5" t="s">
        <v>435</v>
      </c>
      <c r="E338" s="5" t="s">
        <v>434</v>
      </c>
      <c r="F338" s="5" t="s">
        <v>117</v>
      </c>
      <c r="G338" s="5" t="s">
        <v>46</v>
      </c>
      <c r="H338" s="5" t="s">
        <v>16</v>
      </c>
      <c r="I338" s="5" t="s">
        <v>396</v>
      </c>
      <c r="J338" s="5">
        <v>27031</v>
      </c>
      <c r="K338" s="7">
        <v>2.67</v>
      </c>
      <c r="L338" s="8">
        <f>IF(AND(F338&lt;&gt;"Flexjet, LLC",H338="Light Jet"),K338*'[1]Pricing Logic'!$F$4,IF(AND(F338&lt;&gt;"Flexjet, LLC",H338="Midsize Jet"),K338*'[1]Pricing Logic'!$F$5,IF(AND(F338&lt;&gt;"Flexjet, LLC",H338="Super Mid Jet"),K338*'[1]Pricing Logic'!$F$6,IF(AND(F338&lt;&gt;"Flexjet, LLC",H338="Large Cabin"),K338*'[1]Pricing Logic'!$F$7,IF(AND(F338&lt;&gt;"Flexjet, LLC",H338="Helicopter"),K338*'[1]Pricing Logic'!$F$8,IF(AND(F338="Flexjet, LLC",H338="Light Jet"),K338*'[1]Pricing Logic'!$F$12,IF(AND(F338="Flexjet, LLC",H338="Midsize Jet"),K338*'[1]Pricing Logic'!$F$13,IF(AND(F338="Flexjet, LLC",H338="Super Mid Jet"),K338*'[1]Pricing Logic'!$F$14,IF(AND(F338="Flexjet, LLC",H338="Large Cabin"),K338*'[1]Pricing Logic'!$F$15,IF(AND(F338="Flexjet, LLC",H338="Airliner"),K338*'[1]Pricing Logic'!$F$16,""))))))))))</f>
        <v>67.417500000000004</v>
      </c>
    </row>
    <row r="339" spans="1:12" x14ac:dyDescent="0.2">
      <c r="A339" s="5">
        <v>863989</v>
      </c>
      <c r="B339" s="5">
        <v>1325001</v>
      </c>
      <c r="C339" s="6">
        <v>45390</v>
      </c>
      <c r="D339" s="5" t="s">
        <v>189</v>
      </c>
      <c r="E339" s="5" t="s">
        <v>249</v>
      </c>
      <c r="F339" s="5" t="s">
        <v>160</v>
      </c>
      <c r="G339" s="5" t="s">
        <v>161</v>
      </c>
      <c r="H339" s="5" t="s">
        <v>22</v>
      </c>
      <c r="I339" s="5" t="s">
        <v>162</v>
      </c>
      <c r="J339" s="5">
        <v>26195</v>
      </c>
      <c r="K339" s="7">
        <v>3.5999999999999996</v>
      </c>
      <c r="L339" s="8">
        <f>IF(AND(F339&lt;&gt;"Flexjet, LLC",H339="Light Jet"),K339*'[1]Pricing Logic'!$F$4,IF(AND(F339&lt;&gt;"Flexjet, LLC",H339="Midsize Jet"),K339*'[1]Pricing Logic'!$F$5,IF(AND(F339&lt;&gt;"Flexjet, LLC",H339="Super Mid Jet"),K339*'[1]Pricing Logic'!$F$6,IF(AND(F339&lt;&gt;"Flexjet, LLC",H339="Large Cabin"),K339*'[1]Pricing Logic'!$F$7,IF(AND(F339&lt;&gt;"Flexjet, LLC",H339="Helicopter"),K339*'[1]Pricing Logic'!$F$8,IF(AND(F339="Flexjet, LLC",H339="Light Jet"),K339*'[1]Pricing Logic'!$F$12,IF(AND(F339="Flexjet, LLC",H339="Midsize Jet"),K339*'[1]Pricing Logic'!$F$13,IF(AND(F339="Flexjet, LLC",H339="Super Mid Jet"),K339*'[1]Pricing Logic'!$F$14,IF(AND(F339="Flexjet, LLC",H339="Large Cabin"),K339*'[1]Pricing Logic'!$F$15,IF(AND(F339="Flexjet, LLC",H339="Airliner"),K339*'[1]Pricing Logic'!$F$16,""))))))))))</f>
        <v>123.29999999999998</v>
      </c>
    </row>
    <row r="340" spans="1:12" x14ac:dyDescent="0.2">
      <c r="A340" s="5">
        <v>864067</v>
      </c>
      <c r="B340" s="5">
        <v>1325109</v>
      </c>
      <c r="C340" s="6">
        <v>45390</v>
      </c>
      <c r="D340" s="5" t="s">
        <v>472</v>
      </c>
      <c r="E340" s="5" t="s">
        <v>130</v>
      </c>
      <c r="F340" s="5" t="s">
        <v>339</v>
      </c>
      <c r="G340" s="5" t="s">
        <v>41</v>
      </c>
      <c r="H340" s="5" t="s">
        <v>22</v>
      </c>
      <c r="I340" s="5" t="s">
        <v>439</v>
      </c>
      <c r="J340" s="5">
        <v>18768</v>
      </c>
      <c r="K340" s="7">
        <v>3.4899999999999998</v>
      </c>
      <c r="L340" s="8">
        <f>IF(AND(F340&lt;&gt;"Flexjet, LLC",H340="Light Jet"),K340*'[1]Pricing Logic'!$F$4,IF(AND(F340&lt;&gt;"Flexjet, LLC",H340="Midsize Jet"),K340*'[1]Pricing Logic'!$F$5,IF(AND(F340&lt;&gt;"Flexjet, LLC",H340="Super Mid Jet"),K340*'[1]Pricing Logic'!$F$6,IF(AND(F340&lt;&gt;"Flexjet, LLC",H340="Large Cabin"),K340*'[1]Pricing Logic'!$F$7,IF(AND(F340&lt;&gt;"Flexjet, LLC",H340="Helicopter"),K340*'[1]Pricing Logic'!$F$8,IF(AND(F340="Flexjet, LLC",H340="Light Jet"),K340*'[1]Pricing Logic'!$F$12,IF(AND(F340="Flexjet, LLC",H340="Midsize Jet"),K340*'[1]Pricing Logic'!$F$13,IF(AND(F340="Flexjet, LLC",H340="Super Mid Jet"),K340*'[1]Pricing Logic'!$F$14,IF(AND(F340="Flexjet, LLC",H340="Large Cabin"),K340*'[1]Pricing Logic'!$F$15,IF(AND(F340="Flexjet, LLC",H340="Airliner"),K340*'[1]Pricing Logic'!$F$16,""))))))))))</f>
        <v>119.5325</v>
      </c>
    </row>
    <row r="341" spans="1:12" x14ac:dyDescent="0.2">
      <c r="A341" s="5">
        <v>874469</v>
      </c>
      <c r="B341" s="5">
        <v>1335667</v>
      </c>
      <c r="C341" s="6">
        <v>45390</v>
      </c>
      <c r="D341" s="5" t="s">
        <v>231</v>
      </c>
      <c r="E341" s="5" t="s">
        <v>335</v>
      </c>
      <c r="F341" s="5" t="s">
        <v>36</v>
      </c>
      <c r="G341" s="5" t="s">
        <v>90</v>
      </c>
      <c r="H341" s="5" t="s">
        <v>16</v>
      </c>
      <c r="I341" s="5" t="s">
        <v>473</v>
      </c>
      <c r="J341" s="5">
        <v>20858</v>
      </c>
      <c r="K341" s="7">
        <v>1.03</v>
      </c>
      <c r="L341" s="8">
        <f>IF(AND(F341&lt;&gt;"Flexjet, LLC",H341="Light Jet"),K341*'[1]Pricing Logic'!$F$4,IF(AND(F341&lt;&gt;"Flexjet, LLC",H341="Midsize Jet"),K341*'[1]Pricing Logic'!$F$5,IF(AND(F341&lt;&gt;"Flexjet, LLC",H341="Super Mid Jet"),K341*'[1]Pricing Logic'!$F$6,IF(AND(F341&lt;&gt;"Flexjet, LLC",H341="Large Cabin"),K341*'[1]Pricing Logic'!$F$7,IF(AND(F341&lt;&gt;"Flexjet, LLC",H341="Helicopter"),K341*'[1]Pricing Logic'!$F$8,IF(AND(F341="Flexjet, LLC",H341="Light Jet"),K341*'[1]Pricing Logic'!$F$12,IF(AND(F341="Flexjet, LLC",H341="Midsize Jet"),K341*'[1]Pricing Logic'!$F$13,IF(AND(F341="Flexjet, LLC",H341="Super Mid Jet"),K341*'[1]Pricing Logic'!$F$14,IF(AND(F341="Flexjet, LLC",H341="Large Cabin"),K341*'[1]Pricing Logic'!$F$15,IF(AND(F341="Flexjet, LLC",H341="Airliner"),K341*'[1]Pricing Logic'!$F$16,""))))))))))</f>
        <v>21.63</v>
      </c>
    </row>
    <row r="342" spans="1:12" x14ac:dyDescent="0.2">
      <c r="A342" s="5">
        <v>864172</v>
      </c>
      <c r="B342" s="5">
        <v>1324464</v>
      </c>
      <c r="C342" s="6">
        <v>45390</v>
      </c>
      <c r="D342" s="5" t="s">
        <v>40</v>
      </c>
      <c r="E342" s="5" t="s">
        <v>243</v>
      </c>
      <c r="F342" s="5" t="s">
        <v>36</v>
      </c>
      <c r="G342" s="5" t="s">
        <v>90</v>
      </c>
      <c r="H342" s="5" t="s">
        <v>16</v>
      </c>
      <c r="I342" s="5" t="s">
        <v>474</v>
      </c>
      <c r="J342" s="5">
        <v>25453</v>
      </c>
      <c r="K342" s="7">
        <v>1.28</v>
      </c>
      <c r="L342" s="8">
        <f>IF(AND(F342&lt;&gt;"Flexjet, LLC",H342="Light Jet"),K342*'[1]Pricing Logic'!$F$4,IF(AND(F342&lt;&gt;"Flexjet, LLC",H342="Midsize Jet"),K342*'[1]Pricing Logic'!$F$5,IF(AND(F342&lt;&gt;"Flexjet, LLC",H342="Super Mid Jet"),K342*'[1]Pricing Logic'!$F$6,IF(AND(F342&lt;&gt;"Flexjet, LLC",H342="Large Cabin"),K342*'[1]Pricing Logic'!$F$7,IF(AND(F342&lt;&gt;"Flexjet, LLC",H342="Helicopter"),K342*'[1]Pricing Logic'!$F$8,IF(AND(F342="Flexjet, LLC",H342="Light Jet"),K342*'[1]Pricing Logic'!$F$12,IF(AND(F342="Flexjet, LLC",H342="Midsize Jet"),K342*'[1]Pricing Logic'!$F$13,IF(AND(F342="Flexjet, LLC",H342="Super Mid Jet"),K342*'[1]Pricing Logic'!$F$14,IF(AND(F342="Flexjet, LLC",H342="Large Cabin"),K342*'[1]Pricing Logic'!$F$15,IF(AND(F342="Flexjet, LLC",H342="Airliner"),K342*'[1]Pricing Logic'!$F$16,""))))))))))</f>
        <v>26.88</v>
      </c>
    </row>
    <row r="343" spans="1:12" x14ac:dyDescent="0.2">
      <c r="A343" s="5">
        <v>863961</v>
      </c>
      <c r="B343" s="5">
        <v>1324953</v>
      </c>
      <c r="C343" s="6">
        <v>45390</v>
      </c>
      <c r="D343" s="5" t="s">
        <v>176</v>
      </c>
      <c r="E343" s="5" t="s">
        <v>113</v>
      </c>
      <c r="F343" s="5" t="s">
        <v>86</v>
      </c>
      <c r="G343" s="5" t="s">
        <v>87</v>
      </c>
      <c r="H343" s="5" t="s">
        <v>16</v>
      </c>
      <c r="I343" s="5" t="s">
        <v>88</v>
      </c>
      <c r="J343" s="5">
        <v>5269</v>
      </c>
      <c r="K343" s="7">
        <v>4.17</v>
      </c>
      <c r="L343" s="8">
        <f>IF(AND(F343&lt;&gt;"Flexjet, LLC",H343="Light Jet"),K343*'[1]Pricing Logic'!$F$4,IF(AND(F343&lt;&gt;"Flexjet, LLC",H343="Midsize Jet"),K343*'[1]Pricing Logic'!$F$5,IF(AND(F343&lt;&gt;"Flexjet, LLC",H343="Super Mid Jet"),K343*'[1]Pricing Logic'!$F$6,IF(AND(F343&lt;&gt;"Flexjet, LLC",H343="Large Cabin"),K343*'[1]Pricing Logic'!$F$7,IF(AND(F343&lt;&gt;"Flexjet, LLC",H343="Helicopter"),K343*'[1]Pricing Logic'!$F$8,IF(AND(F343="Flexjet, LLC",H343="Light Jet"),K343*'[1]Pricing Logic'!$F$12,IF(AND(F343="Flexjet, LLC",H343="Midsize Jet"),K343*'[1]Pricing Logic'!$F$13,IF(AND(F343="Flexjet, LLC",H343="Super Mid Jet"),K343*'[1]Pricing Logic'!$F$14,IF(AND(F343="Flexjet, LLC",H343="Large Cabin"),K343*'[1]Pricing Logic'!$F$15,IF(AND(F343="Flexjet, LLC",H343="Airliner"),K343*'[1]Pricing Logic'!$F$16,""))))))))))</f>
        <v>105.2925</v>
      </c>
    </row>
    <row r="344" spans="1:12" x14ac:dyDescent="0.2">
      <c r="A344" s="5">
        <v>864151</v>
      </c>
      <c r="B344" s="5">
        <v>1325222</v>
      </c>
      <c r="C344" s="6">
        <v>45390</v>
      </c>
      <c r="D344" s="5" t="s">
        <v>34</v>
      </c>
      <c r="E344" s="5" t="s">
        <v>154</v>
      </c>
      <c r="F344" s="5" t="s">
        <v>36</v>
      </c>
      <c r="G344" s="5" t="s">
        <v>90</v>
      </c>
      <c r="H344" s="5" t="s">
        <v>16</v>
      </c>
      <c r="I344" s="5" t="s">
        <v>473</v>
      </c>
      <c r="J344" s="5">
        <v>26595</v>
      </c>
      <c r="K344" s="7">
        <v>2.9000000000000004</v>
      </c>
      <c r="L344" s="8">
        <f>IF(AND(F344&lt;&gt;"Flexjet, LLC",H344="Light Jet"),K344*'[1]Pricing Logic'!$F$4,IF(AND(F344&lt;&gt;"Flexjet, LLC",H344="Midsize Jet"),K344*'[1]Pricing Logic'!$F$5,IF(AND(F344&lt;&gt;"Flexjet, LLC",H344="Super Mid Jet"),K344*'[1]Pricing Logic'!$F$6,IF(AND(F344&lt;&gt;"Flexjet, LLC",H344="Large Cabin"),K344*'[1]Pricing Logic'!$F$7,IF(AND(F344&lt;&gt;"Flexjet, LLC",H344="Helicopter"),K344*'[1]Pricing Logic'!$F$8,IF(AND(F344="Flexjet, LLC",H344="Light Jet"),K344*'[1]Pricing Logic'!$F$12,IF(AND(F344="Flexjet, LLC",H344="Midsize Jet"),K344*'[1]Pricing Logic'!$F$13,IF(AND(F344="Flexjet, LLC",H344="Super Mid Jet"),K344*'[1]Pricing Logic'!$F$14,IF(AND(F344="Flexjet, LLC",H344="Large Cabin"),K344*'[1]Pricing Logic'!$F$15,IF(AND(F344="Flexjet, LLC",H344="Airliner"),K344*'[1]Pricing Logic'!$F$16,""))))))))))</f>
        <v>60.900000000000006</v>
      </c>
    </row>
    <row r="345" spans="1:12" x14ac:dyDescent="0.2">
      <c r="A345" s="5">
        <v>864364</v>
      </c>
      <c r="B345" s="5">
        <v>1325531</v>
      </c>
      <c r="C345" s="6">
        <v>45390</v>
      </c>
      <c r="D345" s="5" t="s">
        <v>130</v>
      </c>
      <c r="E345" s="5" t="s">
        <v>43</v>
      </c>
      <c r="F345" s="5" t="s">
        <v>36</v>
      </c>
      <c r="G345" s="5" t="s">
        <v>72</v>
      </c>
      <c r="H345" s="5" t="s">
        <v>51</v>
      </c>
      <c r="I345" s="5" t="s">
        <v>475</v>
      </c>
      <c r="J345" s="5">
        <v>21654</v>
      </c>
      <c r="K345" s="7">
        <v>1.73</v>
      </c>
      <c r="L345" s="8">
        <f>IF(AND(F345&lt;&gt;"Flexjet, LLC",H345="Light Jet"),K345*'[1]Pricing Logic'!$F$4,IF(AND(F345&lt;&gt;"Flexjet, LLC",H345="Midsize Jet"),K345*'[1]Pricing Logic'!$F$5,IF(AND(F345&lt;&gt;"Flexjet, LLC",H345="Super Mid Jet"),K345*'[1]Pricing Logic'!$F$6,IF(AND(F345&lt;&gt;"Flexjet, LLC",H345="Large Cabin"),K345*'[1]Pricing Logic'!$F$7,IF(AND(F345&lt;&gt;"Flexjet, LLC",H345="Helicopter"),K345*'[1]Pricing Logic'!$F$8,IF(AND(F345="Flexjet, LLC",H345="Light Jet"),K345*'[1]Pricing Logic'!$F$12,IF(AND(F345="Flexjet, LLC",H345="Midsize Jet"),K345*'[1]Pricing Logic'!$F$13,IF(AND(F345="Flexjet, LLC",H345="Super Mid Jet"),K345*'[1]Pricing Logic'!$F$14,IF(AND(F345="Flexjet, LLC",H345="Large Cabin"),K345*'[1]Pricing Logic'!$F$15,IF(AND(F345="Flexjet, LLC",H345="Airliner"),K345*'[1]Pricing Logic'!$F$16,""))))))))))</f>
        <v>58.387500000000003</v>
      </c>
    </row>
    <row r="346" spans="1:12" x14ac:dyDescent="0.2">
      <c r="A346" s="5">
        <v>864254</v>
      </c>
      <c r="B346" s="5">
        <v>1325378</v>
      </c>
      <c r="C346" s="6">
        <v>45390</v>
      </c>
      <c r="D346" s="5" t="s">
        <v>476</v>
      </c>
      <c r="E346" s="5" t="s">
        <v>187</v>
      </c>
      <c r="F346" s="5" t="s">
        <v>31</v>
      </c>
      <c r="G346" s="5" t="s">
        <v>32</v>
      </c>
      <c r="H346" s="5" t="s">
        <v>16</v>
      </c>
      <c r="I346" s="5" t="s">
        <v>33</v>
      </c>
      <c r="J346" s="5">
        <v>26276</v>
      </c>
      <c r="K346" s="7">
        <v>1.17</v>
      </c>
      <c r="L346" s="8">
        <f>IF(AND(F346&lt;&gt;"Flexjet, LLC",H346="Light Jet"),K346*'[1]Pricing Logic'!$F$4,IF(AND(F346&lt;&gt;"Flexjet, LLC",H346="Midsize Jet"),K346*'[1]Pricing Logic'!$F$5,IF(AND(F346&lt;&gt;"Flexjet, LLC",H346="Super Mid Jet"),K346*'[1]Pricing Logic'!$F$6,IF(AND(F346&lt;&gt;"Flexjet, LLC",H346="Large Cabin"),K346*'[1]Pricing Logic'!$F$7,IF(AND(F346&lt;&gt;"Flexjet, LLC",H346="Helicopter"),K346*'[1]Pricing Logic'!$F$8,IF(AND(F346="Flexjet, LLC",H346="Light Jet"),K346*'[1]Pricing Logic'!$F$12,IF(AND(F346="Flexjet, LLC",H346="Midsize Jet"),K346*'[1]Pricing Logic'!$F$13,IF(AND(F346="Flexjet, LLC",H346="Super Mid Jet"),K346*'[1]Pricing Logic'!$F$14,IF(AND(F346="Flexjet, LLC",H346="Large Cabin"),K346*'[1]Pricing Logic'!$F$15,IF(AND(F346="Flexjet, LLC",H346="Airliner"),K346*'[1]Pricing Logic'!$F$16,""))))))))))</f>
        <v>29.542499999999997</v>
      </c>
    </row>
    <row r="347" spans="1:12" x14ac:dyDescent="0.2">
      <c r="A347" s="5">
        <v>864254</v>
      </c>
      <c r="B347" s="5">
        <v>1325528</v>
      </c>
      <c r="C347" s="6">
        <v>45390</v>
      </c>
      <c r="D347" s="5" t="s">
        <v>187</v>
      </c>
      <c r="E347" s="5" t="s">
        <v>476</v>
      </c>
      <c r="F347" s="5" t="s">
        <v>31</v>
      </c>
      <c r="G347" s="5" t="s">
        <v>32</v>
      </c>
      <c r="H347" s="5" t="s">
        <v>16</v>
      </c>
      <c r="I347" s="5" t="s">
        <v>33</v>
      </c>
      <c r="J347" s="5">
        <v>26276</v>
      </c>
      <c r="K347" s="7">
        <v>0.99</v>
      </c>
      <c r="L347" s="8">
        <f>IF(AND(F347&lt;&gt;"Flexjet, LLC",H347="Light Jet"),K347*'[1]Pricing Logic'!$F$4,IF(AND(F347&lt;&gt;"Flexjet, LLC",H347="Midsize Jet"),K347*'[1]Pricing Logic'!$F$5,IF(AND(F347&lt;&gt;"Flexjet, LLC",H347="Super Mid Jet"),K347*'[1]Pricing Logic'!$F$6,IF(AND(F347&lt;&gt;"Flexjet, LLC",H347="Large Cabin"),K347*'[1]Pricing Logic'!$F$7,IF(AND(F347&lt;&gt;"Flexjet, LLC",H347="Helicopter"),K347*'[1]Pricing Logic'!$F$8,IF(AND(F347="Flexjet, LLC",H347="Light Jet"),K347*'[1]Pricing Logic'!$F$12,IF(AND(F347="Flexjet, LLC",H347="Midsize Jet"),K347*'[1]Pricing Logic'!$F$13,IF(AND(F347="Flexjet, LLC",H347="Super Mid Jet"),K347*'[1]Pricing Logic'!$F$14,IF(AND(F347="Flexjet, LLC",H347="Large Cabin"),K347*'[1]Pricing Logic'!$F$15,IF(AND(F347="Flexjet, LLC",H347="Airliner"),K347*'[1]Pricing Logic'!$F$16,""))))))))))</f>
        <v>24.997499999999999</v>
      </c>
    </row>
    <row r="348" spans="1:12" x14ac:dyDescent="0.2">
      <c r="A348" s="5">
        <v>864278</v>
      </c>
      <c r="B348" s="5">
        <v>1325412</v>
      </c>
      <c r="C348" s="6">
        <v>45390</v>
      </c>
      <c r="D348" s="5" t="s">
        <v>314</v>
      </c>
      <c r="E348" s="5" t="s">
        <v>212</v>
      </c>
      <c r="F348" s="5" t="s">
        <v>160</v>
      </c>
      <c r="G348" s="5" t="s">
        <v>41</v>
      </c>
      <c r="H348" s="5" t="s">
        <v>22</v>
      </c>
      <c r="I348" s="5" t="s">
        <v>477</v>
      </c>
      <c r="J348" s="5">
        <v>23166</v>
      </c>
      <c r="K348" s="7">
        <v>2.42</v>
      </c>
      <c r="L348" s="8">
        <f>IF(AND(F348&lt;&gt;"Flexjet, LLC",H348="Light Jet"),K348*'[1]Pricing Logic'!$F$4,IF(AND(F348&lt;&gt;"Flexjet, LLC",H348="Midsize Jet"),K348*'[1]Pricing Logic'!$F$5,IF(AND(F348&lt;&gt;"Flexjet, LLC",H348="Super Mid Jet"),K348*'[1]Pricing Logic'!$F$6,IF(AND(F348&lt;&gt;"Flexjet, LLC",H348="Large Cabin"),K348*'[1]Pricing Logic'!$F$7,IF(AND(F348&lt;&gt;"Flexjet, LLC",H348="Helicopter"),K348*'[1]Pricing Logic'!$F$8,IF(AND(F348="Flexjet, LLC",H348="Light Jet"),K348*'[1]Pricing Logic'!$F$12,IF(AND(F348="Flexjet, LLC",H348="Midsize Jet"),K348*'[1]Pricing Logic'!$F$13,IF(AND(F348="Flexjet, LLC",H348="Super Mid Jet"),K348*'[1]Pricing Logic'!$F$14,IF(AND(F348="Flexjet, LLC",H348="Large Cabin"),K348*'[1]Pricing Logic'!$F$15,IF(AND(F348="Flexjet, LLC",H348="Airliner"),K348*'[1]Pricing Logic'!$F$16,""))))))))))</f>
        <v>82.884999999999991</v>
      </c>
    </row>
    <row r="349" spans="1:12" x14ac:dyDescent="0.2">
      <c r="A349" s="5">
        <v>863876</v>
      </c>
      <c r="B349" s="5">
        <v>1324850</v>
      </c>
      <c r="C349" s="6">
        <v>45390</v>
      </c>
      <c r="D349" s="5" t="s">
        <v>478</v>
      </c>
      <c r="E349" s="5" t="s">
        <v>192</v>
      </c>
      <c r="F349" s="5" t="s">
        <v>124</v>
      </c>
      <c r="G349" s="5" t="s">
        <v>125</v>
      </c>
      <c r="H349" s="5" t="s">
        <v>51</v>
      </c>
      <c r="I349" s="5" t="s">
        <v>126</v>
      </c>
      <c r="J349" s="5">
        <v>5846</v>
      </c>
      <c r="K349" s="7">
        <v>0.95</v>
      </c>
      <c r="L349" s="8">
        <f>IF(AND(F349&lt;&gt;"Flexjet, LLC",H349="Light Jet"),K349*'[1]Pricing Logic'!$F$4,IF(AND(F349&lt;&gt;"Flexjet, LLC",H349="Midsize Jet"),K349*'[1]Pricing Logic'!$F$5,IF(AND(F349&lt;&gt;"Flexjet, LLC",H349="Super Mid Jet"),K349*'[1]Pricing Logic'!$F$6,IF(AND(F349&lt;&gt;"Flexjet, LLC",H349="Large Cabin"),K349*'[1]Pricing Logic'!$F$7,IF(AND(F349&lt;&gt;"Flexjet, LLC",H349="Helicopter"),K349*'[1]Pricing Logic'!$F$8,IF(AND(F349="Flexjet, LLC",H349="Light Jet"),K349*'[1]Pricing Logic'!$F$12,IF(AND(F349="Flexjet, LLC",H349="Midsize Jet"),K349*'[1]Pricing Logic'!$F$13,IF(AND(F349="Flexjet, LLC",H349="Super Mid Jet"),K349*'[1]Pricing Logic'!$F$14,IF(AND(F349="Flexjet, LLC",H349="Large Cabin"),K349*'[1]Pricing Logic'!$F$15,IF(AND(F349="Flexjet, LLC",H349="Airliner"),K349*'[1]Pricing Logic'!$F$16,""))))))))))</f>
        <v>38.475000000000001</v>
      </c>
    </row>
    <row r="350" spans="1:12" x14ac:dyDescent="0.2">
      <c r="A350" s="5">
        <v>863876</v>
      </c>
      <c r="B350" s="5">
        <v>1324849</v>
      </c>
      <c r="C350" s="6">
        <v>45390</v>
      </c>
      <c r="D350" s="5" t="s">
        <v>192</v>
      </c>
      <c r="E350" s="5" t="s">
        <v>478</v>
      </c>
      <c r="F350" s="5" t="s">
        <v>124</v>
      </c>
      <c r="G350" s="5" t="s">
        <v>125</v>
      </c>
      <c r="H350" s="5" t="s">
        <v>51</v>
      </c>
      <c r="I350" s="5" t="s">
        <v>126</v>
      </c>
      <c r="J350" s="5">
        <v>5846</v>
      </c>
      <c r="K350" s="7">
        <v>0.83</v>
      </c>
      <c r="L350" s="8">
        <f>IF(AND(F350&lt;&gt;"Flexjet, LLC",H350="Light Jet"),K350*'[1]Pricing Logic'!$F$4,IF(AND(F350&lt;&gt;"Flexjet, LLC",H350="Midsize Jet"),K350*'[1]Pricing Logic'!$F$5,IF(AND(F350&lt;&gt;"Flexjet, LLC",H350="Super Mid Jet"),K350*'[1]Pricing Logic'!$F$6,IF(AND(F350&lt;&gt;"Flexjet, LLC",H350="Large Cabin"),K350*'[1]Pricing Logic'!$F$7,IF(AND(F350&lt;&gt;"Flexjet, LLC",H350="Helicopter"),K350*'[1]Pricing Logic'!$F$8,IF(AND(F350="Flexjet, LLC",H350="Light Jet"),K350*'[1]Pricing Logic'!$F$12,IF(AND(F350="Flexjet, LLC",H350="Midsize Jet"),K350*'[1]Pricing Logic'!$F$13,IF(AND(F350="Flexjet, LLC",H350="Super Mid Jet"),K350*'[1]Pricing Logic'!$F$14,IF(AND(F350="Flexjet, LLC",H350="Large Cabin"),K350*'[1]Pricing Logic'!$F$15,IF(AND(F350="Flexjet, LLC",H350="Airliner"),K350*'[1]Pricing Logic'!$F$16,""))))))))))</f>
        <v>33.614999999999995</v>
      </c>
    </row>
    <row r="351" spans="1:12" x14ac:dyDescent="0.2">
      <c r="A351" s="5">
        <v>874553</v>
      </c>
      <c r="B351" s="5">
        <v>1335789</v>
      </c>
      <c r="C351" s="6">
        <v>45390</v>
      </c>
      <c r="D351" s="5" t="s">
        <v>130</v>
      </c>
      <c r="E351" s="5" t="s">
        <v>106</v>
      </c>
      <c r="F351" s="5" t="s">
        <v>60</v>
      </c>
      <c r="G351" s="5" t="s">
        <v>32</v>
      </c>
      <c r="H351" s="5" t="s">
        <v>16</v>
      </c>
      <c r="I351" s="5" t="s">
        <v>479</v>
      </c>
      <c r="J351" s="5">
        <v>26978</v>
      </c>
      <c r="K351" s="7">
        <v>5.7200000000000006</v>
      </c>
      <c r="L351" s="8">
        <f>IF(AND(F351&lt;&gt;"Flexjet, LLC",H351="Light Jet"),K351*'[1]Pricing Logic'!$F$4,IF(AND(F351&lt;&gt;"Flexjet, LLC",H351="Midsize Jet"),K351*'[1]Pricing Logic'!$F$5,IF(AND(F351&lt;&gt;"Flexjet, LLC",H351="Super Mid Jet"),K351*'[1]Pricing Logic'!$F$6,IF(AND(F351&lt;&gt;"Flexjet, LLC",H351="Large Cabin"),K351*'[1]Pricing Logic'!$F$7,IF(AND(F351&lt;&gt;"Flexjet, LLC",H351="Helicopter"),K351*'[1]Pricing Logic'!$F$8,IF(AND(F351="Flexjet, LLC",H351="Light Jet"),K351*'[1]Pricing Logic'!$F$12,IF(AND(F351="Flexjet, LLC",H351="Midsize Jet"),K351*'[1]Pricing Logic'!$F$13,IF(AND(F351="Flexjet, LLC",H351="Super Mid Jet"),K351*'[1]Pricing Logic'!$F$14,IF(AND(F351="Flexjet, LLC",H351="Large Cabin"),K351*'[1]Pricing Logic'!$F$15,IF(AND(F351="Flexjet, LLC",H351="Airliner"),K351*'[1]Pricing Logic'!$F$16,""))))))))))</f>
        <v>144.43</v>
      </c>
    </row>
    <row r="352" spans="1:12" x14ac:dyDescent="0.2">
      <c r="A352" s="5">
        <v>874706</v>
      </c>
      <c r="B352" s="5">
        <v>1335982</v>
      </c>
      <c r="C352" s="6">
        <v>45390</v>
      </c>
      <c r="D352" s="5" t="s">
        <v>167</v>
      </c>
      <c r="E352" s="5" t="s">
        <v>80</v>
      </c>
      <c r="F352" s="5" t="s">
        <v>36</v>
      </c>
      <c r="G352" s="5" t="s">
        <v>54</v>
      </c>
      <c r="H352" s="5" t="s">
        <v>51</v>
      </c>
      <c r="I352" s="5" t="s">
        <v>347</v>
      </c>
      <c r="J352" s="5">
        <v>25656</v>
      </c>
      <c r="K352" s="7">
        <v>2.44</v>
      </c>
      <c r="L352" s="8">
        <f>IF(AND(F352&lt;&gt;"Flexjet, LLC",H352="Light Jet"),K352*'[1]Pricing Logic'!$F$4,IF(AND(F352&lt;&gt;"Flexjet, LLC",H352="Midsize Jet"),K352*'[1]Pricing Logic'!$F$5,IF(AND(F352&lt;&gt;"Flexjet, LLC",H352="Super Mid Jet"),K352*'[1]Pricing Logic'!$F$6,IF(AND(F352&lt;&gt;"Flexjet, LLC",H352="Large Cabin"),K352*'[1]Pricing Logic'!$F$7,IF(AND(F352&lt;&gt;"Flexjet, LLC",H352="Helicopter"),K352*'[1]Pricing Logic'!$F$8,IF(AND(F352="Flexjet, LLC",H352="Light Jet"),K352*'[1]Pricing Logic'!$F$12,IF(AND(F352="Flexjet, LLC",H352="Midsize Jet"),K352*'[1]Pricing Logic'!$F$13,IF(AND(F352="Flexjet, LLC",H352="Super Mid Jet"),K352*'[1]Pricing Logic'!$F$14,IF(AND(F352="Flexjet, LLC",H352="Large Cabin"),K352*'[1]Pricing Logic'!$F$15,IF(AND(F352="Flexjet, LLC",H352="Airliner"),K352*'[1]Pricing Logic'!$F$16,""))))))))))</f>
        <v>82.35</v>
      </c>
    </row>
    <row r="353" spans="1:12" x14ac:dyDescent="0.2">
      <c r="A353" s="5">
        <v>874647</v>
      </c>
      <c r="B353" s="5">
        <v>1335911</v>
      </c>
      <c r="C353" s="6">
        <v>45390</v>
      </c>
      <c r="D353" s="5" t="s">
        <v>480</v>
      </c>
      <c r="E353" s="5" t="s">
        <v>189</v>
      </c>
      <c r="F353" s="5" t="s">
        <v>36</v>
      </c>
      <c r="G353" s="5" t="s">
        <v>90</v>
      </c>
      <c r="H353" s="5" t="s">
        <v>16</v>
      </c>
      <c r="I353" s="5" t="s">
        <v>481</v>
      </c>
      <c r="J353" s="5">
        <v>26055</v>
      </c>
      <c r="K353" s="7">
        <v>3.18</v>
      </c>
      <c r="L353" s="8">
        <f>IF(AND(F353&lt;&gt;"Flexjet, LLC",H353="Light Jet"),K353*'[1]Pricing Logic'!$F$4,IF(AND(F353&lt;&gt;"Flexjet, LLC",H353="Midsize Jet"),K353*'[1]Pricing Logic'!$F$5,IF(AND(F353&lt;&gt;"Flexjet, LLC",H353="Super Mid Jet"),K353*'[1]Pricing Logic'!$F$6,IF(AND(F353&lt;&gt;"Flexjet, LLC",H353="Large Cabin"),K353*'[1]Pricing Logic'!$F$7,IF(AND(F353&lt;&gt;"Flexjet, LLC",H353="Helicopter"),K353*'[1]Pricing Logic'!$F$8,IF(AND(F353="Flexjet, LLC",H353="Light Jet"),K353*'[1]Pricing Logic'!$F$12,IF(AND(F353="Flexjet, LLC",H353="Midsize Jet"),K353*'[1]Pricing Logic'!$F$13,IF(AND(F353="Flexjet, LLC",H353="Super Mid Jet"),K353*'[1]Pricing Logic'!$F$14,IF(AND(F353="Flexjet, LLC",H353="Large Cabin"),K353*'[1]Pricing Logic'!$F$15,IF(AND(F353="Flexjet, LLC",H353="Airliner"),K353*'[1]Pricing Logic'!$F$16,""))))))))))</f>
        <v>66.78</v>
      </c>
    </row>
    <row r="354" spans="1:12" x14ac:dyDescent="0.2">
      <c r="A354" s="5">
        <v>874670</v>
      </c>
      <c r="B354" s="5">
        <v>1335936</v>
      </c>
      <c r="C354" s="6">
        <v>45390</v>
      </c>
      <c r="D354" s="5" t="s">
        <v>482</v>
      </c>
      <c r="E354" s="5" t="s">
        <v>64</v>
      </c>
      <c r="F354" s="5" t="s">
        <v>403</v>
      </c>
      <c r="G354" s="5" t="s">
        <v>404</v>
      </c>
      <c r="H354" s="5" t="s">
        <v>38</v>
      </c>
      <c r="I354" s="5" t="s">
        <v>405</v>
      </c>
      <c r="J354" s="5">
        <v>27086</v>
      </c>
      <c r="K354" s="7">
        <v>7.0399999999999991</v>
      </c>
      <c r="L354" s="8">
        <f>IF(AND(F354&lt;&gt;"Flexjet, LLC",H354="Light Jet"),K354*'[1]Pricing Logic'!$F$4,IF(AND(F354&lt;&gt;"Flexjet, LLC",H354="Midsize Jet"),K354*'[1]Pricing Logic'!$F$5,IF(AND(F354&lt;&gt;"Flexjet, LLC",H354="Super Mid Jet"),K354*'[1]Pricing Logic'!$F$6,IF(AND(F354&lt;&gt;"Flexjet, LLC",H354="Large Cabin"),K354*'[1]Pricing Logic'!$F$7,IF(AND(F354&lt;&gt;"Flexjet, LLC",H354="Helicopter"),K354*'[1]Pricing Logic'!$F$8,IF(AND(F354="Flexjet, LLC",H354="Light Jet"),K354*'[1]Pricing Logic'!$F$12,IF(AND(F354="Flexjet, LLC",H354="Midsize Jet"),K354*'[1]Pricing Logic'!$F$13,IF(AND(F354="Flexjet, LLC",H354="Super Mid Jet"),K354*'[1]Pricing Logic'!$F$14,IF(AND(F354="Flexjet, LLC",H354="Large Cabin"),K354*'[1]Pricing Logic'!$F$15,IF(AND(F354="Flexjet, LLC",H354="Airliner"),K354*'[1]Pricing Logic'!$F$16,""))))))))))</f>
        <v>403.03999999999996</v>
      </c>
    </row>
    <row r="355" spans="1:12" x14ac:dyDescent="0.2">
      <c r="A355" s="5">
        <v>874671</v>
      </c>
      <c r="B355" s="5">
        <v>1335937</v>
      </c>
      <c r="C355" s="6">
        <v>45390</v>
      </c>
      <c r="D355" s="5" t="s">
        <v>349</v>
      </c>
      <c r="E355" s="5" t="s">
        <v>184</v>
      </c>
      <c r="F355" s="5" t="s">
        <v>36</v>
      </c>
      <c r="G355" s="5" t="s">
        <v>317</v>
      </c>
      <c r="H355" s="5" t="s">
        <v>38</v>
      </c>
      <c r="I355" s="5" t="s">
        <v>483</v>
      </c>
      <c r="J355" s="5">
        <v>26863</v>
      </c>
      <c r="K355" s="7">
        <v>2.5299999999999998</v>
      </c>
      <c r="L355" s="8">
        <f>IF(AND(F355&lt;&gt;"Flexjet, LLC",H355="Light Jet"),K355*'[1]Pricing Logic'!$F$4,IF(AND(F355&lt;&gt;"Flexjet, LLC",H355="Midsize Jet"),K355*'[1]Pricing Logic'!$F$5,IF(AND(F355&lt;&gt;"Flexjet, LLC",H355="Super Mid Jet"),K355*'[1]Pricing Logic'!$F$6,IF(AND(F355&lt;&gt;"Flexjet, LLC",H355="Large Cabin"),K355*'[1]Pricing Logic'!$F$7,IF(AND(F355&lt;&gt;"Flexjet, LLC",H355="Helicopter"),K355*'[1]Pricing Logic'!$F$8,IF(AND(F355="Flexjet, LLC",H355="Light Jet"),K355*'[1]Pricing Logic'!$F$12,IF(AND(F355="Flexjet, LLC",H355="Midsize Jet"),K355*'[1]Pricing Logic'!$F$13,IF(AND(F355="Flexjet, LLC",H355="Super Mid Jet"),K355*'[1]Pricing Logic'!$F$14,IF(AND(F355="Flexjet, LLC",H355="Large Cabin"),K355*'[1]Pricing Logic'!$F$15,IF(AND(F355="Flexjet, LLC",H355="Airliner"),K355*'[1]Pricing Logic'!$F$16,""))))))))))</f>
        <v>120.49124999999999</v>
      </c>
    </row>
    <row r="356" spans="1:12" x14ac:dyDescent="0.2">
      <c r="A356" s="5">
        <v>841440</v>
      </c>
      <c r="B356" s="5">
        <v>1321455</v>
      </c>
      <c r="C356" s="6">
        <v>45391</v>
      </c>
      <c r="D356" s="5" t="s">
        <v>314</v>
      </c>
      <c r="E356" s="5" t="s">
        <v>313</v>
      </c>
      <c r="F356" s="5" t="s">
        <v>56</v>
      </c>
      <c r="G356" s="5" t="s">
        <v>57</v>
      </c>
      <c r="H356" s="5" t="s">
        <v>22</v>
      </c>
      <c r="I356" s="5" t="s">
        <v>169</v>
      </c>
      <c r="J356" s="5">
        <v>25403</v>
      </c>
      <c r="K356" s="7">
        <v>2.35</v>
      </c>
      <c r="L356" s="8">
        <f>IF(AND(F356&lt;&gt;"Flexjet, LLC",H356="Light Jet"),K356*'[1]Pricing Logic'!$F$4,IF(AND(F356&lt;&gt;"Flexjet, LLC",H356="Midsize Jet"),K356*'[1]Pricing Logic'!$F$5,IF(AND(F356&lt;&gt;"Flexjet, LLC",H356="Super Mid Jet"),K356*'[1]Pricing Logic'!$F$6,IF(AND(F356&lt;&gt;"Flexjet, LLC",H356="Large Cabin"),K356*'[1]Pricing Logic'!$F$7,IF(AND(F356&lt;&gt;"Flexjet, LLC",H356="Helicopter"),K356*'[1]Pricing Logic'!$F$8,IF(AND(F356="Flexjet, LLC",H356="Light Jet"),K356*'[1]Pricing Logic'!$F$12,IF(AND(F356="Flexjet, LLC",H356="Midsize Jet"),K356*'[1]Pricing Logic'!$F$13,IF(AND(F356="Flexjet, LLC",H356="Super Mid Jet"),K356*'[1]Pricing Logic'!$F$14,IF(AND(F356="Flexjet, LLC",H356="Large Cabin"),K356*'[1]Pricing Logic'!$F$15,IF(AND(F356="Flexjet, LLC",H356="Airliner"),K356*'[1]Pricing Logic'!$F$16,""))))))))))</f>
        <v>80.487499999999997</v>
      </c>
    </row>
    <row r="357" spans="1:12" x14ac:dyDescent="0.2">
      <c r="A357" s="5">
        <v>844958</v>
      </c>
      <c r="B357" s="5">
        <v>1303302</v>
      </c>
      <c r="C357" s="6">
        <v>45391</v>
      </c>
      <c r="D357" s="5" t="s">
        <v>246</v>
      </c>
      <c r="E357" s="5" t="s">
        <v>201</v>
      </c>
      <c r="F357" s="5" t="s">
        <v>45</v>
      </c>
      <c r="G357" s="5" t="s">
        <v>68</v>
      </c>
      <c r="H357" s="5" t="s">
        <v>16</v>
      </c>
      <c r="I357" s="5" t="s">
        <v>293</v>
      </c>
      <c r="J357" s="5">
        <v>26252</v>
      </c>
      <c r="K357" s="7">
        <v>2.23</v>
      </c>
      <c r="L357" s="8">
        <f>IF(AND(F357&lt;&gt;"Flexjet, LLC",H357="Light Jet"),K357*'[1]Pricing Logic'!$F$4,IF(AND(F357&lt;&gt;"Flexjet, LLC",H357="Midsize Jet"),K357*'[1]Pricing Logic'!$F$5,IF(AND(F357&lt;&gt;"Flexjet, LLC",H357="Super Mid Jet"),K357*'[1]Pricing Logic'!$F$6,IF(AND(F357&lt;&gt;"Flexjet, LLC",H357="Large Cabin"),K357*'[1]Pricing Logic'!$F$7,IF(AND(F357&lt;&gt;"Flexjet, LLC",H357="Helicopter"),K357*'[1]Pricing Logic'!$F$8,IF(AND(F357="Flexjet, LLC",H357="Light Jet"),K357*'[1]Pricing Logic'!$F$12,IF(AND(F357="Flexjet, LLC",H357="Midsize Jet"),K357*'[1]Pricing Logic'!$F$13,IF(AND(F357="Flexjet, LLC",H357="Super Mid Jet"),K357*'[1]Pricing Logic'!$F$14,IF(AND(F357="Flexjet, LLC",H357="Large Cabin"),K357*'[1]Pricing Logic'!$F$15,IF(AND(F357="Flexjet, LLC",H357="Airliner"),K357*'[1]Pricing Logic'!$F$16,""))))))))))</f>
        <v>56.307499999999997</v>
      </c>
    </row>
    <row r="358" spans="1:12" x14ac:dyDescent="0.2">
      <c r="A358" s="5">
        <v>842121</v>
      </c>
      <c r="B358" s="5">
        <v>1299795</v>
      </c>
      <c r="C358" s="6">
        <v>45391</v>
      </c>
      <c r="D358" s="5" t="s">
        <v>265</v>
      </c>
      <c r="E358" s="5" t="s">
        <v>159</v>
      </c>
      <c r="F358" s="5" t="s">
        <v>36</v>
      </c>
      <c r="G358" s="5" t="s">
        <v>54</v>
      </c>
      <c r="H358" s="5" t="s">
        <v>51</v>
      </c>
      <c r="I358" s="5" t="s">
        <v>347</v>
      </c>
      <c r="J358" s="5">
        <v>24072</v>
      </c>
      <c r="K358" s="7">
        <v>3.7800000000000002</v>
      </c>
      <c r="L358" s="8">
        <f>IF(AND(F358&lt;&gt;"Flexjet, LLC",H358="Light Jet"),K358*'[1]Pricing Logic'!$F$4,IF(AND(F358&lt;&gt;"Flexjet, LLC",H358="Midsize Jet"),K358*'[1]Pricing Logic'!$F$5,IF(AND(F358&lt;&gt;"Flexjet, LLC",H358="Super Mid Jet"),K358*'[1]Pricing Logic'!$F$6,IF(AND(F358&lt;&gt;"Flexjet, LLC",H358="Large Cabin"),K358*'[1]Pricing Logic'!$F$7,IF(AND(F358&lt;&gt;"Flexjet, LLC",H358="Helicopter"),K358*'[1]Pricing Logic'!$F$8,IF(AND(F358="Flexjet, LLC",H358="Light Jet"),K358*'[1]Pricing Logic'!$F$12,IF(AND(F358="Flexjet, LLC",H358="Midsize Jet"),K358*'[1]Pricing Logic'!$F$13,IF(AND(F358="Flexjet, LLC",H358="Super Mid Jet"),K358*'[1]Pricing Logic'!$F$14,IF(AND(F358="Flexjet, LLC",H358="Large Cabin"),K358*'[1]Pricing Logic'!$F$15,IF(AND(F358="Flexjet, LLC",H358="Airliner"),K358*'[1]Pricing Logic'!$F$16,""))))))))))</f>
        <v>127.575</v>
      </c>
    </row>
    <row r="359" spans="1:12" x14ac:dyDescent="0.2">
      <c r="A359" s="5">
        <v>859097</v>
      </c>
      <c r="B359" s="5">
        <v>1323894</v>
      </c>
      <c r="C359" s="6">
        <v>45391</v>
      </c>
      <c r="D359" s="5" t="s">
        <v>372</v>
      </c>
      <c r="E359" s="5" t="s">
        <v>25</v>
      </c>
      <c r="F359" s="5" t="s">
        <v>36</v>
      </c>
      <c r="G359" s="5" t="s">
        <v>50</v>
      </c>
      <c r="H359" s="5" t="s">
        <v>51</v>
      </c>
      <c r="I359" s="5" t="s">
        <v>484</v>
      </c>
      <c r="J359" s="5">
        <v>25863</v>
      </c>
      <c r="K359" s="7">
        <v>2.5</v>
      </c>
      <c r="L359" s="8">
        <f>IF(AND(F359&lt;&gt;"Flexjet, LLC",H359="Light Jet"),K359*'[1]Pricing Logic'!$F$4,IF(AND(F359&lt;&gt;"Flexjet, LLC",H359="Midsize Jet"),K359*'[1]Pricing Logic'!$F$5,IF(AND(F359&lt;&gt;"Flexjet, LLC",H359="Super Mid Jet"),K359*'[1]Pricing Logic'!$F$6,IF(AND(F359&lt;&gt;"Flexjet, LLC",H359="Large Cabin"),K359*'[1]Pricing Logic'!$F$7,IF(AND(F359&lt;&gt;"Flexjet, LLC",H359="Helicopter"),K359*'[1]Pricing Logic'!$F$8,IF(AND(F359="Flexjet, LLC",H359="Light Jet"),K359*'[1]Pricing Logic'!$F$12,IF(AND(F359="Flexjet, LLC",H359="Midsize Jet"),K359*'[1]Pricing Logic'!$F$13,IF(AND(F359="Flexjet, LLC",H359="Super Mid Jet"),K359*'[1]Pricing Logic'!$F$14,IF(AND(F359="Flexjet, LLC",H359="Large Cabin"),K359*'[1]Pricing Logic'!$F$15,IF(AND(F359="Flexjet, LLC",H359="Airliner"),K359*'[1]Pricing Logic'!$F$16,""))))))))))</f>
        <v>84.375</v>
      </c>
    </row>
    <row r="360" spans="1:12" x14ac:dyDescent="0.2">
      <c r="A360" s="5">
        <v>859641</v>
      </c>
      <c r="B360" s="5">
        <v>1319372</v>
      </c>
      <c r="C360" s="6">
        <v>45391</v>
      </c>
      <c r="D360" s="5" t="s">
        <v>48</v>
      </c>
      <c r="E360" s="5" t="s">
        <v>285</v>
      </c>
      <c r="F360" s="5" t="s">
        <v>45</v>
      </c>
      <c r="G360" s="5" t="s">
        <v>46</v>
      </c>
      <c r="H360" s="5" t="s">
        <v>16</v>
      </c>
      <c r="I360" s="5" t="s">
        <v>463</v>
      </c>
      <c r="J360" s="5">
        <v>25894</v>
      </c>
      <c r="K360" s="7">
        <v>3.35</v>
      </c>
      <c r="L360" s="8">
        <f>IF(AND(F360&lt;&gt;"Flexjet, LLC",H360="Light Jet"),K360*'[1]Pricing Logic'!$F$4,IF(AND(F360&lt;&gt;"Flexjet, LLC",H360="Midsize Jet"),K360*'[1]Pricing Logic'!$F$5,IF(AND(F360&lt;&gt;"Flexjet, LLC",H360="Super Mid Jet"),K360*'[1]Pricing Logic'!$F$6,IF(AND(F360&lt;&gt;"Flexjet, LLC",H360="Large Cabin"),K360*'[1]Pricing Logic'!$F$7,IF(AND(F360&lt;&gt;"Flexjet, LLC",H360="Helicopter"),K360*'[1]Pricing Logic'!$F$8,IF(AND(F360="Flexjet, LLC",H360="Light Jet"),K360*'[1]Pricing Logic'!$F$12,IF(AND(F360="Flexjet, LLC",H360="Midsize Jet"),K360*'[1]Pricing Logic'!$F$13,IF(AND(F360="Flexjet, LLC",H360="Super Mid Jet"),K360*'[1]Pricing Logic'!$F$14,IF(AND(F360="Flexjet, LLC",H360="Large Cabin"),K360*'[1]Pricing Logic'!$F$15,IF(AND(F360="Flexjet, LLC",H360="Airliner"),K360*'[1]Pricing Logic'!$F$16,""))))))))))</f>
        <v>84.587500000000006</v>
      </c>
    </row>
    <row r="361" spans="1:12" x14ac:dyDescent="0.2">
      <c r="A361" s="5">
        <v>859937</v>
      </c>
      <c r="B361" s="5">
        <v>1319738</v>
      </c>
      <c r="C361" s="6">
        <v>45391</v>
      </c>
      <c r="D361" s="5" t="s">
        <v>485</v>
      </c>
      <c r="E361" s="5" t="s">
        <v>301</v>
      </c>
      <c r="F361" s="5" t="s">
        <v>45</v>
      </c>
      <c r="G361" s="5" t="s">
        <v>68</v>
      </c>
      <c r="H361" s="5" t="s">
        <v>16</v>
      </c>
      <c r="I361" s="5" t="s">
        <v>69</v>
      </c>
      <c r="J361" s="5">
        <v>24362</v>
      </c>
      <c r="K361" s="7">
        <v>1.92</v>
      </c>
      <c r="L361" s="8">
        <f>IF(AND(F361&lt;&gt;"Flexjet, LLC",H361="Light Jet"),K361*'[1]Pricing Logic'!$F$4,IF(AND(F361&lt;&gt;"Flexjet, LLC",H361="Midsize Jet"),K361*'[1]Pricing Logic'!$F$5,IF(AND(F361&lt;&gt;"Flexjet, LLC",H361="Super Mid Jet"),K361*'[1]Pricing Logic'!$F$6,IF(AND(F361&lt;&gt;"Flexjet, LLC",H361="Large Cabin"),K361*'[1]Pricing Logic'!$F$7,IF(AND(F361&lt;&gt;"Flexjet, LLC",H361="Helicopter"),K361*'[1]Pricing Logic'!$F$8,IF(AND(F361="Flexjet, LLC",H361="Light Jet"),K361*'[1]Pricing Logic'!$F$12,IF(AND(F361="Flexjet, LLC",H361="Midsize Jet"),K361*'[1]Pricing Logic'!$F$13,IF(AND(F361="Flexjet, LLC",H361="Super Mid Jet"),K361*'[1]Pricing Logic'!$F$14,IF(AND(F361="Flexjet, LLC",H361="Large Cabin"),K361*'[1]Pricing Logic'!$F$15,IF(AND(F361="Flexjet, LLC",H361="Airliner"),K361*'[1]Pricing Logic'!$F$16,""))))))))))</f>
        <v>48.48</v>
      </c>
    </row>
    <row r="362" spans="1:12" x14ac:dyDescent="0.2">
      <c r="A362" s="5">
        <v>860282</v>
      </c>
      <c r="B362" s="5">
        <v>1320186</v>
      </c>
      <c r="C362" s="6">
        <v>45391</v>
      </c>
      <c r="D362" s="5" t="s">
        <v>338</v>
      </c>
      <c r="E362" s="5" t="s">
        <v>44</v>
      </c>
      <c r="F362" s="5" t="s">
        <v>114</v>
      </c>
      <c r="G362" s="5" t="s">
        <v>57</v>
      </c>
      <c r="H362" s="5" t="s">
        <v>22</v>
      </c>
      <c r="I362" s="5" t="s">
        <v>115</v>
      </c>
      <c r="J362" s="5">
        <v>1154</v>
      </c>
      <c r="K362" s="7">
        <v>3.02</v>
      </c>
      <c r="L362" s="8">
        <f>IF(AND(F362&lt;&gt;"Flexjet, LLC",H362="Light Jet"),K362*'[1]Pricing Logic'!$F$4,IF(AND(F362&lt;&gt;"Flexjet, LLC",H362="Midsize Jet"),K362*'[1]Pricing Logic'!$F$5,IF(AND(F362&lt;&gt;"Flexjet, LLC",H362="Super Mid Jet"),K362*'[1]Pricing Logic'!$F$6,IF(AND(F362&lt;&gt;"Flexjet, LLC",H362="Large Cabin"),K362*'[1]Pricing Logic'!$F$7,IF(AND(F362&lt;&gt;"Flexjet, LLC",H362="Helicopter"),K362*'[1]Pricing Logic'!$F$8,IF(AND(F362="Flexjet, LLC",H362="Light Jet"),K362*'[1]Pricing Logic'!$F$12,IF(AND(F362="Flexjet, LLC",H362="Midsize Jet"),K362*'[1]Pricing Logic'!$F$13,IF(AND(F362="Flexjet, LLC",H362="Super Mid Jet"),K362*'[1]Pricing Logic'!$F$14,IF(AND(F362="Flexjet, LLC",H362="Large Cabin"),K362*'[1]Pricing Logic'!$F$15,IF(AND(F362="Flexjet, LLC",H362="Airliner"),K362*'[1]Pricing Logic'!$F$16,""))))))))))</f>
        <v>103.435</v>
      </c>
    </row>
    <row r="363" spans="1:12" x14ac:dyDescent="0.2">
      <c r="A363" s="5">
        <v>860853</v>
      </c>
      <c r="B363" s="5">
        <v>1320918</v>
      </c>
      <c r="C363" s="6">
        <v>45391</v>
      </c>
      <c r="D363" s="5" t="s">
        <v>338</v>
      </c>
      <c r="E363" s="5" t="s">
        <v>174</v>
      </c>
      <c r="F363" s="5" t="s">
        <v>36</v>
      </c>
      <c r="G363" s="5" t="s">
        <v>90</v>
      </c>
      <c r="H363" s="5" t="s">
        <v>16</v>
      </c>
      <c r="I363" s="5" t="s">
        <v>486</v>
      </c>
      <c r="J363" s="5">
        <v>23557</v>
      </c>
      <c r="K363" s="7">
        <v>3.12</v>
      </c>
      <c r="L363" s="8">
        <f>IF(AND(F363&lt;&gt;"Flexjet, LLC",H363="Light Jet"),K363*'[1]Pricing Logic'!$F$4,IF(AND(F363&lt;&gt;"Flexjet, LLC",H363="Midsize Jet"),K363*'[1]Pricing Logic'!$F$5,IF(AND(F363&lt;&gt;"Flexjet, LLC",H363="Super Mid Jet"),K363*'[1]Pricing Logic'!$F$6,IF(AND(F363&lt;&gt;"Flexjet, LLC",H363="Large Cabin"),K363*'[1]Pricing Logic'!$F$7,IF(AND(F363&lt;&gt;"Flexjet, LLC",H363="Helicopter"),K363*'[1]Pricing Logic'!$F$8,IF(AND(F363="Flexjet, LLC",H363="Light Jet"),K363*'[1]Pricing Logic'!$F$12,IF(AND(F363="Flexjet, LLC",H363="Midsize Jet"),K363*'[1]Pricing Logic'!$F$13,IF(AND(F363="Flexjet, LLC",H363="Super Mid Jet"),K363*'[1]Pricing Logic'!$F$14,IF(AND(F363="Flexjet, LLC",H363="Large Cabin"),K363*'[1]Pricing Logic'!$F$15,IF(AND(F363="Flexjet, LLC",H363="Airliner"),K363*'[1]Pricing Logic'!$F$16,""))))))))))</f>
        <v>65.52</v>
      </c>
    </row>
    <row r="364" spans="1:12" x14ac:dyDescent="0.2">
      <c r="A364" s="5">
        <v>860708</v>
      </c>
      <c r="B364" s="5">
        <v>1320744</v>
      </c>
      <c r="C364" s="6">
        <v>45391</v>
      </c>
      <c r="D364" s="5" t="s">
        <v>379</v>
      </c>
      <c r="E364" s="5" t="s">
        <v>163</v>
      </c>
      <c r="F364" s="5" t="s">
        <v>56</v>
      </c>
      <c r="G364" s="5" t="s">
        <v>57</v>
      </c>
      <c r="H364" s="5" t="s">
        <v>22</v>
      </c>
      <c r="I364" s="5" t="s">
        <v>155</v>
      </c>
      <c r="J364" s="5">
        <v>25645</v>
      </c>
      <c r="K364" s="7">
        <v>2.7700000000000005</v>
      </c>
      <c r="L364" s="8">
        <f>IF(AND(F364&lt;&gt;"Flexjet, LLC",H364="Light Jet"),K364*'[1]Pricing Logic'!$F$4,IF(AND(F364&lt;&gt;"Flexjet, LLC",H364="Midsize Jet"),K364*'[1]Pricing Logic'!$F$5,IF(AND(F364&lt;&gt;"Flexjet, LLC",H364="Super Mid Jet"),K364*'[1]Pricing Logic'!$F$6,IF(AND(F364&lt;&gt;"Flexjet, LLC",H364="Large Cabin"),K364*'[1]Pricing Logic'!$F$7,IF(AND(F364&lt;&gt;"Flexjet, LLC",H364="Helicopter"),K364*'[1]Pricing Logic'!$F$8,IF(AND(F364="Flexjet, LLC",H364="Light Jet"),K364*'[1]Pricing Logic'!$F$12,IF(AND(F364="Flexjet, LLC",H364="Midsize Jet"),K364*'[1]Pricing Logic'!$F$13,IF(AND(F364="Flexjet, LLC",H364="Super Mid Jet"),K364*'[1]Pricing Logic'!$F$14,IF(AND(F364="Flexjet, LLC",H364="Large Cabin"),K364*'[1]Pricing Logic'!$F$15,IF(AND(F364="Flexjet, LLC",H364="Airliner"),K364*'[1]Pricing Logic'!$F$16,""))))))))))</f>
        <v>94.872500000000016</v>
      </c>
    </row>
    <row r="365" spans="1:12" x14ac:dyDescent="0.2">
      <c r="A365" s="5">
        <v>862193</v>
      </c>
      <c r="B365" s="5">
        <v>1322646</v>
      </c>
      <c r="C365" s="6">
        <v>45391</v>
      </c>
      <c r="D365" s="5" t="s">
        <v>19</v>
      </c>
      <c r="E365" s="5" t="s">
        <v>329</v>
      </c>
      <c r="F365" s="5" t="s">
        <v>31</v>
      </c>
      <c r="G365" s="5" t="s">
        <v>32</v>
      </c>
      <c r="H365" s="5" t="s">
        <v>16</v>
      </c>
      <c r="I365" s="5" t="s">
        <v>33</v>
      </c>
      <c r="J365" s="5">
        <v>10593</v>
      </c>
      <c r="K365" s="7">
        <v>6.16</v>
      </c>
      <c r="L365" s="8">
        <f>IF(AND(F365&lt;&gt;"Flexjet, LLC",H365="Light Jet"),K365*'[1]Pricing Logic'!$F$4,IF(AND(F365&lt;&gt;"Flexjet, LLC",H365="Midsize Jet"),K365*'[1]Pricing Logic'!$F$5,IF(AND(F365&lt;&gt;"Flexjet, LLC",H365="Super Mid Jet"),K365*'[1]Pricing Logic'!$F$6,IF(AND(F365&lt;&gt;"Flexjet, LLC",H365="Large Cabin"),K365*'[1]Pricing Logic'!$F$7,IF(AND(F365&lt;&gt;"Flexjet, LLC",H365="Helicopter"),K365*'[1]Pricing Logic'!$F$8,IF(AND(F365="Flexjet, LLC",H365="Light Jet"),K365*'[1]Pricing Logic'!$F$12,IF(AND(F365="Flexjet, LLC",H365="Midsize Jet"),K365*'[1]Pricing Logic'!$F$13,IF(AND(F365="Flexjet, LLC",H365="Super Mid Jet"),K365*'[1]Pricing Logic'!$F$14,IF(AND(F365="Flexjet, LLC",H365="Large Cabin"),K365*'[1]Pricing Logic'!$F$15,IF(AND(F365="Flexjet, LLC",H365="Airliner"),K365*'[1]Pricing Logic'!$F$16,""))))))))))</f>
        <v>155.54</v>
      </c>
    </row>
    <row r="366" spans="1:12" x14ac:dyDescent="0.2">
      <c r="A366" s="5">
        <v>862221</v>
      </c>
      <c r="B366" s="5">
        <v>1321961</v>
      </c>
      <c r="C366" s="6">
        <v>45391</v>
      </c>
      <c r="D366" s="5" t="s">
        <v>487</v>
      </c>
      <c r="E366" s="5" t="s">
        <v>116</v>
      </c>
      <c r="F366" s="5" t="s">
        <v>20</v>
      </c>
      <c r="G366" s="5" t="s">
        <v>151</v>
      </c>
      <c r="H366" s="5" t="s">
        <v>16</v>
      </c>
      <c r="I366" s="5" t="s">
        <v>488</v>
      </c>
      <c r="J366" s="5">
        <v>25594</v>
      </c>
      <c r="K366" s="7">
        <v>3.63</v>
      </c>
      <c r="L366" s="8">
        <f>IF(AND(F366&lt;&gt;"Flexjet, LLC",H366="Light Jet"),K366*'[1]Pricing Logic'!$F$4,IF(AND(F366&lt;&gt;"Flexjet, LLC",H366="Midsize Jet"),K366*'[1]Pricing Logic'!$F$5,IF(AND(F366&lt;&gt;"Flexjet, LLC",H366="Super Mid Jet"),K366*'[1]Pricing Logic'!$F$6,IF(AND(F366&lt;&gt;"Flexjet, LLC",H366="Large Cabin"),K366*'[1]Pricing Logic'!$F$7,IF(AND(F366&lt;&gt;"Flexjet, LLC",H366="Helicopter"),K366*'[1]Pricing Logic'!$F$8,IF(AND(F366="Flexjet, LLC",H366="Light Jet"),K366*'[1]Pricing Logic'!$F$12,IF(AND(F366="Flexjet, LLC",H366="Midsize Jet"),K366*'[1]Pricing Logic'!$F$13,IF(AND(F366="Flexjet, LLC",H366="Super Mid Jet"),K366*'[1]Pricing Logic'!$F$14,IF(AND(F366="Flexjet, LLC",H366="Large Cabin"),K366*'[1]Pricing Logic'!$F$15,IF(AND(F366="Flexjet, LLC",H366="Airliner"),K366*'[1]Pricing Logic'!$F$16,""))))))))))</f>
        <v>91.657499999999999</v>
      </c>
    </row>
    <row r="367" spans="1:12" x14ac:dyDescent="0.2">
      <c r="A367" s="5">
        <v>862831</v>
      </c>
      <c r="B367" s="5">
        <v>1323481</v>
      </c>
      <c r="C367" s="6">
        <v>45391</v>
      </c>
      <c r="D367" s="5" t="s">
        <v>431</v>
      </c>
      <c r="E367" s="5" t="s">
        <v>48</v>
      </c>
      <c r="F367" s="5" t="s">
        <v>454</v>
      </c>
      <c r="G367" s="5" t="s">
        <v>455</v>
      </c>
      <c r="H367" s="5" t="s">
        <v>38</v>
      </c>
      <c r="I367" s="5" t="s">
        <v>456</v>
      </c>
      <c r="J367" s="5">
        <v>25715</v>
      </c>
      <c r="K367" s="7">
        <v>3.9699999999999998</v>
      </c>
      <c r="L367" s="8">
        <f>IF(AND(F367&lt;&gt;"Flexjet, LLC",H367="Light Jet"),K367*'[1]Pricing Logic'!$F$4,IF(AND(F367&lt;&gt;"Flexjet, LLC",H367="Midsize Jet"),K367*'[1]Pricing Logic'!$F$5,IF(AND(F367&lt;&gt;"Flexjet, LLC",H367="Super Mid Jet"),K367*'[1]Pricing Logic'!$F$6,IF(AND(F367&lt;&gt;"Flexjet, LLC",H367="Large Cabin"),K367*'[1]Pricing Logic'!$F$7,IF(AND(F367&lt;&gt;"Flexjet, LLC",H367="Helicopter"),K367*'[1]Pricing Logic'!$F$8,IF(AND(F367="Flexjet, LLC",H367="Light Jet"),K367*'[1]Pricing Logic'!$F$12,IF(AND(F367="Flexjet, LLC",H367="Midsize Jet"),K367*'[1]Pricing Logic'!$F$13,IF(AND(F367="Flexjet, LLC",H367="Super Mid Jet"),K367*'[1]Pricing Logic'!$F$14,IF(AND(F367="Flexjet, LLC",H367="Large Cabin"),K367*'[1]Pricing Logic'!$F$15,IF(AND(F367="Flexjet, LLC",H367="Airliner"),K367*'[1]Pricing Logic'!$F$16,""))))))))))</f>
        <v>227.2825</v>
      </c>
    </row>
    <row r="368" spans="1:12" x14ac:dyDescent="0.2">
      <c r="A368" s="5">
        <v>862500</v>
      </c>
      <c r="B368" s="5">
        <v>1323050</v>
      </c>
      <c r="C368" s="6">
        <v>45391</v>
      </c>
      <c r="D368" s="5" t="s">
        <v>189</v>
      </c>
      <c r="E368" s="5" t="s">
        <v>299</v>
      </c>
      <c r="F368" s="5" t="s">
        <v>94</v>
      </c>
      <c r="G368" s="5" t="s">
        <v>95</v>
      </c>
      <c r="H368" s="5" t="s">
        <v>16</v>
      </c>
      <c r="I368" s="5" t="s">
        <v>96</v>
      </c>
      <c r="J368" s="5">
        <v>24511</v>
      </c>
      <c r="K368" s="7">
        <v>0.79999999999999993</v>
      </c>
      <c r="L368" s="8">
        <f>IF(AND(F368&lt;&gt;"Flexjet, LLC",H368="Light Jet"),K368*'[1]Pricing Logic'!$F$4,IF(AND(F368&lt;&gt;"Flexjet, LLC",H368="Midsize Jet"),K368*'[1]Pricing Logic'!$F$5,IF(AND(F368&lt;&gt;"Flexjet, LLC",H368="Super Mid Jet"),K368*'[1]Pricing Logic'!$F$6,IF(AND(F368&lt;&gt;"Flexjet, LLC",H368="Large Cabin"),K368*'[1]Pricing Logic'!$F$7,IF(AND(F368&lt;&gt;"Flexjet, LLC",H368="Helicopter"),K368*'[1]Pricing Logic'!$F$8,IF(AND(F368="Flexjet, LLC",H368="Light Jet"),K368*'[1]Pricing Logic'!$F$12,IF(AND(F368="Flexjet, LLC",H368="Midsize Jet"),K368*'[1]Pricing Logic'!$F$13,IF(AND(F368="Flexjet, LLC",H368="Super Mid Jet"),K368*'[1]Pricing Logic'!$F$14,IF(AND(F368="Flexjet, LLC",H368="Large Cabin"),K368*'[1]Pricing Logic'!$F$15,IF(AND(F368="Flexjet, LLC",H368="Airliner"),K368*'[1]Pricing Logic'!$F$16,""))))))))))</f>
        <v>20.2</v>
      </c>
    </row>
    <row r="369" spans="1:12" x14ac:dyDescent="0.2">
      <c r="A369" s="5">
        <v>863696</v>
      </c>
      <c r="B369" s="5">
        <v>1324619</v>
      </c>
      <c r="C369" s="6">
        <v>45391</v>
      </c>
      <c r="D369" s="5" t="s">
        <v>489</v>
      </c>
      <c r="E369" s="5" t="s">
        <v>440</v>
      </c>
      <c r="F369" s="5" t="s">
        <v>114</v>
      </c>
      <c r="G369" s="5" t="s">
        <v>218</v>
      </c>
      <c r="H369" s="5" t="s">
        <v>22</v>
      </c>
      <c r="I369" s="5" t="s">
        <v>219</v>
      </c>
      <c r="J369" s="5">
        <v>25237</v>
      </c>
      <c r="K369" s="7">
        <v>1.5</v>
      </c>
      <c r="L369" s="8">
        <f>IF(AND(F369&lt;&gt;"Flexjet, LLC",H369="Light Jet"),K369*'[1]Pricing Logic'!$F$4,IF(AND(F369&lt;&gt;"Flexjet, LLC",H369="Midsize Jet"),K369*'[1]Pricing Logic'!$F$5,IF(AND(F369&lt;&gt;"Flexjet, LLC",H369="Super Mid Jet"),K369*'[1]Pricing Logic'!$F$6,IF(AND(F369&lt;&gt;"Flexjet, LLC",H369="Large Cabin"),K369*'[1]Pricing Logic'!$F$7,IF(AND(F369&lt;&gt;"Flexjet, LLC",H369="Helicopter"),K369*'[1]Pricing Logic'!$F$8,IF(AND(F369="Flexjet, LLC",H369="Light Jet"),K369*'[1]Pricing Logic'!$F$12,IF(AND(F369="Flexjet, LLC",H369="Midsize Jet"),K369*'[1]Pricing Logic'!$F$13,IF(AND(F369="Flexjet, LLC",H369="Super Mid Jet"),K369*'[1]Pricing Logic'!$F$14,IF(AND(F369="Flexjet, LLC",H369="Large Cabin"),K369*'[1]Pricing Logic'!$F$15,IF(AND(F369="Flexjet, LLC",H369="Airliner"),K369*'[1]Pricing Logic'!$F$16,""))))))))))</f>
        <v>51.375</v>
      </c>
    </row>
    <row r="370" spans="1:12" x14ac:dyDescent="0.2">
      <c r="A370" s="5">
        <v>863728</v>
      </c>
      <c r="B370" s="5">
        <v>1324661</v>
      </c>
      <c r="C370" s="6">
        <v>45391</v>
      </c>
      <c r="D370" s="5" t="s">
        <v>40</v>
      </c>
      <c r="E370" s="5" t="s">
        <v>490</v>
      </c>
      <c r="F370" s="5" t="s">
        <v>36</v>
      </c>
      <c r="G370" s="5" t="s">
        <v>90</v>
      </c>
      <c r="H370" s="5" t="s">
        <v>16</v>
      </c>
      <c r="I370" s="5" t="s">
        <v>491</v>
      </c>
      <c r="J370" s="5">
        <v>26633</v>
      </c>
      <c r="K370" s="7">
        <v>1</v>
      </c>
      <c r="L370" s="8">
        <f>IF(AND(F370&lt;&gt;"Flexjet, LLC",H370="Light Jet"),K370*'[1]Pricing Logic'!$F$4,IF(AND(F370&lt;&gt;"Flexjet, LLC",H370="Midsize Jet"),K370*'[1]Pricing Logic'!$F$5,IF(AND(F370&lt;&gt;"Flexjet, LLC",H370="Super Mid Jet"),K370*'[1]Pricing Logic'!$F$6,IF(AND(F370&lt;&gt;"Flexjet, LLC",H370="Large Cabin"),K370*'[1]Pricing Logic'!$F$7,IF(AND(F370&lt;&gt;"Flexjet, LLC",H370="Helicopter"),K370*'[1]Pricing Logic'!$F$8,IF(AND(F370="Flexjet, LLC",H370="Light Jet"),K370*'[1]Pricing Logic'!$F$12,IF(AND(F370="Flexjet, LLC",H370="Midsize Jet"),K370*'[1]Pricing Logic'!$F$13,IF(AND(F370="Flexjet, LLC",H370="Super Mid Jet"),K370*'[1]Pricing Logic'!$F$14,IF(AND(F370="Flexjet, LLC",H370="Large Cabin"),K370*'[1]Pricing Logic'!$F$15,IF(AND(F370="Flexjet, LLC",H370="Airliner"),K370*'[1]Pricing Logic'!$F$16,""))))))))))</f>
        <v>21</v>
      </c>
    </row>
    <row r="371" spans="1:12" x14ac:dyDescent="0.2">
      <c r="A371" s="5">
        <v>863744</v>
      </c>
      <c r="B371" s="5">
        <v>1324681</v>
      </c>
      <c r="C371" s="6">
        <v>45391</v>
      </c>
      <c r="D371" s="5" t="s">
        <v>249</v>
      </c>
      <c r="E371" s="5" t="s">
        <v>284</v>
      </c>
      <c r="F371" s="5" t="s">
        <v>262</v>
      </c>
      <c r="G371" s="5" t="s">
        <v>122</v>
      </c>
      <c r="H371" s="5" t="s">
        <v>16</v>
      </c>
      <c r="I371" s="5" t="s">
        <v>304</v>
      </c>
      <c r="J371" s="5">
        <v>23189</v>
      </c>
      <c r="K371" s="7">
        <v>1.72</v>
      </c>
      <c r="L371" s="8">
        <f>IF(AND(F371&lt;&gt;"Flexjet, LLC",H371="Light Jet"),K371*'[1]Pricing Logic'!$F$4,IF(AND(F371&lt;&gt;"Flexjet, LLC",H371="Midsize Jet"),K371*'[1]Pricing Logic'!$F$5,IF(AND(F371&lt;&gt;"Flexjet, LLC",H371="Super Mid Jet"),K371*'[1]Pricing Logic'!$F$6,IF(AND(F371&lt;&gt;"Flexjet, LLC",H371="Large Cabin"),K371*'[1]Pricing Logic'!$F$7,IF(AND(F371&lt;&gt;"Flexjet, LLC",H371="Helicopter"),K371*'[1]Pricing Logic'!$F$8,IF(AND(F371="Flexjet, LLC",H371="Light Jet"),K371*'[1]Pricing Logic'!$F$12,IF(AND(F371="Flexjet, LLC",H371="Midsize Jet"),K371*'[1]Pricing Logic'!$F$13,IF(AND(F371="Flexjet, LLC",H371="Super Mid Jet"),K371*'[1]Pricing Logic'!$F$14,IF(AND(F371="Flexjet, LLC",H371="Large Cabin"),K371*'[1]Pricing Logic'!$F$15,IF(AND(F371="Flexjet, LLC",H371="Airliner"),K371*'[1]Pricing Logic'!$F$16,""))))))))))</f>
        <v>43.43</v>
      </c>
    </row>
    <row r="372" spans="1:12" x14ac:dyDescent="0.2">
      <c r="A372" s="5">
        <v>863348</v>
      </c>
      <c r="B372" s="5">
        <v>1324164</v>
      </c>
      <c r="C372" s="6">
        <v>45391</v>
      </c>
      <c r="D372" s="5" t="s">
        <v>492</v>
      </c>
      <c r="E372" s="5" t="s">
        <v>493</v>
      </c>
      <c r="F372" s="5" t="s">
        <v>36</v>
      </c>
      <c r="G372" s="5" t="s">
        <v>90</v>
      </c>
      <c r="H372" s="5" t="s">
        <v>16</v>
      </c>
      <c r="I372" s="5" t="s">
        <v>494</v>
      </c>
      <c r="J372" s="5">
        <v>25186</v>
      </c>
      <c r="K372" s="7">
        <v>1.1200000000000001</v>
      </c>
      <c r="L372" s="8">
        <f>IF(AND(F372&lt;&gt;"Flexjet, LLC",H372="Light Jet"),K372*'[1]Pricing Logic'!$F$4,IF(AND(F372&lt;&gt;"Flexjet, LLC",H372="Midsize Jet"),K372*'[1]Pricing Logic'!$F$5,IF(AND(F372&lt;&gt;"Flexjet, LLC",H372="Super Mid Jet"),K372*'[1]Pricing Logic'!$F$6,IF(AND(F372&lt;&gt;"Flexjet, LLC",H372="Large Cabin"),K372*'[1]Pricing Logic'!$F$7,IF(AND(F372&lt;&gt;"Flexjet, LLC",H372="Helicopter"),K372*'[1]Pricing Logic'!$F$8,IF(AND(F372="Flexjet, LLC",H372="Light Jet"),K372*'[1]Pricing Logic'!$F$12,IF(AND(F372="Flexjet, LLC",H372="Midsize Jet"),K372*'[1]Pricing Logic'!$F$13,IF(AND(F372="Flexjet, LLC",H372="Super Mid Jet"),K372*'[1]Pricing Logic'!$F$14,IF(AND(F372="Flexjet, LLC",H372="Large Cabin"),K372*'[1]Pricing Logic'!$F$15,IF(AND(F372="Flexjet, LLC",H372="Airliner"),K372*'[1]Pricing Logic'!$F$16,""))))))))))</f>
        <v>23.520000000000003</v>
      </c>
    </row>
    <row r="373" spans="1:12" x14ac:dyDescent="0.2">
      <c r="A373" s="5">
        <v>863488</v>
      </c>
      <c r="B373" s="5">
        <v>1324328</v>
      </c>
      <c r="C373" s="6">
        <v>45391</v>
      </c>
      <c r="D373" s="5" t="s">
        <v>249</v>
      </c>
      <c r="E373" s="5" t="s">
        <v>495</v>
      </c>
      <c r="F373" s="5" t="s">
        <v>36</v>
      </c>
      <c r="G373" s="5" t="s">
        <v>78</v>
      </c>
      <c r="H373" s="5" t="s">
        <v>51</v>
      </c>
      <c r="I373" s="5" t="s">
        <v>496</v>
      </c>
      <c r="J373" s="5">
        <v>25950</v>
      </c>
      <c r="K373" s="7">
        <v>4.25</v>
      </c>
      <c r="L373" s="8">
        <f>IF(AND(F373&lt;&gt;"Flexjet, LLC",H373="Light Jet"),K373*'[1]Pricing Logic'!$F$4,IF(AND(F373&lt;&gt;"Flexjet, LLC",H373="Midsize Jet"),K373*'[1]Pricing Logic'!$F$5,IF(AND(F373&lt;&gt;"Flexjet, LLC",H373="Super Mid Jet"),K373*'[1]Pricing Logic'!$F$6,IF(AND(F373&lt;&gt;"Flexjet, LLC",H373="Large Cabin"),K373*'[1]Pricing Logic'!$F$7,IF(AND(F373&lt;&gt;"Flexjet, LLC",H373="Helicopter"),K373*'[1]Pricing Logic'!$F$8,IF(AND(F373="Flexjet, LLC",H373="Light Jet"),K373*'[1]Pricing Logic'!$F$12,IF(AND(F373="Flexjet, LLC",H373="Midsize Jet"),K373*'[1]Pricing Logic'!$F$13,IF(AND(F373="Flexjet, LLC",H373="Super Mid Jet"),K373*'[1]Pricing Logic'!$F$14,IF(AND(F373="Flexjet, LLC",H373="Large Cabin"),K373*'[1]Pricing Logic'!$F$15,IF(AND(F373="Flexjet, LLC",H373="Airliner"),K373*'[1]Pricing Logic'!$F$16,""))))))))))</f>
        <v>143.4375</v>
      </c>
    </row>
    <row r="374" spans="1:12" x14ac:dyDescent="0.2">
      <c r="A374" s="5">
        <v>863404</v>
      </c>
      <c r="B374" s="5">
        <v>1324227</v>
      </c>
      <c r="C374" s="6">
        <v>45391</v>
      </c>
      <c r="D374" s="5" t="s">
        <v>497</v>
      </c>
      <c r="E374" s="5" t="s">
        <v>19</v>
      </c>
      <c r="F374" s="5" t="s">
        <v>31</v>
      </c>
      <c r="G374" s="5" t="s">
        <v>32</v>
      </c>
      <c r="H374" s="5" t="s">
        <v>16</v>
      </c>
      <c r="I374" s="5" t="s">
        <v>33</v>
      </c>
      <c r="J374" s="5">
        <v>23818</v>
      </c>
      <c r="K374" s="7">
        <v>1.46</v>
      </c>
      <c r="L374" s="8">
        <f>IF(AND(F374&lt;&gt;"Flexjet, LLC",H374="Light Jet"),K374*'[1]Pricing Logic'!$F$4,IF(AND(F374&lt;&gt;"Flexjet, LLC",H374="Midsize Jet"),K374*'[1]Pricing Logic'!$F$5,IF(AND(F374&lt;&gt;"Flexjet, LLC",H374="Super Mid Jet"),K374*'[1]Pricing Logic'!$F$6,IF(AND(F374&lt;&gt;"Flexjet, LLC",H374="Large Cabin"),K374*'[1]Pricing Logic'!$F$7,IF(AND(F374&lt;&gt;"Flexjet, LLC",H374="Helicopter"),K374*'[1]Pricing Logic'!$F$8,IF(AND(F374="Flexjet, LLC",H374="Light Jet"),K374*'[1]Pricing Logic'!$F$12,IF(AND(F374="Flexjet, LLC",H374="Midsize Jet"),K374*'[1]Pricing Logic'!$F$13,IF(AND(F374="Flexjet, LLC",H374="Super Mid Jet"),K374*'[1]Pricing Logic'!$F$14,IF(AND(F374="Flexjet, LLC",H374="Large Cabin"),K374*'[1]Pricing Logic'!$F$15,IF(AND(F374="Flexjet, LLC",H374="Airliner"),K374*'[1]Pricing Logic'!$F$16,""))))))))))</f>
        <v>36.865000000000002</v>
      </c>
    </row>
    <row r="375" spans="1:12" x14ac:dyDescent="0.2">
      <c r="A375" s="5">
        <v>864110</v>
      </c>
      <c r="B375" s="5">
        <v>1335644</v>
      </c>
      <c r="C375" s="6">
        <v>45391</v>
      </c>
      <c r="D375" s="5" t="s">
        <v>107</v>
      </c>
      <c r="E375" s="5" t="s">
        <v>362</v>
      </c>
      <c r="F375" s="5" t="s">
        <v>36</v>
      </c>
      <c r="G375" s="5" t="s">
        <v>54</v>
      </c>
      <c r="H375" s="5" t="s">
        <v>51</v>
      </c>
      <c r="I375" s="5" t="s">
        <v>75</v>
      </c>
      <c r="J375" s="5">
        <v>26242</v>
      </c>
      <c r="K375" s="7">
        <v>3.8600000000000003</v>
      </c>
      <c r="L375" s="8">
        <f>IF(AND(F375&lt;&gt;"Flexjet, LLC",H375="Light Jet"),K375*'[1]Pricing Logic'!$F$4,IF(AND(F375&lt;&gt;"Flexjet, LLC",H375="Midsize Jet"),K375*'[1]Pricing Logic'!$F$5,IF(AND(F375&lt;&gt;"Flexjet, LLC",H375="Super Mid Jet"),K375*'[1]Pricing Logic'!$F$6,IF(AND(F375&lt;&gt;"Flexjet, LLC",H375="Large Cabin"),K375*'[1]Pricing Logic'!$F$7,IF(AND(F375&lt;&gt;"Flexjet, LLC",H375="Helicopter"),K375*'[1]Pricing Logic'!$F$8,IF(AND(F375="Flexjet, LLC",H375="Light Jet"),K375*'[1]Pricing Logic'!$F$12,IF(AND(F375="Flexjet, LLC",H375="Midsize Jet"),K375*'[1]Pricing Logic'!$F$13,IF(AND(F375="Flexjet, LLC",H375="Super Mid Jet"),K375*'[1]Pricing Logic'!$F$14,IF(AND(F375="Flexjet, LLC",H375="Large Cabin"),K375*'[1]Pricing Logic'!$F$15,IF(AND(F375="Flexjet, LLC",H375="Airliner"),K375*'[1]Pricing Logic'!$F$16,""))))))))))</f>
        <v>130.27500000000001</v>
      </c>
    </row>
    <row r="376" spans="1:12" x14ac:dyDescent="0.2">
      <c r="A376" s="5">
        <v>864111</v>
      </c>
      <c r="B376" s="5">
        <v>1325167</v>
      </c>
      <c r="C376" s="6">
        <v>45391</v>
      </c>
      <c r="D376" s="5" t="s">
        <v>394</v>
      </c>
      <c r="E376" s="5" t="s">
        <v>179</v>
      </c>
      <c r="F376" s="5" t="s">
        <v>220</v>
      </c>
      <c r="G376" s="5" t="s">
        <v>41</v>
      </c>
      <c r="H376" s="5" t="s">
        <v>22</v>
      </c>
      <c r="I376" s="5" t="s">
        <v>221</v>
      </c>
      <c r="J376" s="5">
        <v>26357</v>
      </c>
      <c r="K376" s="7">
        <v>3.4299999999999997</v>
      </c>
      <c r="L376" s="8">
        <f>IF(AND(F376&lt;&gt;"Flexjet, LLC",H376="Light Jet"),K376*'[1]Pricing Logic'!$F$4,IF(AND(F376&lt;&gt;"Flexjet, LLC",H376="Midsize Jet"),K376*'[1]Pricing Logic'!$F$5,IF(AND(F376&lt;&gt;"Flexjet, LLC",H376="Super Mid Jet"),K376*'[1]Pricing Logic'!$F$6,IF(AND(F376&lt;&gt;"Flexjet, LLC",H376="Large Cabin"),K376*'[1]Pricing Logic'!$F$7,IF(AND(F376&lt;&gt;"Flexjet, LLC",H376="Helicopter"),K376*'[1]Pricing Logic'!$F$8,IF(AND(F376="Flexjet, LLC",H376="Light Jet"),K376*'[1]Pricing Logic'!$F$12,IF(AND(F376="Flexjet, LLC",H376="Midsize Jet"),K376*'[1]Pricing Logic'!$F$13,IF(AND(F376="Flexjet, LLC",H376="Super Mid Jet"),K376*'[1]Pricing Logic'!$F$14,IF(AND(F376="Flexjet, LLC",H376="Large Cabin"),K376*'[1]Pricing Logic'!$F$15,IF(AND(F376="Flexjet, LLC",H376="Airliner"),K376*'[1]Pricing Logic'!$F$16,""))))))))))</f>
        <v>117.47749999999999</v>
      </c>
    </row>
    <row r="377" spans="1:12" x14ac:dyDescent="0.2">
      <c r="A377" s="5">
        <v>864039</v>
      </c>
      <c r="B377" s="5">
        <v>1325078</v>
      </c>
      <c r="C377" s="6">
        <v>45391</v>
      </c>
      <c r="D377" s="5" t="s">
        <v>440</v>
      </c>
      <c r="E377" s="5" t="s">
        <v>139</v>
      </c>
      <c r="F377" s="5" t="s">
        <v>114</v>
      </c>
      <c r="G377" s="5" t="s">
        <v>218</v>
      </c>
      <c r="H377" s="5" t="s">
        <v>22</v>
      </c>
      <c r="I377" s="5" t="s">
        <v>219</v>
      </c>
      <c r="J377" s="5">
        <v>24174</v>
      </c>
      <c r="K377" s="7">
        <v>2.8</v>
      </c>
      <c r="L377" s="8">
        <f>IF(AND(F377&lt;&gt;"Flexjet, LLC",H377="Light Jet"),K377*'[1]Pricing Logic'!$F$4,IF(AND(F377&lt;&gt;"Flexjet, LLC",H377="Midsize Jet"),K377*'[1]Pricing Logic'!$F$5,IF(AND(F377&lt;&gt;"Flexjet, LLC",H377="Super Mid Jet"),K377*'[1]Pricing Logic'!$F$6,IF(AND(F377&lt;&gt;"Flexjet, LLC",H377="Large Cabin"),K377*'[1]Pricing Logic'!$F$7,IF(AND(F377&lt;&gt;"Flexjet, LLC",H377="Helicopter"),K377*'[1]Pricing Logic'!$F$8,IF(AND(F377="Flexjet, LLC",H377="Light Jet"),K377*'[1]Pricing Logic'!$F$12,IF(AND(F377="Flexjet, LLC",H377="Midsize Jet"),K377*'[1]Pricing Logic'!$F$13,IF(AND(F377="Flexjet, LLC",H377="Super Mid Jet"),K377*'[1]Pricing Logic'!$F$14,IF(AND(F377="Flexjet, LLC",H377="Large Cabin"),K377*'[1]Pricing Logic'!$F$15,IF(AND(F377="Flexjet, LLC",H377="Airliner"),K377*'[1]Pricing Logic'!$F$16,""))))))))))</f>
        <v>95.899999999999991</v>
      </c>
    </row>
    <row r="378" spans="1:12" x14ac:dyDescent="0.2">
      <c r="A378" s="5">
        <v>863886</v>
      </c>
      <c r="B378" s="5">
        <v>1324866</v>
      </c>
      <c r="C378" s="6">
        <v>45391</v>
      </c>
      <c r="D378" s="5" t="s">
        <v>25</v>
      </c>
      <c r="E378" s="5" t="s">
        <v>29</v>
      </c>
      <c r="F378" s="5" t="s">
        <v>36</v>
      </c>
      <c r="G378" s="5" t="s">
        <v>72</v>
      </c>
      <c r="H378" s="5" t="s">
        <v>51</v>
      </c>
      <c r="I378" s="5" t="s">
        <v>498</v>
      </c>
      <c r="J378" s="5">
        <v>24583</v>
      </c>
      <c r="K378" s="7">
        <v>2.67</v>
      </c>
      <c r="L378" s="8">
        <f>IF(AND(F378&lt;&gt;"Flexjet, LLC",H378="Light Jet"),K378*'[1]Pricing Logic'!$F$4,IF(AND(F378&lt;&gt;"Flexjet, LLC",H378="Midsize Jet"),K378*'[1]Pricing Logic'!$F$5,IF(AND(F378&lt;&gt;"Flexjet, LLC",H378="Super Mid Jet"),K378*'[1]Pricing Logic'!$F$6,IF(AND(F378&lt;&gt;"Flexjet, LLC",H378="Large Cabin"),K378*'[1]Pricing Logic'!$F$7,IF(AND(F378&lt;&gt;"Flexjet, LLC",H378="Helicopter"),K378*'[1]Pricing Logic'!$F$8,IF(AND(F378="Flexjet, LLC",H378="Light Jet"),K378*'[1]Pricing Logic'!$F$12,IF(AND(F378="Flexjet, LLC",H378="Midsize Jet"),K378*'[1]Pricing Logic'!$F$13,IF(AND(F378="Flexjet, LLC",H378="Super Mid Jet"),K378*'[1]Pricing Logic'!$F$14,IF(AND(F378="Flexjet, LLC",H378="Large Cabin"),K378*'[1]Pricing Logic'!$F$15,IF(AND(F378="Flexjet, LLC",H378="Airliner"),K378*'[1]Pricing Logic'!$F$16,""))))))))))</f>
        <v>90.112499999999997</v>
      </c>
    </row>
    <row r="379" spans="1:12" x14ac:dyDescent="0.2">
      <c r="A379" s="5">
        <v>863919</v>
      </c>
      <c r="B379" s="5">
        <v>1324904</v>
      </c>
      <c r="C379" s="6">
        <v>45391</v>
      </c>
      <c r="D379" s="5" t="s">
        <v>499</v>
      </c>
      <c r="E379" s="5" t="s">
        <v>500</v>
      </c>
      <c r="F379" s="5" t="s">
        <v>36</v>
      </c>
      <c r="G379" s="5" t="s">
        <v>54</v>
      </c>
      <c r="H379" s="5" t="s">
        <v>51</v>
      </c>
      <c r="I379" s="5" t="s">
        <v>501</v>
      </c>
      <c r="J379" s="5">
        <v>0</v>
      </c>
      <c r="K379" s="7">
        <v>2.13</v>
      </c>
      <c r="L379" s="8">
        <f>IF(AND(F379&lt;&gt;"Flexjet, LLC",H379="Light Jet"),K379*'[1]Pricing Logic'!$F$4,IF(AND(F379&lt;&gt;"Flexjet, LLC",H379="Midsize Jet"),K379*'[1]Pricing Logic'!$F$5,IF(AND(F379&lt;&gt;"Flexjet, LLC",H379="Super Mid Jet"),K379*'[1]Pricing Logic'!$F$6,IF(AND(F379&lt;&gt;"Flexjet, LLC",H379="Large Cabin"),K379*'[1]Pricing Logic'!$F$7,IF(AND(F379&lt;&gt;"Flexjet, LLC",H379="Helicopter"),K379*'[1]Pricing Logic'!$F$8,IF(AND(F379="Flexjet, LLC",H379="Light Jet"),K379*'[1]Pricing Logic'!$F$12,IF(AND(F379="Flexjet, LLC",H379="Midsize Jet"),K379*'[1]Pricing Logic'!$F$13,IF(AND(F379="Flexjet, LLC",H379="Super Mid Jet"),K379*'[1]Pricing Logic'!$F$14,IF(AND(F379="Flexjet, LLC",H379="Large Cabin"),K379*'[1]Pricing Logic'!$F$15,IF(AND(F379="Flexjet, LLC",H379="Airliner"),K379*'[1]Pricing Logic'!$F$16,""))))))))))</f>
        <v>71.887500000000003</v>
      </c>
    </row>
    <row r="380" spans="1:12" x14ac:dyDescent="0.2">
      <c r="A380" s="5">
        <v>874449</v>
      </c>
      <c r="B380" s="5">
        <v>1335641</v>
      </c>
      <c r="C380" s="6">
        <v>45391</v>
      </c>
      <c r="D380" s="5" t="s">
        <v>502</v>
      </c>
      <c r="E380" s="5" t="s">
        <v>30</v>
      </c>
      <c r="F380" s="5" t="s">
        <v>36</v>
      </c>
      <c r="G380" s="5" t="s">
        <v>90</v>
      </c>
      <c r="H380" s="5" t="s">
        <v>16</v>
      </c>
      <c r="I380" s="5" t="s">
        <v>503</v>
      </c>
      <c r="J380" s="5">
        <v>26255</v>
      </c>
      <c r="K380" s="7">
        <v>0.87000000000000011</v>
      </c>
      <c r="L380" s="8">
        <f>IF(AND(F380&lt;&gt;"Flexjet, LLC",H380="Light Jet"),K380*'[1]Pricing Logic'!$F$4,IF(AND(F380&lt;&gt;"Flexjet, LLC",H380="Midsize Jet"),K380*'[1]Pricing Logic'!$F$5,IF(AND(F380&lt;&gt;"Flexjet, LLC",H380="Super Mid Jet"),K380*'[1]Pricing Logic'!$F$6,IF(AND(F380&lt;&gt;"Flexjet, LLC",H380="Large Cabin"),K380*'[1]Pricing Logic'!$F$7,IF(AND(F380&lt;&gt;"Flexjet, LLC",H380="Helicopter"),K380*'[1]Pricing Logic'!$F$8,IF(AND(F380="Flexjet, LLC",H380="Light Jet"),K380*'[1]Pricing Logic'!$F$12,IF(AND(F380="Flexjet, LLC",H380="Midsize Jet"),K380*'[1]Pricing Logic'!$F$13,IF(AND(F380="Flexjet, LLC",H380="Super Mid Jet"),K380*'[1]Pricing Logic'!$F$14,IF(AND(F380="Flexjet, LLC",H380="Large Cabin"),K380*'[1]Pricing Logic'!$F$15,IF(AND(F380="Flexjet, LLC",H380="Airliner"),K380*'[1]Pricing Logic'!$F$16,""))))))))))</f>
        <v>18.270000000000003</v>
      </c>
    </row>
    <row r="381" spans="1:12" x14ac:dyDescent="0.2">
      <c r="A381" s="5">
        <v>874449</v>
      </c>
      <c r="B381" s="5">
        <v>1335640</v>
      </c>
      <c r="C381" s="6">
        <v>45391</v>
      </c>
      <c r="D381" s="5" t="s">
        <v>30</v>
      </c>
      <c r="E381" s="5" t="s">
        <v>502</v>
      </c>
      <c r="F381" s="5" t="s">
        <v>36</v>
      </c>
      <c r="G381" s="5" t="s">
        <v>90</v>
      </c>
      <c r="H381" s="5" t="s">
        <v>16</v>
      </c>
      <c r="I381" s="5" t="s">
        <v>503</v>
      </c>
      <c r="J381" s="5">
        <v>26255</v>
      </c>
      <c r="K381" s="7">
        <v>1.1499999999999999</v>
      </c>
      <c r="L381" s="8">
        <f>IF(AND(F381&lt;&gt;"Flexjet, LLC",H381="Light Jet"),K381*'[1]Pricing Logic'!$F$4,IF(AND(F381&lt;&gt;"Flexjet, LLC",H381="Midsize Jet"),K381*'[1]Pricing Logic'!$F$5,IF(AND(F381&lt;&gt;"Flexjet, LLC",H381="Super Mid Jet"),K381*'[1]Pricing Logic'!$F$6,IF(AND(F381&lt;&gt;"Flexjet, LLC",H381="Large Cabin"),K381*'[1]Pricing Logic'!$F$7,IF(AND(F381&lt;&gt;"Flexjet, LLC",H381="Helicopter"),K381*'[1]Pricing Logic'!$F$8,IF(AND(F381="Flexjet, LLC",H381="Light Jet"),K381*'[1]Pricing Logic'!$F$12,IF(AND(F381="Flexjet, LLC",H381="Midsize Jet"),K381*'[1]Pricing Logic'!$F$13,IF(AND(F381="Flexjet, LLC",H381="Super Mid Jet"),K381*'[1]Pricing Logic'!$F$14,IF(AND(F381="Flexjet, LLC",H381="Large Cabin"),K381*'[1]Pricing Logic'!$F$15,IF(AND(F381="Flexjet, LLC",H381="Airliner"),K381*'[1]Pricing Logic'!$F$16,""))))))))))</f>
        <v>24.15</v>
      </c>
    </row>
    <row r="382" spans="1:12" x14ac:dyDescent="0.2">
      <c r="A382" s="5">
        <v>863931</v>
      </c>
      <c r="B382" s="5">
        <v>1323088</v>
      </c>
      <c r="C382" s="6">
        <v>45391</v>
      </c>
      <c r="D382" s="5" t="s">
        <v>43</v>
      </c>
      <c r="E382" s="5" t="s">
        <v>199</v>
      </c>
      <c r="F382" s="5" t="s">
        <v>121</v>
      </c>
      <c r="G382" s="5" t="s">
        <v>32</v>
      </c>
      <c r="H382" s="5" t="s">
        <v>16</v>
      </c>
      <c r="I382" s="5" t="s">
        <v>462</v>
      </c>
      <c r="J382" s="5">
        <v>26319</v>
      </c>
      <c r="K382" s="7">
        <v>2.5700000000000003</v>
      </c>
      <c r="L382" s="8">
        <f>IF(AND(F382&lt;&gt;"Flexjet, LLC",H382="Light Jet"),K382*'[1]Pricing Logic'!$F$4,IF(AND(F382&lt;&gt;"Flexjet, LLC",H382="Midsize Jet"),K382*'[1]Pricing Logic'!$F$5,IF(AND(F382&lt;&gt;"Flexjet, LLC",H382="Super Mid Jet"),K382*'[1]Pricing Logic'!$F$6,IF(AND(F382&lt;&gt;"Flexjet, LLC",H382="Large Cabin"),K382*'[1]Pricing Logic'!$F$7,IF(AND(F382&lt;&gt;"Flexjet, LLC",H382="Helicopter"),K382*'[1]Pricing Logic'!$F$8,IF(AND(F382="Flexjet, LLC",H382="Light Jet"),K382*'[1]Pricing Logic'!$F$12,IF(AND(F382="Flexjet, LLC",H382="Midsize Jet"),K382*'[1]Pricing Logic'!$F$13,IF(AND(F382="Flexjet, LLC",H382="Super Mid Jet"),K382*'[1]Pricing Logic'!$F$14,IF(AND(F382="Flexjet, LLC",H382="Large Cabin"),K382*'[1]Pricing Logic'!$F$15,IF(AND(F382="Flexjet, LLC",H382="Airliner"),K382*'[1]Pricing Logic'!$F$16,""))))))))))</f>
        <v>64.892500000000013</v>
      </c>
    </row>
    <row r="383" spans="1:12" x14ac:dyDescent="0.2">
      <c r="A383" s="5">
        <v>874485</v>
      </c>
      <c r="B383" s="5">
        <v>1335692</v>
      </c>
      <c r="C383" s="6">
        <v>45391</v>
      </c>
      <c r="D383" s="5" t="s">
        <v>77</v>
      </c>
      <c r="E383" s="5" t="s">
        <v>34</v>
      </c>
      <c r="F383" s="5" t="s">
        <v>160</v>
      </c>
      <c r="G383" s="5" t="s">
        <v>41</v>
      </c>
      <c r="H383" s="5" t="s">
        <v>22</v>
      </c>
      <c r="I383" s="5" t="s">
        <v>205</v>
      </c>
      <c r="J383" s="5">
        <v>26817</v>
      </c>
      <c r="K383" s="7">
        <v>3.68</v>
      </c>
      <c r="L383" s="8">
        <f>IF(AND(F383&lt;&gt;"Flexjet, LLC",H383="Light Jet"),K383*'[1]Pricing Logic'!$F$4,IF(AND(F383&lt;&gt;"Flexjet, LLC",H383="Midsize Jet"),K383*'[1]Pricing Logic'!$F$5,IF(AND(F383&lt;&gt;"Flexjet, LLC",H383="Super Mid Jet"),K383*'[1]Pricing Logic'!$F$6,IF(AND(F383&lt;&gt;"Flexjet, LLC",H383="Large Cabin"),K383*'[1]Pricing Logic'!$F$7,IF(AND(F383&lt;&gt;"Flexjet, LLC",H383="Helicopter"),K383*'[1]Pricing Logic'!$F$8,IF(AND(F383="Flexjet, LLC",H383="Light Jet"),K383*'[1]Pricing Logic'!$F$12,IF(AND(F383="Flexjet, LLC",H383="Midsize Jet"),K383*'[1]Pricing Logic'!$F$13,IF(AND(F383="Flexjet, LLC",H383="Super Mid Jet"),K383*'[1]Pricing Logic'!$F$14,IF(AND(F383="Flexjet, LLC",H383="Large Cabin"),K383*'[1]Pricing Logic'!$F$15,IF(AND(F383="Flexjet, LLC",H383="Airliner"),K383*'[1]Pricing Logic'!$F$16,""))))))))))</f>
        <v>126.04</v>
      </c>
    </row>
    <row r="384" spans="1:12" x14ac:dyDescent="0.2">
      <c r="A384" s="5">
        <v>874474</v>
      </c>
      <c r="B384" s="5">
        <v>1335676</v>
      </c>
      <c r="C384" s="6">
        <v>45391</v>
      </c>
      <c r="D384" s="5" t="s">
        <v>107</v>
      </c>
      <c r="E384" s="5" t="s">
        <v>326</v>
      </c>
      <c r="F384" s="5" t="s">
        <v>31</v>
      </c>
      <c r="G384" s="5" t="s">
        <v>32</v>
      </c>
      <c r="H384" s="5" t="s">
        <v>16</v>
      </c>
      <c r="I384" s="5" t="s">
        <v>111</v>
      </c>
      <c r="J384" s="5">
        <v>26953</v>
      </c>
      <c r="K384" s="7">
        <v>5.85</v>
      </c>
      <c r="L384" s="8">
        <f>IF(AND(F384&lt;&gt;"Flexjet, LLC",H384="Light Jet"),K384*'[1]Pricing Logic'!$F$4,IF(AND(F384&lt;&gt;"Flexjet, LLC",H384="Midsize Jet"),K384*'[1]Pricing Logic'!$F$5,IF(AND(F384&lt;&gt;"Flexjet, LLC",H384="Super Mid Jet"),K384*'[1]Pricing Logic'!$F$6,IF(AND(F384&lt;&gt;"Flexjet, LLC",H384="Large Cabin"),K384*'[1]Pricing Logic'!$F$7,IF(AND(F384&lt;&gt;"Flexjet, LLC",H384="Helicopter"),K384*'[1]Pricing Logic'!$F$8,IF(AND(F384="Flexjet, LLC",H384="Light Jet"),K384*'[1]Pricing Logic'!$F$12,IF(AND(F384="Flexjet, LLC",H384="Midsize Jet"),K384*'[1]Pricing Logic'!$F$13,IF(AND(F384="Flexjet, LLC",H384="Super Mid Jet"),K384*'[1]Pricing Logic'!$F$14,IF(AND(F384="Flexjet, LLC",H384="Large Cabin"),K384*'[1]Pricing Logic'!$F$15,IF(AND(F384="Flexjet, LLC",H384="Airliner"),K384*'[1]Pricing Logic'!$F$16,""))))))))))</f>
        <v>147.71249999999998</v>
      </c>
    </row>
    <row r="385" spans="1:12" x14ac:dyDescent="0.2">
      <c r="A385" s="5">
        <v>874676</v>
      </c>
      <c r="B385" s="5">
        <v>1335944</v>
      </c>
      <c r="C385" s="6">
        <v>45391</v>
      </c>
      <c r="D385" s="5" t="s">
        <v>93</v>
      </c>
      <c r="E385" s="5" t="s">
        <v>448</v>
      </c>
      <c r="F385" s="5" t="s">
        <v>94</v>
      </c>
      <c r="G385" s="5" t="s">
        <v>95</v>
      </c>
      <c r="H385" s="5" t="s">
        <v>16</v>
      </c>
      <c r="I385" s="5" t="s">
        <v>96</v>
      </c>
      <c r="J385" s="5">
        <v>24112</v>
      </c>
      <c r="K385" s="7">
        <v>3.76</v>
      </c>
      <c r="L385" s="8">
        <f>IF(AND(F385&lt;&gt;"Flexjet, LLC",H385="Light Jet"),K385*'[1]Pricing Logic'!$F$4,IF(AND(F385&lt;&gt;"Flexjet, LLC",H385="Midsize Jet"),K385*'[1]Pricing Logic'!$F$5,IF(AND(F385&lt;&gt;"Flexjet, LLC",H385="Super Mid Jet"),K385*'[1]Pricing Logic'!$F$6,IF(AND(F385&lt;&gt;"Flexjet, LLC",H385="Large Cabin"),K385*'[1]Pricing Logic'!$F$7,IF(AND(F385&lt;&gt;"Flexjet, LLC",H385="Helicopter"),K385*'[1]Pricing Logic'!$F$8,IF(AND(F385="Flexjet, LLC",H385="Light Jet"),K385*'[1]Pricing Logic'!$F$12,IF(AND(F385="Flexjet, LLC",H385="Midsize Jet"),K385*'[1]Pricing Logic'!$F$13,IF(AND(F385="Flexjet, LLC",H385="Super Mid Jet"),K385*'[1]Pricing Logic'!$F$14,IF(AND(F385="Flexjet, LLC",H385="Large Cabin"),K385*'[1]Pricing Logic'!$F$15,IF(AND(F385="Flexjet, LLC",H385="Airliner"),K385*'[1]Pricing Logic'!$F$16,""))))))))))</f>
        <v>94.94</v>
      </c>
    </row>
    <row r="386" spans="1:12" x14ac:dyDescent="0.2">
      <c r="A386" s="5">
        <v>874656</v>
      </c>
      <c r="B386" s="5">
        <v>1335924</v>
      </c>
      <c r="C386" s="6">
        <v>45391</v>
      </c>
      <c r="D386" s="5" t="s">
        <v>341</v>
      </c>
      <c r="E386" s="5" t="s">
        <v>504</v>
      </c>
      <c r="F386" s="5" t="s">
        <v>86</v>
      </c>
      <c r="G386" s="5" t="s">
        <v>87</v>
      </c>
      <c r="H386" s="5" t="s">
        <v>16</v>
      </c>
      <c r="I386" s="5" t="s">
        <v>88</v>
      </c>
      <c r="J386" s="5">
        <v>26086</v>
      </c>
      <c r="K386" s="7">
        <v>1.3</v>
      </c>
      <c r="L386" s="8">
        <f>IF(AND(F386&lt;&gt;"Flexjet, LLC",H386="Light Jet"),K386*'[1]Pricing Logic'!$F$4,IF(AND(F386&lt;&gt;"Flexjet, LLC",H386="Midsize Jet"),K386*'[1]Pricing Logic'!$F$5,IF(AND(F386&lt;&gt;"Flexjet, LLC",H386="Super Mid Jet"),K386*'[1]Pricing Logic'!$F$6,IF(AND(F386&lt;&gt;"Flexjet, LLC",H386="Large Cabin"),K386*'[1]Pricing Logic'!$F$7,IF(AND(F386&lt;&gt;"Flexjet, LLC",H386="Helicopter"),K386*'[1]Pricing Logic'!$F$8,IF(AND(F386="Flexjet, LLC",H386="Light Jet"),K386*'[1]Pricing Logic'!$F$12,IF(AND(F386="Flexjet, LLC",H386="Midsize Jet"),K386*'[1]Pricing Logic'!$F$13,IF(AND(F386="Flexjet, LLC",H386="Super Mid Jet"),K386*'[1]Pricing Logic'!$F$14,IF(AND(F386="Flexjet, LLC",H386="Large Cabin"),K386*'[1]Pricing Logic'!$F$15,IF(AND(F386="Flexjet, LLC",H386="Airliner"),K386*'[1]Pricing Logic'!$F$16,""))))))))))</f>
        <v>32.825000000000003</v>
      </c>
    </row>
    <row r="387" spans="1:12" x14ac:dyDescent="0.2">
      <c r="A387" s="5">
        <v>874522</v>
      </c>
      <c r="B387" s="5">
        <v>1335744</v>
      </c>
      <c r="C387" s="6">
        <v>45391</v>
      </c>
      <c r="D387" s="5" t="s">
        <v>34</v>
      </c>
      <c r="E387" s="5" t="s">
        <v>310</v>
      </c>
      <c r="F387" s="5" t="s">
        <v>20</v>
      </c>
      <c r="G387" s="5" t="s">
        <v>151</v>
      </c>
      <c r="H387" s="5" t="s">
        <v>16</v>
      </c>
      <c r="I387" s="5" t="s">
        <v>488</v>
      </c>
      <c r="J387" s="5">
        <v>26042</v>
      </c>
      <c r="K387" s="7">
        <v>2.4900000000000002</v>
      </c>
      <c r="L387" s="8">
        <f>IF(AND(F387&lt;&gt;"Flexjet, LLC",H387="Light Jet"),K387*'[1]Pricing Logic'!$F$4,IF(AND(F387&lt;&gt;"Flexjet, LLC",H387="Midsize Jet"),K387*'[1]Pricing Logic'!$F$5,IF(AND(F387&lt;&gt;"Flexjet, LLC",H387="Super Mid Jet"),K387*'[1]Pricing Logic'!$F$6,IF(AND(F387&lt;&gt;"Flexjet, LLC",H387="Large Cabin"),K387*'[1]Pricing Logic'!$F$7,IF(AND(F387&lt;&gt;"Flexjet, LLC",H387="Helicopter"),K387*'[1]Pricing Logic'!$F$8,IF(AND(F387="Flexjet, LLC",H387="Light Jet"),K387*'[1]Pricing Logic'!$F$12,IF(AND(F387="Flexjet, LLC",H387="Midsize Jet"),K387*'[1]Pricing Logic'!$F$13,IF(AND(F387="Flexjet, LLC",H387="Super Mid Jet"),K387*'[1]Pricing Logic'!$F$14,IF(AND(F387="Flexjet, LLC",H387="Large Cabin"),K387*'[1]Pricing Logic'!$F$15,IF(AND(F387="Flexjet, LLC",H387="Airliner"),K387*'[1]Pricing Logic'!$F$16,""))))))))))</f>
        <v>62.872500000000002</v>
      </c>
    </row>
    <row r="388" spans="1:12" x14ac:dyDescent="0.2">
      <c r="A388" s="5">
        <v>874843</v>
      </c>
      <c r="B388" s="5">
        <v>1336170</v>
      </c>
      <c r="C388" s="6">
        <v>45391</v>
      </c>
      <c r="D388" s="5" t="s">
        <v>144</v>
      </c>
      <c r="E388" s="5" t="s">
        <v>34</v>
      </c>
      <c r="F388" s="5" t="s">
        <v>124</v>
      </c>
      <c r="G388" s="5" t="s">
        <v>125</v>
      </c>
      <c r="H388" s="5" t="s">
        <v>51</v>
      </c>
      <c r="I388" s="5" t="s">
        <v>126</v>
      </c>
      <c r="J388" s="5">
        <v>26892</v>
      </c>
      <c r="K388" s="7">
        <v>2.96</v>
      </c>
      <c r="L388" s="8">
        <f>IF(AND(F388&lt;&gt;"Flexjet, LLC",H388="Light Jet"),K388*'[1]Pricing Logic'!$F$4,IF(AND(F388&lt;&gt;"Flexjet, LLC",H388="Midsize Jet"),K388*'[1]Pricing Logic'!$F$5,IF(AND(F388&lt;&gt;"Flexjet, LLC",H388="Super Mid Jet"),K388*'[1]Pricing Logic'!$F$6,IF(AND(F388&lt;&gt;"Flexjet, LLC",H388="Large Cabin"),K388*'[1]Pricing Logic'!$F$7,IF(AND(F388&lt;&gt;"Flexjet, LLC",H388="Helicopter"),K388*'[1]Pricing Logic'!$F$8,IF(AND(F388="Flexjet, LLC",H388="Light Jet"),K388*'[1]Pricing Logic'!$F$12,IF(AND(F388="Flexjet, LLC",H388="Midsize Jet"),K388*'[1]Pricing Logic'!$F$13,IF(AND(F388="Flexjet, LLC",H388="Super Mid Jet"),K388*'[1]Pricing Logic'!$F$14,IF(AND(F388="Flexjet, LLC",H388="Large Cabin"),K388*'[1]Pricing Logic'!$F$15,IF(AND(F388="Flexjet, LLC",H388="Airliner"),K388*'[1]Pricing Logic'!$F$16,""))))))))))</f>
        <v>119.88</v>
      </c>
    </row>
    <row r="389" spans="1:12" x14ac:dyDescent="0.2">
      <c r="A389" s="5">
        <v>874847</v>
      </c>
      <c r="B389" s="5">
        <v>1336173</v>
      </c>
      <c r="C389" s="6">
        <v>45391</v>
      </c>
      <c r="D389" s="5" t="s">
        <v>134</v>
      </c>
      <c r="E389" s="5" t="s">
        <v>341</v>
      </c>
      <c r="F389" s="5" t="s">
        <v>160</v>
      </c>
      <c r="G389" s="5" t="s">
        <v>41</v>
      </c>
      <c r="H389" s="5" t="s">
        <v>22</v>
      </c>
      <c r="I389" s="5" t="s">
        <v>477</v>
      </c>
      <c r="J389" s="5">
        <v>25705</v>
      </c>
      <c r="K389" s="7">
        <v>1.87</v>
      </c>
      <c r="L389" s="8">
        <f>IF(AND(F389&lt;&gt;"Flexjet, LLC",H389="Light Jet"),K389*'[1]Pricing Logic'!$F$4,IF(AND(F389&lt;&gt;"Flexjet, LLC",H389="Midsize Jet"),K389*'[1]Pricing Logic'!$F$5,IF(AND(F389&lt;&gt;"Flexjet, LLC",H389="Super Mid Jet"),K389*'[1]Pricing Logic'!$F$6,IF(AND(F389&lt;&gt;"Flexjet, LLC",H389="Large Cabin"),K389*'[1]Pricing Logic'!$F$7,IF(AND(F389&lt;&gt;"Flexjet, LLC",H389="Helicopter"),K389*'[1]Pricing Logic'!$F$8,IF(AND(F389="Flexjet, LLC",H389="Light Jet"),K389*'[1]Pricing Logic'!$F$12,IF(AND(F389="Flexjet, LLC",H389="Midsize Jet"),K389*'[1]Pricing Logic'!$F$13,IF(AND(F389="Flexjet, LLC",H389="Super Mid Jet"),K389*'[1]Pricing Logic'!$F$14,IF(AND(F389="Flexjet, LLC",H389="Large Cabin"),K389*'[1]Pricing Logic'!$F$15,IF(AND(F389="Flexjet, LLC",H389="Airliner"),K389*'[1]Pricing Logic'!$F$16,""))))))))))</f>
        <v>64.047499999999999</v>
      </c>
    </row>
    <row r="390" spans="1:12" x14ac:dyDescent="0.2">
      <c r="A390" s="5">
        <v>846692</v>
      </c>
      <c r="B390" s="5">
        <v>1305546</v>
      </c>
      <c r="C390" s="6">
        <v>45392</v>
      </c>
      <c r="D390" s="5" t="s">
        <v>505</v>
      </c>
      <c r="E390" s="5" t="s">
        <v>440</v>
      </c>
      <c r="F390" s="5" t="s">
        <v>31</v>
      </c>
      <c r="G390" s="5" t="s">
        <v>32</v>
      </c>
      <c r="H390" s="5" t="s">
        <v>16</v>
      </c>
      <c r="I390" s="5" t="s">
        <v>33</v>
      </c>
      <c r="J390" s="5">
        <v>26365</v>
      </c>
      <c r="K390" s="7">
        <v>5.68</v>
      </c>
      <c r="L390" s="8">
        <f>IF(AND(F390&lt;&gt;"Flexjet, LLC",H390="Light Jet"),K390*'[1]Pricing Logic'!$F$4,IF(AND(F390&lt;&gt;"Flexjet, LLC",H390="Midsize Jet"),K390*'[1]Pricing Logic'!$F$5,IF(AND(F390&lt;&gt;"Flexjet, LLC",H390="Super Mid Jet"),K390*'[1]Pricing Logic'!$F$6,IF(AND(F390&lt;&gt;"Flexjet, LLC",H390="Large Cabin"),K390*'[1]Pricing Logic'!$F$7,IF(AND(F390&lt;&gt;"Flexjet, LLC",H390="Helicopter"),K390*'[1]Pricing Logic'!$F$8,IF(AND(F390="Flexjet, LLC",H390="Light Jet"),K390*'[1]Pricing Logic'!$F$12,IF(AND(F390="Flexjet, LLC",H390="Midsize Jet"),K390*'[1]Pricing Logic'!$F$13,IF(AND(F390="Flexjet, LLC",H390="Super Mid Jet"),K390*'[1]Pricing Logic'!$F$14,IF(AND(F390="Flexjet, LLC",H390="Large Cabin"),K390*'[1]Pricing Logic'!$F$15,IF(AND(F390="Flexjet, LLC",H390="Airliner"),K390*'[1]Pricing Logic'!$F$16,""))))))))))</f>
        <v>143.41999999999999</v>
      </c>
    </row>
    <row r="391" spans="1:12" x14ac:dyDescent="0.2">
      <c r="A391" s="5">
        <v>839177</v>
      </c>
      <c r="B391" s="5">
        <v>1296053</v>
      </c>
      <c r="C391" s="6">
        <v>45392</v>
      </c>
      <c r="D391" s="5" t="s">
        <v>506</v>
      </c>
      <c r="E391" s="5" t="s">
        <v>507</v>
      </c>
      <c r="F391" s="5" t="s">
        <v>114</v>
      </c>
      <c r="G391" s="5" t="s">
        <v>218</v>
      </c>
      <c r="H391" s="5" t="s">
        <v>22</v>
      </c>
      <c r="I391" s="5" t="s">
        <v>219</v>
      </c>
      <c r="J391" s="5">
        <v>21085</v>
      </c>
      <c r="K391" s="7">
        <v>2.5900000000000003</v>
      </c>
      <c r="L391" s="8">
        <f>IF(AND(F391&lt;&gt;"Flexjet, LLC",H391="Light Jet"),K391*'[1]Pricing Logic'!$F$4,IF(AND(F391&lt;&gt;"Flexjet, LLC",H391="Midsize Jet"),K391*'[1]Pricing Logic'!$F$5,IF(AND(F391&lt;&gt;"Flexjet, LLC",H391="Super Mid Jet"),K391*'[1]Pricing Logic'!$F$6,IF(AND(F391&lt;&gt;"Flexjet, LLC",H391="Large Cabin"),K391*'[1]Pricing Logic'!$F$7,IF(AND(F391&lt;&gt;"Flexjet, LLC",H391="Helicopter"),K391*'[1]Pricing Logic'!$F$8,IF(AND(F391="Flexjet, LLC",H391="Light Jet"),K391*'[1]Pricing Logic'!$F$12,IF(AND(F391="Flexjet, LLC",H391="Midsize Jet"),K391*'[1]Pricing Logic'!$F$13,IF(AND(F391="Flexjet, LLC",H391="Super Mid Jet"),K391*'[1]Pricing Logic'!$F$14,IF(AND(F391="Flexjet, LLC",H391="Large Cabin"),K391*'[1]Pricing Logic'!$F$15,IF(AND(F391="Flexjet, LLC",H391="Airliner"),K391*'[1]Pricing Logic'!$F$16,""))))))))))</f>
        <v>88.70750000000001</v>
      </c>
    </row>
    <row r="392" spans="1:12" x14ac:dyDescent="0.2">
      <c r="A392" s="5">
        <v>859329</v>
      </c>
      <c r="B392" s="5">
        <v>1318956</v>
      </c>
      <c r="C392" s="6">
        <v>45392</v>
      </c>
      <c r="D392" s="5" t="s">
        <v>371</v>
      </c>
      <c r="E392" s="5" t="s">
        <v>64</v>
      </c>
      <c r="F392" s="5" t="s">
        <v>36</v>
      </c>
      <c r="G392" s="5" t="s">
        <v>90</v>
      </c>
      <c r="H392" s="5" t="s">
        <v>16</v>
      </c>
      <c r="I392" s="5" t="s">
        <v>486</v>
      </c>
      <c r="J392" s="5">
        <v>24593</v>
      </c>
      <c r="K392" s="7">
        <v>2.25</v>
      </c>
      <c r="L392" s="8">
        <f>IF(AND(F392&lt;&gt;"Flexjet, LLC",H392="Light Jet"),K392*'[1]Pricing Logic'!$F$4,IF(AND(F392&lt;&gt;"Flexjet, LLC",H392="Midsize Jet"),K392*'[1]Pricing Logic'!$F$5,IF(AND(F392&lt;&gt;"Flexjet, LLC",H392="Super Mid Jet"),K392*'[1]Pricing Logic'!$F$6,IF(AND(F392&lt;&gt;"Flexjet, LLC",H392="Large Cabin"),K392*'[1]Pricing Logic'!$F$7,IF(AND(F392&lt;&gt;"Flexjet, LLC",H392="Helicopter"),K392*'[1]Pricing Logic'!$F$8,IF(AND(F392="Flexjet, LLC",H392="Light Jet"),K392*'[1]Pricing Logic'!$F$12,IF(AND(F392="Flexjet, LLC",H392="Midsize Jet"),K392*'[1]Pricing Logic'!$F$13,IF(AND(F392="Flexjet, LLC",H392="Super Mid Jet"),K392*'[1]Pricing Logic'!$F$14,IF(AND(F392="Flexjet, LLC",H392="Large Cabin"),K392*'[1]Pricing Logic'!$F$15,IF(AND(F392="Flexjet, LLC",H392="Airliner"),K392*'[1]Pricing Logic'!$F$16,""))))))))))</f>
        <v>47.25</v>
      </c>
    </row>
    <row r="393" spans="1:12" x14ac:dyDescent="0.2">
      <c r="A393" s="5">
        <v>860086</v>
      </c>
      <c r="B393" s="5">
        <v>1319931</v>
      </c>
      <c r="C393" s="6">
        <v>45392</v>
      </c>
      <c r="D393" s="5" t="s">
        <v>320</v>
      </c>
      <c r="E393" s="5" t="s">
        <v>138</v>
      </c>
      <c r="F393" s="5" t="s">
        <v>45</v>
      </c>
      <c r="G393" s="5" t="s">
        <v>68</v>
      </c>
      <c r="H393" s="5" t="s">
        <v>16</v>
      </c>
      <c r="I393" s="5" t="s">
        <v>69</v>
      </c>
      <c r="J393" s="5">
        <v>24904</v>
      </c>
      <c r="K393" s="7">
        <v>4.3899999999999997</v>
      </c>
      <c r="L393" s="8">
        <f>IF(AND(F393&lt;&gt;"Flexjet, LLC",H393="Light Jet"),K393*'[1]Pricing Logic'!$F$4,IF(AND(F393&lt;&gt;"Flexjet, LLC",H393="Midsize Jet"),K393*'[1]Pricing Logic'!$F$5,IF(AND(F393&lt;&gt;"Flexjet, LLC",H393="Super Mid Jet"),K393*'[1]Pricing Logic'!$F$6,IF(AND(F393&lt;&gt;"Flexjet, LLC",H393="Large Cabin"),K393*'[1]Pricing Logic'!$F$7,IF(AND(F393&lt;&gt;"Flexjet, LLC",H393="Helicopter"),K393*'[1]Pricing Logic'!$F$8,IF(AND(F393="Flexjet, LLC",H393="Light Jet"),K393*'[1]Pricing Logic'!$F$12,IF(AND(F393="Flexjet, LLC",H393="Midsize Jet"),K393*'[1]Pricing Logic'!$F$13,IF(AND(F393="Flexjet, LLC",H393="Super Mid Jet"),K393*'[1]Pricing Logic'!$F$14,IF(AND(F393="Flexjet, LLC",H393="Large Cabin"),K393*'[1]Pricing Logic'!$F$15,IF(AND(F393="Flexjet, LLC",H393="Airliner"),K393*'[1]Pricing Logic'!$F$16,""))))))))))</f>
        <v>110.8475</v>
      </c>
    </row>
    <row r="394" spans="1:12" x14ac:dyDescent="0.2">
      <c r="A394" s="5">
        <v>861022</v>
      </c>
      <c r="B394" s="5">
        <v>1321128</v>
      </c>
      <c r="C394" s="6">
        <v>45392</v>
      </c>
      <c r="D394" s="5" t="s">
        <v>324</v>
      </c>
      <c r="E394" s="5" t="s">
        <v>323</v>
      </c>
      <c r="F394" s="5" t="s">
        <v>45</v>
      </c>
      <c r="G394" s="5" t="s">
        <v>46</v>
      </c>
      <c r="H394" s="5" t="s">
        <v>16</v>
      </c>
      <c r="I394" s="5" t="s">
        <v>105</v>
      </c>
      <c r="J394" s="5">
        <v>25577</v>
      </c>
      <c r="K394" s="7">
        <v>3.1</v>
      </c>
      <c r="L394" s="8">
        <f>IF(AND(F394&lt;&gt;"Flexjet, LLC",H394="Light Jet"),K394*'[1]Pricing Logic'!$F$4,IF(AND(F394&lt;&gt;"Flexjet, LLC",H394="Midsize Jet"),K394*'[1]Pricing Logic'!$F$5,IF(AND(F394&lt;&gt;"Flexjet, LLC",H394="Super Mid Jet"),K394*'[1]Pricing Logic'!$F$6,IF(AND(F394&lt;&gt;"Flexjet, LLC",H394="Large Cabin"),K394*'[1]Pricing Logic'!$F$7,IF(AND(F394&lt;&gt;"Flexjet, LLC",H394="Helicopter"),K394*'[1]Pricing Logic'!$F$8,IF(AND(F394="Flexjet, LLC",H394="Light Jet"),K394*'[1]Pricing Logic'!$F$12,IF(AND(F394="Flexjet, LLC",H394="Midsize Jet"),K394*'[1]Pricing Logic'!$F$13,IF(AND(F394="Flexjet, LLC",H394="Super Mid Jet"),K394*'[1]Pricing Logic'!$F$14,IF(AND(F394="Flexjet, LLC",H394="Large Cabin"),K394*'[1]Pricing Logic'!$F$15,IF(AND(F394="Flexjet, LLC",H394="Airliner"),K394*'[1]Pricing Logic'!$F$16,""))))))))))</f>
        <v>78.275000000000006</v>
      </c>
    </row>
    <row r="395" spans="1:12" x14ac:dyDescent="0.2">
      <c r="A395" s="5">
        <v>861605</v>
      </c>
      <c r="B395" s="5">
        <v>1321873</v>
      </c>
      <c r="C395" s="6">
        <v>45392</v>
      </c>
      <c r="D395" s="5" t="s">
        <v>371</v>
      </c>
      <c r="E395" s="5" t="s">
        <v>64</v>
      </c>
      <c r="F395" s="5" t="s">
        <v>213</v>
      </c>
      <c r="G395" s="5" t="s">
        <v>15</v>
      </c>
      <c r="H395" s="5" t="s">
        <v>16</v>
      </c>
      <c r="I395" s="5" t="s">
        <v>214</v>
      </c>
      <c r="J395" s="5">
        <v>24593</v>
      </c>
      <c r="K395" s="7">
        <v>2.6199999999999997</v>
      </c>
      <c r="L395" s="8">
        <f>IF(AND(F395&lt;&gt;"Flexjet, LLC",H395="Light Jet"),K395*'[1]Pricing Logic'!$F$4,IF(AND(F395&lt;&gt;"Flexjet, LLC",H395="Midsize Jet"),K395*'[1]Pricing Logic'!$F$5,IF(AND(F395&lt;&gt;"Flexjet, LLC",H395="Super Mid Jet"),K395*'[1]Pricing Logic'!$F$6,IF(AND(F395&lt;&gt;"Flexjet, LLC",H395="Large Cabin"),K395*'[1]Pricing Logic'!$F$7,IF(AND(F395&lt;&gt;"Flexjet, LLC",H395="Helicopter"),K395*'[1]Pricing Logic'!$F$8,IF(AND(F395="Flexjet, LLC",H395="Light Jet"),K395*'[1]Pricing Logic'!$F$12,IF(AND(F395="Flexjet, LLC",H395="Midsize Jet"),K395*'[1]Pricing Logic'!$F$13,IF(AND(F395="Flexjet, LLC",H395="Super Mid Jet"),K395*'[1]Pricing Logic'!$F$14,IF(AND(F395="Flexjet, LLC",H395="Large Cabin"),K395*'[1]Pricing Logic'!$F$15,IF(AND(F395="Flexjet, LLC",H395="Airliner"),K395*'[1]Pricing Logic'!$F$16,""))))))))))</f>
        <v>66.154999999999987</v>
      </c>
    </row>
    <row r="396" spans="1:12" x14ac:dyDescent="0.2">
      <c r="A396" s="5">
        <v>861051</v>
      </c>
      <c r="B396" s="5">
        <v>1321166</v>
      </c>
      <c r="C396" s="6">
        <v>45392</v>
      </c>
      <c r="D396" s="5" t="s">
        <v>77</v>
      </c>
      <c r="E396" s="5" t="s">
        <v>76</v>
      </c>
      <c r="F396" s="5" t="s">
        <v>36</v>
      </c>
      <c r="G396" s="5" t="s">
        <v>54</v>
      </c>
      <c r="H396" s="5" t="s">
        <v>51</v>
      </c>
      <c r="I396" s="5" t="s">
        <v>223</v>
      </c>
      <c r="J396" s="5">
        <v>26398</v>
      </c>
      <c r="K396" s="7">
        <v>3.17</v>
      </c>
      <c r="L396" s="8">
        <f>IF(AND(F396&lt;&gt;"Flexjet, LLC",H396="Light Jet"),K396*'[1]Pricing Logic'!$F$4,IF(AND(F396&lt;&gt;"Flexjet, LLC",H396="Midsize Jet"),K396*'[1]Pricing Logic'!$F$5,IF(AND(F396&lt;&gt;"Flexjet, LLC",H396="Super Mid Jet"),K396*'[1]Pricing Logic'!$F$6,IF(AND(F396&lt;&gt;"Flexjet, LLC",H396="Large Cabin"),K396*'[1]Pricing Logic'!$F$7,IF(AND(F396&lt;&gt;"Flexjet, LLC",H396="Helicopter"),K396*'[1]Pricing Logic'!$F$8,IF(AND(F396="Flexjet, LLC",H396="Light Jet"),K396*'[1]Pricing Logic'!$F$12,IF(AND(F396="Flexjet, LLC",H396="Midsize Jet"),K396*'[1]Pricing Logic'!$F$13,IF(AND(F396="Flexjet, LLC",H396="Super Mid Jet"),K396*'[1]Pricing Logic'!$F$14,IF(AND(F396="Flexjet, LLC",H396="Large Cabin"),K396*'[1]Pricing Logic'!$F$15,IF(AND(F396="Flexjet, LLC",H396="Airliner"),K396*'[1]Pricing Logic'!$F$16,""))))))))))</f>
        <v>106.9875</v>
      </c>
    </row>
    <row r="397" spans="1:12" x14ac:dyDescent="0.2">
      <c r="A397" s="5">
        <v>861074</v>
      </c>
      <c r="B397" s="5">
        <v>1321196</v>
      </c>
      <c r="C397" s="6">
        <v>45392</v>
      </c>
      <c r="D397" s="5" t="s">
        <v>326</v>
      </c>
      <c r="E397" s="5" t="s">
        <v>25</v>
      </c>
      <c r="F397" s="5" t="s">
        <v>20</v>
      </c>
      <c r="G397" s="5" t="s">
        <v>218</v>
      </c>
      <c r="H397" s="5" t="s">
        <v>22</v>
      </c>
      <c r="I397" s="5" t="s">
        <v>452</v>
      </c>
      <c r="J397" s="5">
        <v>26327</v>
      </c>
      <c r="K397" s="7">
        <v>3.31</v>
      </c>
      <c r="L397" s="8">
        <f>IF(AND(F397&lt;&gt;"Flexjet, LLC",H397="Light Jet"),K397*'[1]Pricing Logic'!$F$4,IF(AND(F397&lt;&gt;"Flexjet, LLC",H397="Midsize Jet"),K397*'[1]Pricing Logic'!$F$5,IF(AND(F397&lt;&gt;"Flexjet, LLC",H397="Super Mid Jet"),K397*'[1]Pricing Logic'!$F$6,IF(AND(F397&lt;&gt;"Flexjet, LLC",H397="Large Cabin"),K397*'[1]Pricing Logic'!$F$7,IF(AND(F397&lt;&gt;"Flexjet, LLC",H397="Helicopter"),K397*'[1]Pricing Logic'!$F$8,IF(AND(F397="Flexjet, LLC",H397="Light Jet"),K397*'[1]Pricing Logic'!$F$12,IF(AND(F397="Flexjet, LLC",H397="Midsize Jet"),K397*'[1]Pricing Logic'!$F$13,IF(AND(F397="Flexjet, LLC",H397="Super Mid Jet"),K397*'[1]Pricing Logic'!$F$14,IF(AND(F397="Flexjet, LLC",H397="Large Cabin"),K397*'[1]Pricing Logic'!$F$15,IF(AND(F397="Flexjet, LLC",H397="Airliner"),K397*'[1]Pricing Logic'!$F$16,""))))))))))</f>
        <v>113.36750000000001</v>
      </c>
    </row>
    <row r="398" spans="1:12" x14ac:dyDescent="0.2">
      <c r="A398" s="5">
        <v>860885</v>
      </c>
      <c r="B398" s="5">
        <v>1320954</v>
      </c>
      <c r="C398" s="6">
        <v>45392</v>
      </c>
      <c r="D398" s="5" t="s">
        <v>19</v>
      </c>
      <c r="E398" s="5" t="s">
        <v>440</v>
      </c>
      <c r="F398" s="5" t="s">
        <v>14</v>
      </c>
      <c r="G398" s="5" t="s">
        <v>15</v>
      </c>
      <c r="H398" s="5" t="s">
        <v>16</v>
      </c>
      <c r="I398" s="5" t="s">
        <v>17</v>
      </c>
      <c r="J398" s="5">
        <v>26700</v>
      </c>
      <c r="K398" s="7">
        <v>2.35</v>
      </c>
      <c r="L398" s="8">
        <f>IF(AND(F398&lt;&gt;"Flexjet, LLC",H398="Light Jet"),K398*'[1]Pricing Logic'!$F$4,IF(AND(F398&lt;&gt;"Flexjet, LLC",H398="Midsize Jet"),K398*'[1]Pricing Logic'!$F$5,IF(AND(F398&lt;&gt;"Flexjet, LLC",H398="Super Mid Jet"),K398*'[1]Pricing Logic'!$F$6,IF(AND(F398&lt;&gt;"Flexjet, LLC",H398="Large Cabin"),K398*'[1]Pricing Logic'!$F$7,IF(AND(F398&lt;&gt;"Flexjet, LLC",H398="Helicopter"),K398*'[1]Pricing Logic'!$F$8,IF(AND(F398="Flexjet, LLC",H398="Light Jet"),K398*'[1]Pricing Logic'!$F$12,IF(AND(F398="Flexjet, LLC",H398="Midsize Jet"),K398*'[1]Pricing Logic'!$F$13,IF(AND(F398="Flexjet, LLC",H398="Super Mid Jet"),K398*'[1]Pricing Logic'!$F$14,IF(AND(F398="Flexjet, LLC",H398="Large Cabin"),K398*'[1]Pricing Logic'!$F$15,IF(AND(F398="Flexjet, LLC",H398="Airliner"),K398*'[1]Pricing Logic'!$F$16,""))))))))))</f>
        <v>59.337500000000006</v>
      </c>
    </row>
    <row r="399" spans="1:12" x14ac:dyDescent="0.2">
      <c r="A399" s="5">
        <v>860201</v>
      </c>
      <c r="B399" s="5">
        <v>1320082</v>
      </c>
      <c r="C399" s="6">
        <v>45392</v>
      </c>
      <c r="D399" s="5" t="s">
        <v>71</v>
      </c>
      <c r="E399" s="5" t="s">
        <v>174</v>
      </c>
      <c r="F399" s="5" t="s">
        <v>20</v>
      </c>
      <c r="G399" s="5" t="s">
        <v>151</v>
      </c>
      <c r="H399" s="5" t="s">
        <v>16</v>
      </c>
      <c r="I399" s="5" t="s">
        <v>488</v>
      </c>
      <c r="J399" s="5">
        <v>25868</v>
      </c>
      <c r="K399" s="7">
        <v>2.04</v>
      </c>
      <c r="L399" s="8">
        <f>IF(AND(F399&lt;&gt;"Flexjet, LLC",H399="Light Jet"),K399*'[1]Pricing Logic'!$F$4,IF(AND(F399&lt;&gt;"Flexjet, LLC",H399="Midsize Jet"),K399*'[1]Pricing Logic'!$F$5,IF(AND(F399&lt;&gt;"Flexjet, LLC",H399="Super Mid Jet"),K399*'[1]Pricing Logic'!$F$6,IF(AND(F399&lt;&gt;"Flexjet, LLC",H399="Large Cabin"),K399*'[1]Pricing Logic'!$F$7,IF(AND(F399&lt;&gt;"Flexjet, LLC",H399="Helicopter"),K399*'[1]Pricing Logic'!$F$8,IF(AND(F399="Flexjet, LLC",H399="Light Jet"),K399*'[1]Pricing Logic'!$F$12,IF(AND(F399="Flexjet, LLC",H399="Midsize Jet"),K399*'[1]Pricing Logic'!$F$13,IF(AND(F399="Flexjet, LLC",H399="Super Mid Jet"),K399*'[1]Pricing Logic'!$F$14,IF(AND(F399="Flexjet, LLC",H399="Large Cabin"),K399*'[1]Pricing Logic'!$F$15,IF(AND(F399="Flexjet, LLC",H399="Airliner"),K399*'[1]Pricing Logic'!$F$16,""))))))))))</f>
        <v>51.51</v>
      </c>
    </row>
    <row r="400" spans="1:12" x14ac:dyDescent="0.2">
      <c r="A400" s="5">
        <v>860202</v>
      </c>
      <c r="B400" s="5">
        <v>1320083</v>
      </c>
      <c r="C400" s="6">
        <v>45392</v>
      </c>
      <c r="D400" s="5" t="s">
        <v>324</v>
      </c>
      <c r="E400" s="5" t="s">
        <v>440</v>
      </c>
      <c r="F400" s="5" t="s">
        <v>36</v>
      </c>
      <c r="G400" s="5" t="s">
        <v>78</v>
      </c>
      <c r="H400" s="5" t="s">
        <v>51</v>
      </c>
      <c r="I400" s="5" t="s">
        <v>508</v>
      </c>
      <c r="J400" s="5">
        <v>24242</v>
      </c>
      <c r="K400" s="7">
        <v>3.0599999999999996</v>
      </c>
      <c r="L400" s="8">
        <f>IF(AND(F400&lt;&gt;"Flexjet, LLC",H400="Light Jet"),K400*'[1]Pricing Logic'!$F$4,IF(AND(F400&lt;&gt;"Flexjet, LLC",H400="Midsize Jet"),K400*'[1]Pricing Logic'!$F$5,IF(AND(F400&lt;&gt;"Flexjet, LLC",H400="Super Mid Jet"),K400*'[1]Pricing Logic'!$F$6,IF(AND(F400&lt;&gt;"Flexjet, LLC",H400="Large Cabin"),K400*'[1]Pricing Logic'!$F$7,IF(AND(F400&lt;&gt;"Flexjet, LLC",H400="Helicopter"),K400*'[1]Pricing Logic'!$F$8,IF(AND(F400="Flexjet, LLC",H400="Light Jet"),K400*'[1]Pricing Logic'!$F$12,IF(AND(F400="Flexjet, LLC",H400="Midsize Jet"),K400*'[1]Pricing Logic'!$F$13,IF(AND(F400="Flexjet, LLC",H400="Super Mid Jet"),K400*'[1]Pricing Logic'!$F$14,IF(AND(F400="Flexjet, LLC",H400="Large Cabin"),K400*'[1]Pricing Logic'!$F$15,IF(AND(F400="Flexjet, LLC",H400="Airliner"),K400*'[1]Pricing Logic'!$F$16,""))))))))))</f>
        <v>103.27499999999999</v>
      </c>
    </row>
    <row r="401" spans="1:12" x14ac:dyDescent="0.2">
      <c r="A401" s="5">
        <v>861525</v>
      </c>
      <c r="B401" s="5">
        <v>1321761</v>
      </c>
      <c r="C401" s="6">
        <v>45392</v>
      </c>
      <c r="D401" s="5" t="s">
        <v>284</v>
      </c>
      <c r="E401" s="5" t="s">
        <v>509</v>
      </c>
      <c r="F401" s="5" t="s">
        <v>262</v>
      </c>
      <c r="G401" s="5" t="s">
        <v>122</v>
      </c>
      <c r="H401" s="5" t="s">
        <v>16</v>
      </c>
      <c r="I401" s="5" t="s">
        <v>304</v>
      </c>
      <c r="J401" s="5">
        <v>25068</v>
      </c>
      <c r="K401" s="7">
        <v>1.45</v>
      </c>
      <c r="L401" s="8">
        <f>IF(AND(F401&lt;&gt;"Flexjet, LLC",H401="Light Jet"),K401*'[1]Pricing Logic'!$F$4,IF(AND(F401&lt;&gt;"Flexjet, LLC",H401="Midsize Jet"),K401*'[1]Pricing Logic'!$F$5,IF(AND(F401&lt;&gt;"Flexjet, LLC",H401="Super Mid Jet"),K401*'[1]Pricing Logic'!$F$6,IF(AND(F401&lt;&gt;"Flexjet, LLC",H401="Large Cabin"),K401*'[1]Pricing Logic'!$F$7,IF(AND(F401&lt;&gt;"Flexjet, LLC",H401="Helicopter"),K401*'[1]Pricing Logic'!$F$8,IF(AND(F401="Flexjet, LLC",H401="Light Jet"),K401*'[1]Pricing Logic'!$F$12,IF(AND(F401="Flexjet, LLC",H401="Midsize Jet"),K401*'[1]Pricing Logic'!$F$13,IF(AND(F401="Flexjet, LLC",H401="Super Mid Jet"),K401*'[1]Pricing Logic'!$F$14,IF(AND(F401="Flexjet, LLC",H401="Large Cabin"),K401*'[1]Pricing Logic'!$F$15,IF(AND(F401="Flexjet, LLC",H401="Airliner"),K401*'[1]Pricing Logic'!$F$16,""))))))))))</f>
        <v>36.612499999999997</v>
      </c>
    </row>
    <row r="402" spans="1:12" x14ac:dyDescent="0.2">
      <c r="A402" s="5">
        <v>862002</v>
      </c>
      <c r="B402" s="5">
        <v>1325038</v>
      </c>
      <c r="C402" s="6">
        <v>45392</v>
      </c>
      <c r="D402" s="5" t="s">
        <v>277</v>
      </c>
      <c r="E402" s="5" t="s">
        <v>113</v>
      </c>
      <c r="F402" s="5" t="s">
        <v>241</v>
      </c>
      <c r="G402" s="5" t="s">
        <v>122</v>
      </c>
      <c r="H402" s="5" t="s">
        <v>16</v>
      </c>
      <c r="I402" s="5" t="s">
        <v>242</v>
      </c>
      <c r="J402" s="5">
        <v>26481</v>
      </c>
      <c r="K402" s="7">
        <v>3.5999999999999996</v>
      </c>
      <c r="L402" s="8">
        <f>IF(AND(F402&lt;&gt;"Flexjet, LLC",H402="Light Jet"),K402*'[1]Pricing Logic'!$F$4,IF(AND(F402&lt;&gt;"Flexjet, LLC",H402="Midsize Jet"),K402*'[1]Pricing Logic'!$F$5,IF(AND(F402&lt;&gt;"Flexjet, LLC",H402="Super Mid Jet"),K402*'[1]Pricing Logic'!$F$6,IF(AND(F402&lt;&gt;"Flexjet, LLC",H402="Large Cabin"),K402*'[1]Pricing Logic'!$F$7,IF(AND(F402&lt;&gt;"Flexjet, LLC",H402="Helicopter"),K402*'[1]Pricing Logic'!$F$8,IF(AND(F402="Flexjet, LLC",H402="Light Jet"),K402*'[1]Pricing Logic'!$F$12,IF(AND(F402="Flexjet, LLC",H402="Midsize Jet"),K402*'[1]Pricing Logic'!$F$13,IF(AND(F402="Flexjet, LLC",H402="Super Mid Jet"),K402*'[1]Pricing Logic'!$F$14,IF(AND(F402="Flexjet, LLC",H402="Large Cabin"),K402*'[1]Pricing Logic'!$F$15,IF(AND(F402="Flexjet, LLC",H402="Airliner"),K402*'[1]Pricing Logic'!$F$16,""))))))))))</f>
        <v>90.899999999999991</v>
      </c>
    </row>
    <row r="403" spans="1:12" x14ac:dyDescent="0.2">
      <c r="A403" s="5">
        <v>862702</v>
      </c>
      <c r="B403" s="5">
        <v>1323310</v>
      </c>
      <c r="C403" s="6">
        <v>45392</v>
      </c>
      <c r="D403" s="5" t="s">
        <v>510</v>
      </c>
      <c r="E403" s="5" t="s">
        <v>434</v>
      </c>
      <c r="F403" s="5" t="s">
        <v>56</v>
      </c>
      <c r="G403" s="5" t="s">
        <v>57</v>
      </c>
      <c r="H403" s="5" t="s">
        <v>22</v>
      </c>
      <c r="I403" s="5" t="s">
        <v>169</v>
      </c>
      <c r="J403" s="5">
        <v>25050</v>
      </c>
      <c r="K403" s="7">
        <v>3.81</v>
      </c>
      <c r="L403" s="8">
        <f>IF(AND(F403&lt;&gt;"Flexjet, LLC",H403="Light Jet"),K403*'[1]Pricing Logic'!$F$4,IF(AND(F403&lt;&gt;"Flexjet, LLC",H403="Midsize Jet"),K403*'[1]Pricing Logic'!$F$5,IF(AND(F403&lt;&gt;"Flexjet, LLC",H403="Super Mid Jet"),K403*'[1]Pricing Logic'!$F$6,IF(AND(F403&lt;&gt;"Flexjet, LLC",H403="Large Cabin"),K403*'[1]Pricing Logic'!$F$7,IF(AND(F403&lt;&gt;"Flexjet, LLC",H403="Helicopter"),K403*'[1]Pricing Logic'!$F$8,IF(AND(F403="Flexjet, LLC",H403="Light Jet"),K403*'[1]Pricing Logic'!$F$12,IF(AND(F403="Flexjet, LLC",H403="Midsize Jet"),K403*'[1]Pricing Logic'!$F$13,IF(AND(F403="Flexjet, LLC",H403="Super Mid Jet"),K403*'[1]Pricing Logic'!$F$14,IF(AND(F403="Flexjet, LLC",H403="Large Cabin"),K403*'[1]Pricing Logic'!$F$15,IF(AND(F403="Flexjet, LLC",H403="Airliner"),K403*'[1]Pricing Logic'!$F$16,""))))))))))</f>
        <v>130.49250000000001</v>
      </c>
    </row>
    <row r="404" spans="1:12" x14ac:dyDescent="0.2">
      <c r="A404" s="5">
        <v>863244</v>
      </c>
      <c r="B404" s="5">
        <v>1324026</v>
      </c>
      <c r="C404" s="6">
        <v>45392</v>
      </c>
      <c r="D404" s="5" t="s">
        <v>426</v>
      </c>
      <c r="E404" s="5" t="s">
        <v>67</v>
      </c>
      <c r="F404" s="5" t="s">
        <v>128</v>
      </c>
      <c r="G404" s="5" t="s">
        <v>87</v>
      </c>
      <c r="H404" s="5" t="s">
        <v>16</v>
      </c>
      <c r="I404" s="5" t="s">
        <v>129</v>
      </c>
      <c r="J404" s="5">
        <v>24481</v>
      </c>
      <c r="K404" s="7">
        <v>1.3399999999999999</v>
      </c>
      <c r="L404" s="8">
        <f>IF(AND(F404&lt;&gt;"Flexjet, LLC",H404="Light Jet"),K404*'[1]Pricing Logic'!$F$4,IF(AND(F404&lt;&gt;"Flexjet, LLC",H404="Midsize Jet"),K404*'[1]Pricing Logic'!$F$5,IF(AND(F404&lt;&gt;"Flexjet, LLC",H404="Super Mid Jet"),K404*'[1]Pricing Logic'!$F$6,IF(AND(F404&lt;&gt;"Flexjet, LLC",H404="Large Cabin"),K404*'[1]Pricing Logic'!$F$7,IF(AND(F404&lt;&gt;"Flexjet, LLC",H404="Helicopter"),K404*'[1]Pricing Logic'!$F$8,IF(AND(F404="Flexjet, LLC",H404="Light Jet"),K404*'[1]Pricing Logic'!$F$12,IF(AND(F404="Flexjet, LLC",H404="Midsize Jet"),K404*'[1]Pricing Logic'!$F$13,IF(AND(F404="Flexjet, LLC",H404="Super Mid Jet"),K404*'[1]Pricing Logic'!$F$14,IF(AND(F404="Flexjet, LLC",H404="Large Cabin"),K404*'[1]Pricing Logic'!$F$15,IF(AND(F404="Flexjet, LLC",H404="Airliner"),K404*'[1]Pricing Logic'!$F$16,""))))))))))</f>
        <v>33.834999999999994</v>
      </c>
    </row>
    <row r="405" spans="1:12" x14ac:dyDescent="0.2">
      <c r="A405" s="5">
        <v>863736</v>
      </c>
      <c r="B405" s="5">
        <v>1324672</v>
      </c>
      <c r="C405" s="6">
        <v>45392</v>
      </c>
      <c r="D405" s="5" t="s">
        <v>163</v>
      </c>
      <c r="E405" s="5" t="s">
        <v>489</v>
      </c>
      <c r="F405" s="5" t="s">
        <v>56</v>
      </c>
      <c r="G405" s="5" t="s">
        <v>57</v>
      </c>
      <c r="H405" s="5" t="s">
        <v>22</v>
      </c>
      <c r="I405" s="5" t="s">
        <v>155</v>
      </c>
      <c r="J405" s="5">
        <v>24090</v>
      </c>
      <c r="K405" s="7">
        <v>2.3499999999999996</v>
      </c>
      <c r="L405" s="8">
        <f>IF(AND(F405&lt;&gt;"Flexjet, LLC",H405="Light Jet"),K405*'[1]Pricing Logic'!$F$4,IF(AND(F405&lt;&gt;"Flexjet, LLC",H405="Midsize Jet"),K405*'[1]Pricing Logic'!$F$5,IF(AND(F405&lt;&gt;"Flexjet, LLC",H405="Super Mid Jet"),K405*'[1]Pricing Logic'!$F$6,IF(AND(F405&lt;&gt;"Flexjet, LLC",H405="Large Cabin"),K405*'[1]Pricing Logic'!$F$7,IF(AND(F405&lt;&gt;"Flexjet, LLC",H405="Helicopter"),K405*'[1]Pricing Logic'!$F$8,IF(AND(F405="Flexjet, LLC",H405="Light Jet"),K405*'[1]Pricing Logic'!$F$12,IF(AND(F405="Flexjet, LLC",H405="Midsize Jet"),K405*'[1]Pricing Logic'!$F$13,IF(AND(F405="Flexjet, LLC",H405="Super Mid Jet"),K405*'[1]Pricing Logic'!$F$14,IF(AND(F405="Flexjet, LLC",H405="Large Cabin"),K405*'[1]Pricing Logic'!$F$15,IF(AND(F405="Flexjet, LLC",H405="Airliner"),K405*'[1]Pricing Logic'!$F$16,""))))))))))</f>
        <v>80.487499999999983</v>
      </c>
    </row>
    <row r="406" spans="1:12" x14ac:dyDescent="0.2">
      <c r="A406" s="5">
        <v>863659</v>
      </c>
      <c r="B406" s="5">
        <v>1324570</v>
      </c>
      <c r="C406" s="6">
        <v>45392</v>
      </c>
      <c r="D406" s="5" t="s">
        <v>34</v>
      </c>
      <c r="E406" s="5" t="s">
        <v>144</v>
      </c>
      <c r="F406" s="5" t="s">
        <v>36</v>
      </c>
      <c r="G406" s="5" t="s">
        <v>90</v>
      </c>
      <c r="H406" s="5" t="s">
        <v>16</v>
      </c>
      <c r="I406" s="5" t="s">
        <v>511</v>
      </c>
      <c r="J406" s="5">
        <v>25967</v>
      </c>
      <c r="K406" s="7">
        <v>2.5299999999999998</v>
      </c>
      <c r="L406" s="8">
        <f>IF(AND(F406&lt;&gt;"Flexjet, LLC",H406="Light Jet"),K406*'[1]Pricing Logic'!$F$4,IF(AND(F406&lt;&gt;"Flexjet, LLC",H406="Midsize Jet"),K406*'[1]Pricing Logic'!$F$5,IF(AND(F406&lt;&gt;"Flexjet, LLC",H406="Super Mid Jet"),K406*'[1]Pricing Logic'!$F$6,IF(AND(F406&lt;&gt;"Flexjet, LLC",H406="Large Cabin"),K406*'[1]Pricing Logic'!$F$7,IF(AND(F406&lt;&gt;"Flexjet, LLC",H406="Helicopter"),K406*'[1]Pricing Logic'!$F$8,IF(AND(F406="Flexjet, LLC",H406="Light Jet"),K406*'[1]Pricing Logic'!$F$12,IF(AND(F406="Flexjet, LLC",H406="Midsize Jet"),K406*'[1]Pricing Logic'!$F$13,IF(AND(F406="Flexjet, LLC",H406="Super Mid Jet"),K406*'[1]Pricing Logic'!$F$14,IF(AND(F406="Flexjet, LLC",H406="Large Cabin"),K406*'[1]Pricing Logic'!$F$15,IF(AND(F406="Flexjet, LLC",H406="Airliner"),K406*'[1]Pricing Logic'!$F$16,""))))))))))</f>
        <v>53.129999999999995</v>
      </c>
    </row>
    <row r="407" spans="1:12" x14ac:dyDescent="0.2">
      <c r="A407" s="5">
        <v>864241</v>
      </c>
      <c r="B407" s="5">
        <v>1325361</v>
      </c>
      <c r="C407" s="6">
        <v>45392</v>
      </c>
      <c r="D407" s="5" t="s">
        <v>250</v>
      </c>
      <c r="E407" s="5" t="s">
        <v>43</v>
      </c>
      <c r="F407" s="5" t="s">
        <v>128</v>
      </c>
      <c r="G407" s="5" t="s">
        <v>274</v>
      </c>
      <c r="H407" s="5" t="s">
        <v>16</v>
      </c>
      <c r="I407" s="5" t="s">
        <v>512</v>
      </c>
      <c r="J407" s="5">
        <v>23809</v>
      </c>
      <c r="K407" s="7">
        <v>1.95</v>
      </c>
      <c r="L407" s="8">
        <f>IF(AND(F407&lt;&gt;"Flexjet, LLC",H407="Light Jet"),K407*'[1]Pricing Logic'!$F$4,IF(AND(F407&lt;&gt;"Flexjet, LLC",H407="Midsize Jet"),K407*'[1]Pricing Logic'!$F$5,IF(AND(F407&lt;&gt;"Flexjet, LLC",H407="Super Mid Jet"),K407*'[1]Pricing Logic'!$F$6,IF(AND(F407&lt;&gt;"Flexjet, LLC",H407="Large Cabin"),K407*'[1]Pricing Logic'!$F$7,IF(AND(F407&lt;&gt;"Flexjet, LLC",H407="Helicopter"),K407*'[1]Pricing Logic'!$F$8,IF(AND(F407="Flexjet, LLC",H407="Light Jet"),K407*'[1]Pricing Logic'!$F$12,IF(AND(F407="Flexjet, LLC",H407="Midsize Jet"),K407*'[1]Pricing Logic'!$F$13,IF(AND(F407="Flexjet, LLC",H407="Super Mid Jet"),K407*'[1]Pricing Logic'!$F$14,IF(AND(F407="Flexjet, LLC",H407="Large Cabin"),K407*'[1]Pricing Logic'!$F$15,IF(AND(F407="Flexjet, LLC",H407="Airliner"),K407*'[1]Pricing Logic'!$F$16,""))))))))))</f>
        <v>49.237499999999997</v>
      </c>
    </row>
    <row r="408" spans="1:12" x14ac:dyDescent="0.2">
      <c r="A408" s="5">
        <v>864266</v>
      </c>
      <c r="B408" s="5">
        <v>1325396</v>
      </c>
      <c r="C408" s="6">
        <v>45392</v>
      </c>
      <c r="D408" s="5" t="s">
        <v>77</v>
      </c>
      <c r="E408" s="5" t="s">
        <v>215</v>
      </c>
      <c r="F408" s="5" t="s">
        <v>171</v>
      </c>
      <c r="G408" s="5" t="s">
        <v>57</v>
      </c>
      <c r="H408" s="5" t="s">
        <v>22</v>
      </c>
      <c r="I408" s="5" t="s">
        <v>172</v>
      </c>
      <c r="J408" s="5">
        <v>24695</v>
      </c>
      <c r="K408" s="7">
        <v>4.29</v>
      </c>
      <c r="L408" s="8">
        <f>IF(AND(F408&lt;&gt;"Flexjet, LLC",H408="Light Jet"),K408*'[1]Pricing Logic'!$F$4,IF(AND(F408&lt;&gt;"Flexjet, LLC",H408="Midsize Jet"),K408*'[1]Pricing Logic'!$F$5,IF(AND(F408&lt;&gt;"Flexjet, LLC",H408="Super Mid Jet"),K408*'[1]Pricing Logic'!$F$6,IF(AND(F408&lt;&gt;"Flexjet, LLC",H408="Large Cabin"),K408*'[1]Pricing Logic'!$F$7,IF(AND(F408&lt;&gt;"Flexjet, LLC",H408="Helicopter"),K408*'[1]Pricing Logic'!$F$8,IF(AND(F408="Flexjet, LLC",H408="Light Jet"),K408*'[1]Pricing Logic'!$F$12,IF(AND(F408="Flexjet, LLC",H408="Midsize Jet"),K408*'[1]Pricing Logic'!$F$13,IF(AND(F408="Flexjet, LLC",H408="Super Mid Jet"),K408*'[1]Pricing Logic'!$F$14,IF(AND(F408="Flexjet, LLC",H408="Large Cabin"),K408*'[1]Pricing Logic'!$F$15,IF(AND(F408="Flexjet, LLC",H408="Airliner"),K408*'[1]Pricing Logic'!$F$16,""))))))))))</f>
        <v>146.9325</v>
      </c>
    </row>
    <row r="409" spans="1:12" x14ac:dyDescent="0.2">
      <c r="A409" s="5">
        <v>874483</v>
      </c>
      <c r="B409" s="5">
        <v>1335689</v>
      </c>
      <c r="C409" s="6">
        <v>45392</v>
      </c>
      <c r="D409" s="5" t="s">
        <v>417</v>
      </c>
      <c r="E409" s="5" t="s">
        <v>77</v>
      </c>
      <c r="F409" s="5" t="s">
        <v>171</v>
      </c>
      <c r="G409" s="5" t="s">
        <v>57</v>
      </c>
      <c r="H409" s="5" t="s">
        <v>22</v>
      </c>
      <c r="I409" s="5" t="s">
        <v>172</v>
      </c>
      <c r="J409" s="5">
        <v>25065</v>
      </c>
      <c r="K409" s="7">
        <v>1.9900000000000002</v>
      </c>
      <c r="L409" s="8">
        <f>IF(AND(F409&lt;&gt;"Flexjet, LLC",H409="Light Jet"),K409*'[1]Pricing Logic'!$F$4,IF(AND(F409&lt;&gt;"Flexjet, LLC",H409="Midsize Jet"),K409*'[1]Pricing Logic'!$F$5,IF(AND(F409&lt;&gt;"Flexjet, LLC",H409="Super Mid Jet"),K409*'[1]Pricing Logic'!$F$6,IF(AND(F409&lt;&gt;"Flexjet, LLC",H409="Large Cabin"),K409*'[1]Pricing Logic'!$F$7,IF(AND(F409&lt;&gt;"Flexjet, LLC",H409="Helicopter"),K409*'[1]Pricing Logic'!$F$8,IF(AND(F409="Flexjet, LLC",H409="Light Jet"),K409*'[1]Pricing Logic'!$F$12,IF(AND(F409="Flexjet, LLC",H409="Midsize Jet"),K409*'[1]Pricing Logic'!$F$13,IF(AND(F409="Flexjet, LLC",H409="Super Mid Jet"),K409*'[1]Pricing Logic'!$F$14,IF(AND(F409="Flexjet, LLC",H409="Large Cabin"),K409*'[1]Pricing Logic'!$F$15,IF(AND(F409="Flexjet, LLC",H409="Airliner"),K409*'[1]Pricing Logic'!$F$16,""))))))))))</f>
        <v>68.157500000000013</v>
      </c>
    </row>
    <row r="410" spans="1:12" x14ac:dyDescent="0.2">
      <c r="A410" s="5">
        <v>863901</v>
      </c>
      <c r="B410" s="5">
        <v>1324884</v>
      </c>
      <c r="C410" s="6">
        <v>45392</v>
      </c>
      <c r="D410" s="5" t="s">
        <v>238</v>
      </c>
      <c r="E410" s="5" t="s">
        <v>513</v>
      </c>
      <c r="F410" s="5" t="s">
        <v>36</v>
      </c>
      <c r="G410" s="5" t="s">
        <v>78</v>
      </c>
      <c r="H410" s="5" t="s">
        <v>51</v>
      </c>
      <c r="I410" s="5" t="s">
        <v>514</v>
      </c>
      <c r="J410" s="5">
        <v>25146</v>
      </c>
      <c r="K410" s="7">
        <v>5.66</v>
      </c>
      <c r="L410" s="8">
        <f>IF(AND(F410&lt;&gt;"Flexjet, LLC",H410="Light Jet"),K410*'[1]Pricing Logic'!$F$4,IF(AND(F410&lt;&gt;"Flexjet, LLC",H410="Midsize Jet"),K410*'[1]Pricing Logic'!$F$5,IF(AND(F410&lt;&gt;"Flexjet, LLC",H410="Super Mid Jet"),K410*'[1]Pricing Logic'!$F$6,IF(AND(F410&lt;&gt;"Flexjet, LLC",H410="Large Cabin"),K410*'[1]Pricing Logic'!$F$7,IF(AND(F410&lt;&gt;"Flexjet, LLC",H410="Helicopter"),K410*'[1]Pricing Logic'!$F$8,IF(AND(F410="Flexjet, LLC",H410="Light Jet"),K410*'[1]Pricing Logic'!$F$12,IF(AND(F410="Flexjet, LLC",H410="Midsize Jet"),K410*'[1]Pricing Logic'!$F$13,IF(AND(F410="Flexjet, LLC",H410="Super Mid Jet"),K410*'[1]Pricing Logic'!$F$14,IF(AND(F410="Flexjet, LLC",H410="Large Cabin"),K410*'[1]Pricing Logic'!$F$15,IF(AND(F410="Flexjet, LLC",H410="Airliner"),K410*'[1]Pricing Logic'!$F$16,""))))))))))</f>
        <v>191.02500000000001</v>
      </c>
    </row>
    <row r="411" spans="1:12" x14ac:dyDescent="0.2">
      <c r="A411" s="5">
        <v>863995</v>
      </c>
      <c r="B411" s="5">
        <v>1325012</v>
      </c>
      <c r="C411" s="6">
        <v>45392</v>
      </c>
      <c r="D411" s="5" t="s">
        <v>34</v>
      </c>
      <c r="E411" s="5" t="s">
        <v>440</v>
      </c>
      <c r="F411" s="5" t="s">
        <v>160</v>
      </c>
      <c r="G411" s="5" t="s">
        <v>41</v>
      </c>
      <c r="H411" s="5" t="s">
        <v>22</v>
      </c>
      <c r="I411" s="5" t="s">
        <v>205</v>
      </c>
      <c r="J411" s="5">
        <v>26672</v>
      </c>
      <c r="K411" s="7">
        <v>1.75</v>
      </c>
      <c r="L411" s="8">
        <f>IF(AND(F411&lt;&gt;"Flexjet, LLC",H411="Light Jet"),K411*'[1]Pricing Logic'!$F$4,IF(AND(F411&lt;&gt;"Flexjet, LLC",H411="Midsize Jet"),K411*'[1]Pricing Logic'!$F$5,IF(AND(F411&lt;&gt;"Flexjet, LLC",H411="Super Mid Jet"),K411*'[1]Pricing Logic'!$F$6,IF(AND(F411&lt;&gt;"Flexjet, LLC",H411="Large Cabin"),K411*'[1]Pricing Logic'!$F$7,IF(AND(F411&lt;&gt;"Flexjet, LLC",H411="Helicopter"),K411*'[1]Pricing Logic'!$F$8,IF(AND(F411="Flexjet, LLC",H411="Light Jet"),K411*'[1]Pricing Logic'!$F$12,IF(AND(F411="Flexjet, LLC",H411="Midsize Jet"),K411*'[1]Pricing Logic'!$F$13,IF(AND(F411="Flexjet, LLC",H411="Super Mid Jet"),K411*'[1]Pricing Logic'!$F$14,IF(AND(F411="Flexjet, LLC",H411="Large Cabin"),K411*'[1]Pricing Logic'!$F$15,IF(AND(F411="Flexjet, LLC",H411="Airliner"),K411*'[1]Pricing Logic'!$F$16,""))))))))))</f>
        <v>59.9375</v>
      </c>
    </row>
    <row r="412" spans="1:12" x14ac:dyDescent="0.2">
      <c r="A412" s="5">
        <v>864227</v>
      </c>
      <c r="B412" s="5">
        <v>1325343</v>
      </c>
      <c r="C412" s="6">
        <v>45392</v>
      </c>
      <c r="D412" s="5" t="s">
        <v>266</v>
      </c>
      <c r="E412" s="5" t="s">
        <v>48</v>
      </c>
      <c r="F412" s="5" t="s">
        <v>36</v>
      </c>
      <c r="G412" s="5" t="s">
        <v>54</v>
      </c>
      <c r="H412" s="5" t="s">
        <v>51</v>
      </c>
      <c r="I412" s="5" t="s">
        <v>363</v>
      </c>
      <c r="J412" s="5">
        <v>24613</v>
      </c>
      <c r="K412" s="7">
        <v>5.08</v>
      </c>
      <c r="L412" s="8">
        <f>IF(AND(F412&lt;&gt;"Flexjet, LLC",H412="Light Jet"),K412*'[1]Pricing Logic'!$F$4,IF(AND(F412&lt;&gt;"Flexjet, LLC",H412="Midsize Jet"),K412*'[1]Pricing Logic'!$F$5,IF(AND(F412&lt;&gt;"Flexjet, LLC",H412="Super Mid Jet"),K412*'[1]Pricing Logic'!$F$6,IF(AND(F412&lt;&gt;"Flexjet, LLC",H412="Large Cabin"),K412*'[1]Pricing Logic'!$F$7,IF(AND(F412&lt;&gt;"Flexjet, LLC",H412="Helicopter"),K412*'[1]Pricing Logic'!$F$8,IF(AND(F412="Flexjet, LLC",H412="Light Jet"),K412*'[1]Pricing Logic'!$F$12,IF(AND(F412="Flexjet, LLC",H412="Midsize Jet"),K412*'[1]Pricing Logic'!$F$13,IF(AND(F412="Flexjet, LLC",H412="Super Mid Jet"),K412*'[1]Pricing Logic'!$F$14,IF(AND(F412="Flexjet, LLC",H412="Large Cabin"),K412*'[1]Pricing Logic'!$F$15,IF(AND(F412="Flexjet, LLC",H412="Airliner"),K412*'[1]Pricing Logic'!$F$16,""))))))))))</f>
        <v>171.45</v>
      </c>
    </row>
    <row r="413" spans="1:12" x14ac:dyDescent="0.2">
      <c r="A413" s="5">
        <v>864274</v>
      </c>
      <c r="B413" s="5">
        <v>1325406</v>
      </c>
      <c r="C413" s="6">
        <v>45392</v>
      </c>
      <c r="D413" s="5" t="s">
        <v>515</v>
      </c>
      <c r="E413" s="5" t="s">
        <v>346</v>
      </c>
      <c r="F413" s="5" t="s">
        <v>60</v>
      </c>
      <c r="G413" s="5" t="s">
        <v>15</v>
      </c>
      <c r="H413" s="5" t="s">
        <v>16</v>
      </c>
      <c r="I413" s="5" t="s">
        <v>516</v>
      </c>
      <c r="J413" s="5">
        <v>26906</v>
      </c>
      <c r="K413" s="7">
        <v>2.67</v>
      </c>
      <c r="L413" s="8">
        <f>IF(AND(F413&lt;&gt;"Flexjet, LLC",H413="Light Jet"),K413*'[1]Pricing Logic'!$F$4,IF(AND(F413&lt;&gt;"Flexjet, LLC",H413="Midsize Jet"),K413*'[1]Pricing Logic'!$F$5,IF(AND(F413&lt;&gt;"Flexjet, LLC",H413="Super Mid Jet"),K413*'[1]Pricing Logic'!$F$6,IF(AND(F413&lt;&gt;"Flexjet, LLC",H413="Large Cabin"),K413*'[1]Pricing Logic'!$F$7,IF(AND(F413&lt;&gt;"Flexjet, LLC",H413="Helicopter"),K413*'[1]Pricing Logic'!$F$8,IF(AND(F413="Flexjet, LLC",H413="Light Jet"),K413*'[1]Pricing Logic'!$F$12,IF(AND(F413="Flexjet, LLC",H413="Midsize Jet"),K413*'[1]Pricing Logic'!$F$13,IF(AND(F413="Flexjet, LLC",H413="Super Mid Jet"),K413*'[1]Pricing Logic'!$F$14,IF(AND(F413="Flexjet, LLC",H413="Large Cabin"),K413*'[1]Pricing Logic'!$F$15,IF(AND(F413="Flexjet, LLC",H413="Airliner"),K413*'[1]Pricing Logic'!$F$16,""))))))))))</f>
        <v>67.417500000000004</v>
      </c>
    </row>
    <row r="414" spans="1:12" x14ac:dyDescent="0.2">
      <c r="A414" s="5">
        <v>864297</v>
      </c>
      <c r="B414" s="5">
        <v>1325435</v>
      </c>
      <c r="C414" s="6">
        <v>45392</v>
      </c>
      <c r="D414" s="5" t="s">
        <v>199</v>
      </c>
      <c r="E414" s="5" t="s">
        <v>71</v>
      </c>
      <c r="F414" s="5" t="s">
        <v>36</v>
      </c>
      <c r="G414" s="5" t="s">
        <v>54</v>
      </c>
      <c r="H414" s="5" t="s">
        <v>51</v>
      </c>
      <c r="I414" s="5" t="s">
        <v>347</v>
      </c>
      <c r="J414" s="5">
        <v>25750</v>
      </c>
      <c r="K414" s="7">
        <v>4.99</v>
      </c>
      <c r="L414" s="8">
        <f>IF(AND(F414&lt;&gt;"Flexjet, LLC",H414="Light Jet"),K414*'[1]Pricing Logic'!$F$4,IF(AND(F414&lt;&gt;"Flexjet, LLC",H414="Midsize Jet"),K414*'[1]Pricing Logic'!$F$5,IF(AND(F414&lt;&gt;"Flexjet, LLC",H414="Super Mid Jet"),K414*'[1]Pricing Logic'!$F$6,IF(AND(F414&lt;&gt;"Flexjet, LLC",H414="Large Cabin"),K414*'[1]Pricing Logic'!$F$7,IF(AND(F414&lt;&gt;"Flexjet, LLC",H414="Helicopter"),K414*'[1]Pricing Logic'!$F$8,IF(AND(F414="Flexjet, LLC",H414="Light Jet"),K414*'[1]Pricing Logic'!$F$12,IF(AND(F414="Flexjet, LLC",H414="Midsize Jet"),K414*'[1]Pricing Logic'!$F$13,IF(AND(F414="Flexjet, LLC",H414="Super Mid Jet"),K414*'[1]Pricing Logic'!$F$14,IF(AND(F414="Flexjet, LLC",H414="Large Cabin"),K414*'[1]Pricing Logic'!$F$15,IF(AND(F414="Flexjet, LLC",H414="Airliner"),K414*'[1]Pricing Logic'!$F$16,""))))))))))</f>
        <v>168.41249999999999</v>
      </c>
    </row>
    <row r="415" spans="1:12" x14ac:dyDescent="0.2">
      <c r="A415" s="5">
        <v>864321</v>
      </c>
      <c r="B415" s="5">
        <v>1325472</v>
      </c>
      <c r="C415" s="6">
        <v>45392</v>
      </c>
      <c r="D415" s="5" t="s">
        <v>517</v>
      </c>
      <c r="E415" s="5" t="s">
        <v>288</v>
      </c>
      <c r="F415" s="5" t="s">
        <v>14</v>
      </c>
      <c r="G415" s="5" t="s">
        <v>15</v>
      </c>
      <c r="H415" s="5" t="s">
        <v>16</v>
      </c>
      <c r="I415" s="5" t="s">
        <v>17</v>
      </c>
      <c r="J415" s="5">
        <v>26629</v>
      </c>
      <c r="K415" s="7">
        <v>2.8000000000000003</v>
      </c>
      <c r="L415" s="8">
        <f>IF(AND(F415&lt;&gt;"Flexjet, LLC",H415="Light Jet"),K415*'[1]Pricing Logic'!$F$4,IF(AND(F415&lt;&gt;"Flexjet, LLC",H415="Midsize Jet"),K415*'[1]Pricing Logic'!$F$5,IF(AND(F415&lt;&gt;"Flexjet, LLC",H415="Super Mid Jet"),K415*'[1]Pricing Logic'!$F$6,IF(AND(F415&lt;&gt;"Flexjet, LLC",H415="Large Cabin"),K415*'[1]Pricing Logic'!$F$7,IF(AND(F415&lt;&gt;"Flexjet, LLC",H415="Helicopter"),K415*'[1]Pricing Logic'!$F$8,IF(AND(F415="Flexjet, LLC",H415="Light Jet"),K415*'[1]Pricing Logic'!$F$12,IF(AND(F415="Flexjet, LLC",H415="Midsize Jet"),K415*'[1]Pricing Logic'!$F$13,IF(AND(F415="Flexjet, LLC",H415="Super Mid Jet"),K415*'[1]Pricing Logic'!$F$14,IF(AND(F415="Flexjet, LLC",H415="Large Cabin"),K415*'[1]Pricing Logic'!$F$15,IF(AND(F415="Flexjet, LLC",H415="Airliner"),K415*'[1]Pricing Logic'!$F$16,""))))))))))</f>
        <v>70.7</v>
      </c>
    </row>
    <row r="416" spans="1:12" x14ac:dyDescent="0.2">
      <c r="A416" s="5">
        <v>864016</v>
      </c>
      <c r="B416" s="5">
        <v>1325036</v>
      </c>
      <c r="C416" s="6">
        <v>45392</v>
      </c>
      <c r="D416" s="5" t="s">
        <v>44</v>
      </c>
      <c r="E416" s="5" t="s">
        <v>346</v>
      </c>
      <c r="F416" s="5" t="s">
        <v>114</v>
      </c>
      <c r="G416" s="5" t="s">
        <v>57</v>
      </c>
      <c r="H416" s="5" t="s">
        <v>22</v>
      </c>
      <c r="I416" s="5" t="s">
        <v>115</v>
      </c>
      <c r="J416" s="5">
        <v>23996</v>
      </c>
      <c r="K416" s="7">
        <v>1.33</v>
      </c>
      <c r="L416" s="8">
        <f>IF(AND(F416&lt;&gt;"Flexjet, LLC",H416="Light Jet"),K416*'[1]Pricing Logic'!$F$4,IF(AND(F416&lt;&gt;"Flexjet, LLC",H416="Midsize Jet"),K416*'[1]Pricing Logic'!$F$5,IF(AND(F416&lt;&gt;"Flexjet, LLC",H416="Super Mid Jet"),K416*'[1]Pricing Logic'!$F$6,IF(AND(F416&lt;&gt;"Flexjet, LLC",H416="Large Cabin"),K416*'[1]Pricing Logic'!$F$7,IF(AND(F416&lt;&gt;"Flexjet, LLC",H416="Helicopter"),K416*'[1]Pricing Logic'!$F$8,IF(AND(F416="Flexjet, LLC",H416="Light Jet"),K416*'[1]Pricing Logic'!$F$12,IF(AND(F416="Flexjet, LLC",H416="Midsize Jet"),K416*'[1]Pricing Logic'!$F$13,IF(AND(F416="Flexjet, LLC",H416="Super Mid Jet"),K416*'[1]Pricing Logic'!$F$14,IF(AND(F416="Flexjet, LLC",H416="Large Cabin"),K416*'[1]Pricing Logic'!$F$15,IF(AND(F416="Flexjet, LLC",H416="Airliner"),K416*'[1]Pricing Logic'!$F$16,""))))))))))</f>
        <v>45.552500000000002</v>
      </c>
    </row>
    <row r="417" spans="1:12" x14ac:dyDescent="0.2">
      <c r="A417" s="5">
        <v>863870</v>
      </c>
      <c r="B417" s="5">
        <v>1324844</v>
      </c>
      <c r="C417" s="6">
        <v>45392</v>
      </c>
      <c r="D417" s="5" t="s">
        <v>34</v>
      </c>
      <c r="E417" s="5" t="s">
        <v>311</v>
      </c>
      <c r="F417" s="5" t="s">
        <v>344</v>
      </c>
      <c r="G417" s="5" t="s">
        <v>161</v>
      </c>
      <c r="H417" s="5" t="s">
        <v>22</v>
      </c>
      <c r="I417" s="5" t="s">
        <v>345</v>
      </c>
      <c r="J417" s="5">
        <v>20835</v>
      </c>
      <c r="K417" s="7">
        <v>3</v>
      </c>
      <c r="L417" s="8">
        <f>IF(AND(F417&lt;&gt;"Flexjet, LLC",H417="Light Jet"),K417*'[1]Pricing Logic'!$F$4,IF(AND(F417&lt;&gt;"Flexjet, LLC",H417="Midsize Jet"),K417*'[1]Pricing Logic'!$F$5,IF(AND(F417&lt;&gt;"Flexjet, LLC",H417="Super Mid Jet"),K417*'[1]Pricing Logic'!$F$6,IF(AND(F417&lt;&gt;"Flexjet, LLC",H417="Large Cabin"),K417*'[1]Pricing Logic'!$F$7,IF(AND(F417&lt;&gt;"Flexjet, LLC",H417="Helicopter"),K417*'[1]Pricing Logic'!$F$8,IF(AND(F417="Flexjet, LLC",H417="Light Jet"),K417*'[1]Pricing Logic'!$F$12,IF(AND(F417="Flexjet, LLC",H417="Midsize Jet"),K417*'[1]Pricing Logic'!$F$13,IF(AND(F417="Flexjet, LLC",H417="Super Mid Jet"),K417*'[1]Pricing Logic'!$F$14,IF(AND(F417="Flexjet, LLC",H417="Large Cabin"),K417*'[1]Pricing Logic'!$F$15,IF(AND(F417="Flexjet, LLC",H417="Airliner"),K417*'[1]Pricing Logic'!$F$16,""))))))))))</f>
        <v>102.75</v>
      </c>
    </row>
    <row r="418" spans="1:12" x14ac:dyDescent="0.2">
      <c r="A418" s="5">
        <v>863884</v>
      </c>
      <c r="B418" s="5">
        <v>1324860</v>
      </c>
      <c r="C418" s="6">
        <v>45392</v>
      </c>
      <c r="D418" s="5" t="s">
        <v>517</v>
      </c>
      <c r="E418" s="5" t="s">
        <v>518</v>
      </c>
      <c r="F418" s="5" t="s">
        <v>220</v>
      </c>
      <c r="G418" s="5" t="s">
        <v>41</v>
      </c>
      <c r="H418" s="5" t="s">
        <v>22</v>
      </c>
      <c r="I418" s="5" t="s">
        <v>221</v>
      </c>
      <c r="J418" s="5">
        <v>26012</v>
      </c>
      <c r="K418" s="7">
        <v>1.23</v>
      </c>
      <c r="L418" s="8">
        <f>IF(AND(F418&lt;&gt;"Flexjet, LLC",H418="Light Jet"),K418*'[1]Pricing Logic'!$F$4,IF(AND(F418&lt;&gt;"Flexjet, LLC",H418="Midsize Jet"),K418*'[1]Pricing Logic'!$F$5,IF(AND(F418&lt;&gt;"Flexjet, LLC",H418="Super Mid Jet"),K418*'[1]Pricing Logic'!$F$6,IF(AND(F418&lt;&gt;"Flexjet, LLC",H418="Large Cabin"),K418*'[1]Pricing Logic'!$F$7,IF(AND(F418&lt;&gt;"Flexjet, LLC",H418="Helicopter"),K418*'[1]Pricing Logic'!$F$8,IF(AND(F418="Flexjet, LLC",H418="Light Jet"),K418*'[1]Pricing Logic'!$F$12,IF(AND(F418="Flexjet, LLC",H418="Midsize Jet"),K418*'[1]Pricing Logic'!$F$13,IF(AND(F418="Flexjet, LLC",H418="Super Mid Jet"),K418*'[1]Pricing Logic'!$F$14,IF(AND(F418="Flexjet, LLC",H418="Large Cabin"),K418*'[1]Pricing Logic'!$F$15,IF(AND(F418="Flexjet, LLC",H418="Airliner"),K418*'[1]Pricing Logic'!$F$16,""))))))))))</f>
        <v>42.127499999999998</v>
      </c>
    </row>
    <row r="419" spans="1:12" x14ac:dyDescent="0.2">
      <c r="A419" s="5">
        <v>863884</v>
      </c>
      <c r="B419" s="5">
        <v>1324861</v>
      </c>
      <c r="C419" s="6">
        <v>45392</v>
      </c>
      <c r="D419" s="5" t="s">
        <v>518</v>
      </c>
      <c r="E419" s="5" t="s">
        <v>359</v>
      </c>
      <c r="F419" s="5" t="s">
        <v>220</v>
      </c>
      <c r="G419" s="5" t="s">
        <v>41</v>
      </c>
      <c r="H419" s="5" t="s">
        <v>22</v>
      </c>
      <c r="I419" s="5" t="s">
        <v>221</v>
      </c>
      <c r="J419" s="5">
        <v>26012</v>
      </c>
      <c r="K419" s="7">
        <v>1.3699999999999999</v>
      </c>
      <c r="L419" s="8">
        <f>IF(AND(F419&lt;&gt;"Flexjet, LLC",H419="Light Jet"),K419*'[1]Pricing Logic'!$F$4,IF(AND(F419&lt;&gt;"Flexjet, LLC",H419="Midsize Jet"),K419*'[1]Pricing Logic'!$F$5,IF(AND(F419&lt;&gt;"Flexjet, LLC",H419="Super Mid Jet"),K419*'[1]Pricing Logic'!$F$6,IF(AND(F419&lt;&gt;"Flexjet, LLC",H419="Large Cabin"),K419*'[1]Pricing Logic'!$F$7,IF(AND(F419&lt;&gt;"Flexjet, LLC",H419="Helicopter"),K419*'[1]Pricing Logic'!$F$8,IF(AND(F419="Flexjet, LLC",H419="Light Jet"),K419*'[1]Pricing Logic'!$F$12,IF(AND(F419="Flexjet, LLC",H419="Midsize Jet"),K419*'[1]Pricing Logic'!$F$13,IF(AND(F419="Flexjet, LLC",H419="Super Mid Jet"),K419*'[1]Pricing Logic'!$F$14,IF(AND(F419="Flexjet, LLC",H419="Large Cabin"),K419*'[1]Pricing Logic'!$F$15,IF(AND(F419="Flexjet, LLC",H419="Airliner"),K419*'[1]Pricing Logic'!$F$16,""))))))))))</f>
        <v>46.922499999999999</v>
      </c>
    </row>
    <row r="420" spans="1:12" x14ac:dyDescent="0.2">
      <c r="A420" s="5">
        <v>863884</v>
      </c>
      <c r="B420" s="5">
        <v>1324862</v>
      </c>
      <c r="C420" s="6">
        <v>45392</v>
      </c>
      <c r="D420" s="5" t="s">
        <v>359</v>
      </c>
      <c r="E420" s="5" t="s">
        <v>288</v>
      </c>
      <c r="F420" s="5" t="s">
        <v>220</v>
      </c>
      <c r="G420" s="5" t="s">
        <v>41</v>
      </c>
      <c r="H420" s="5" t="s">
        <v>22</v>
      </c>
      <c r="I420" s="5" t="s">
        <v>221</v>
      </c>
      <c r="J420" s="5">
        <v>26012</v>
      </c>
      <c r="K420" s="7">
        <v>1.5</v>
      </c>
      <c r="L420" s="8">
        <f>IF(AND(F420&lt;&gt;"Flexjet, LLC",H420="Light Jet"),K420*'[1]Pricing Logic'!$F$4,IF(AND(F420&lt;&gt;"Flexjet, LLC",H420="Midsize Jet"),K420*'[1]Pricing Logic'!$F$5,IF(AND(F420&lt;&gt;"Flexjet, LLC",H420="Super Mid Jet"),K420*'[1]Pricing Logic'!$F$6,IF(AND(F420&lt;&gt;"Flexjet, LLC",H420="Large Cabin"),K420*'[1]Pricing Logic'!$F$7,IF(AND(F420&lt;&gt;"Flexjet, LLC",H420="Helicopter"),K420*'[1]Pricing Logic'!$F$8,IF(AND(F420="Flexjet, LLC",H420="Light Jet"),K420*'[1]Pricing Logic'!$F$12,IF(AND(F420="Flexjet, LLC",H420="Midsize Jet"),K420*'[1]Pricing Logic'!$F$13,IF(AND(F420="Flexjet, LLC",H420="Super Mid Jet"),K420*'[1]Pricing Logic'!$F$14,IF(AND(F420="Flexjet, LLC",H420="Large Cabin"),K420*'[1]Pricing Logic'!$F$15,IF(AND(F420="Flexjet, LLC",H420="Airliner"),K420*'[1]Pricing Logic'!$F$16,""))))))))))</f>
        <v>51.375</v>
      </c>
    </row>
    <row r="421" spans="1:12" x14ac:dyDescent="0.2">
      <c r="A421" s="5">
        <v>874671</v>
      </c>
      <c r="B421" s="5">
        <v>1335983</v>
      </c>
      <c r="C421" s="6">
        <v>45392</v>
      </c>
      <c r="D421" s="5" t="s">
        <v>184</v>
      </c>
      <c r="E421" s="5" t="s">
        <v>478</v>
      </c>
      <c r="F421" s="5" t="s">
        <v>454</v>
      </c>
      <c r="G421" s="5" t="s">
        <v>455</v>
      </c>
      <c r="H421" s="5" t="s">
        <v>38</v>
      </c>
      <c r="I421" s="5" t="s">
        <v>456</v>
      </c>
      <c r="J421" s="5">
        <v>26863</v>
      </c>
      <c r="K421" s="7">
        <v>2.41</v>
      </c>
      <c r="L421" s="8">
        <f>IF(AND(F421&lt;&gt;"Flexjet, LLC",H421="Light Jet"),K421*'[1]Pricing Logic'!$F$4,IF(AND(F421&lt;&gt;"Flexjet, LLC",H421="Midsize Jet"),K421*'[1]Pricing Logic'!$F$5,IF(AND(F421&lt;&gt;"Flexjet, LLC",H421="Super Mid Jet"),K421*'[1]Pricing Logic'!$F$6,IF(AND(F421&lt;&gt;"Flexjet, LLC",H421="Large Cabin"),K421*'[1]Pricing Logic'!$F$7,IF(AND(F421&lt;&gt;"Flexjet, LLC",H421="Helicopter"),K421*'[1]Pricing Logic'!$F$8,IF(AND(F421="Flexjet, LLC",H421="Light Jet"),K421*'[1]Pricing Logic'!$F$12,IF(AND(F421="Flexjet, LLC",H421="Midsize Jet"),K421*'[1]Pricing Logic'!$F$13,IF(AND(F421="Flexjet, LLC",H421="Super Mid Jet"),K421*'[1]Pricing Logic'!$F$14,IF(AND(F421="Flexjet, LLC",H421="Large Cabin"),K421*'[1]Pricing Logic'!$F$15,IF(AND(F421="Flexjet, LLC",H421="Airliner"),K421*'[1]Pricing Logic'!$F$16,""))))))))))</f>
        <v>137.9725</v>
      </c>
    </row>
    <row r="422" spans="1:12" x14ac:dyDescent="0.2">
      <c r="A422" s="5">
        <v>874548</v>
      </c>
      <c r="B422" s="5">
        <v>1336171</v>
      </c>
      <c r="C422" s="6">
        <v>45392</v>
      </c>
      <c r="D422" s="5" t="s">
        <v>327</v>
      </c>
      <c r="E422" s="5" t="s">
        <v>181</v>
      </c>
      <c r="F422" s="5" t="s">
        <v>31</v>
      </c>
      <c r="G422" s="5" t="s">
        <v>32</v>
      </c>
      <c r="H422" s="5" t="s">
        <v>16</v>
      </c>
      <c r="I422" s="5" t="s">
        <v>111</v>
      </c>
      <c r="J422" s="5">
        <v>23687</v>
      </c>
      <c r="K422" s="7">
        <v>1.1500000000000001</v>
      </c>
      <c r="L422" s="8">
        <f>IF(AND(F422&lt;&gt;"Flexjet, LLC",H422="Light Jet"),K422*'[1]Pricing Logic'!$F$4,IF(AND(F422&lt;&gt;"Flexjet, LLC",H422="Midsize Jet"),K422*'[1]Pricing Logic'!$F$5,IF(AND(F422&lt;&gt;"Flexjet, LLC",H422="Super Mid Jet"),K422*'[1]Pricing Logic'!$F$6,IF(AND(F422&lt;&gt;"Flexjet, LLC",H422="Large Cabin"),K422*'[1]Pricing Logic'!$F$7,IF(AND(F422&lt;&gt;"Flexjet, LLC",H422="Helicopter"),K422*'[1]Pricing Logic'!$F$8,IF(AND(F422="Flexjet, LLC",H422="Light Jet"),K422*'[1]Pricing Logic'!$F$12,IF(AND(F422="Flexjet, LLC",H422="Midsize Jet"),K422*'[1]Pricing Logic'!$F$13,IF(AND(F422="Flexjet, LLC",H422="Super Mid Jet"),K422*'[1]Pricing Logic'!$F$14,IF(AND(F422="Flexjet, LLC",H422="Large Cabin"),K422*'[1]Pricing Logic'!$F$15,IF(AND(F422="Flexjet, LLC",H422="Airliner"),K422*'[1]Pricing Logic'!$F$16,""))))))))))</f>
        <v>29.037500000000005</v>
      </c>
    </row>
    <row r="423" spans="1:12" x14ac:dyDescent="0.2">
      <c r="A423" s="5">
        <v>874548</v>
      </c>
      <c r="B423" s="5">
        <v>1335783</v>
      </c>
      <c r="C423" s="6">
        <v>45392</v>
      </c>
      <c r="D423" s="5" t="s">
        <v>176</v>
      </c>
      <c r="E423" s="5" t="s">
        <v>519</v>
      </c>
      <c r="F423" s="5" t="s">
        <v>31</v>
      </c>
      <c r="G423" s="5" t="s">
        <v>32</v>
      </c>
      <c r="H423" s="5" t="s">
        <v>16</v>
      </c>
      <c r="I423" s="5" t="s">
        <v>111</v>
      </c>
      <c r="J423" s="5">
        <v>23687</v>
      </c>
      <c r="K423" s="7">
        <v>1.79</v>
      </c>
      <c r="L423" s="8">
        <f>IF(AND(F423&lt;&gt;"Flexjet, LLC",H423="Light Jet"),K423*'[1]Pricing Logic'!$F$4,IF(AND(F423&lt;&gt;"Flexjet, LLC",H423="Midsize Jet"),K423*'[1]Pricing Logic'!$F$5,IF(AND(F423&lt;&gt;"Flexjet, LLC",H423="Super Mid Jet"),K423*'[1]Pricing Logic'!$F$6,IF(AND(F423&lt;&gt;"Flexjet, LLC",H423="Large Cabin"),K423*'[1]Pricing Logic'!$F$7,IF(AND(F423&lt;&gt;"Flexjet, LLC",H423="Helicopter"),K423*'[1]Pricing Logic'!$F$8,IF(AND(F423="Flexjet, LLC",H423="Light Jet"),K423*'[1]Pricing Logic'!$F$12,IF(AND(F423="Flexjet, LLC",H423="Midsize Jet"),K423*'[1]Pricing Logic'!$F$13,IF(AND(F423="Flexjet, LLC",H423="Super Mid Jet"),K423*'[1]Pricing Logic'!$F$14,IF(AND(F423="Flexjet, LLC",H423="Large Cabin"),K423*'[1]Pricing Logic'!$F$15,IF(AND(F423="Flexjet, LLC",H423="Airliner"),K423*'[1]Pricing Logic'!$F$16,""))))))))))</f>
        <v>45.197499999999998</v>
      </c>
    </row>
    <row r="424" spans="1:12" x14ac:dyDescent="0.2">
      <c r="A424" s="5">
        <v>874548</v>
      </c>
      <c r="B424" s="5">
        <v>1335784</v>
      </c>
      <c r="C424" s="6">
        <v>45392</v>
      </c>
      <c r="D424" s="5" t="s">
        <v>519</v>
      </c>
      <c r="E424" s="5" t="s">
        <v>327</v>
      </c>
      <c r="F424" s="5" t="s">
        <v>31</v>
      </c>
      <c r="G424" s="5" t="s">
        <v>32</v>
      </c>
      <c r="H424" s="5" t="s">
        <v>16</v>
      </c>
      <c r="I424" s="5" t="s">
        <v>111</v>
      </c>
      <c r="J424" s="5">
        <v>23687</v>
      </c>
      <c r="K424" s="7">
        <v>1.36</v>
      </c>
      <c r="L424" s="8">
        <f>IF(AND(F424&lt;&gt;"Flexjet, LLC",H424="Light Jet"),K424*'[1]Pricing Logic'!$F$4,IF(AND(F424&lt;&gt;"Flexjet, LLC",H424="Midsize Jet"),K424*'[1]Pricing Logic'!$F$5,IF(AND(F424&lt;&gt;"Flexjet, LLC",H424="Super Mid Jet"),K424*'[1]Pricing Logic'!$F$6,IF(AND(F424&lt;&gt;"Flexjet, LLC",H424="Large Cabin"),K424*'[1]Pricing Logic'!$F$7,IF(AND(F424&lt;&gt;"Flexjet, LLC",H424="Helicopter"),K424*'[1]Pricing Logic'!$F$8,IF(AND(F424="Flexjet, LLC",H424="Light Jet"),K424*'[1]Pricing Logic'!$F$12,IF(AND(F424="Flexjet, LLC",H424="Midsize Jet"),K424*'[1]Pricing Logic'!$F$13,IF(AND(F424="Flexjet, LLC",H424="Super Mid Jet"),K424*'[1]Pricing Logic'!$F$14,IF(AND(F424="Flexjet, LLC",H424="Large Cabin"),K424*'[1]Pricing Logic'!$F$15,IF(AND(F424="Flexjet, LLC",H424="Airliner"),K424*'[1]Pricing Logic'!$F$16,""))))))))))</f>
        <v>34.340000000000003</v>
      </c>
    </row>
    <row r="425" spans="1:12" x14ac:dyDescent="0.2">
      <c r="A425" s="5">
        <v>874840</v>
      </c>
      <c r="B425" s="5">
        <v>1336168</v>
      </c>
      <c r="C425" s="6">
        <v>45392</v>
      </c>
      <c r="D425" s="5" t="s">
        <v>84</v>
      </c>
      <c r="E425" s="5" t="s">
        <v>71</v>
      </c>
      <c r="F425" s="5" t="s">
        <v>20</v>
      </c>
      <c r="G425" s="5" t="s">
        <v>151</v>
      </c>
      <c r="H425" s="5" t="s">
        <v>16</v>
      </c>
      <c r="I425" s="5" t="s">
        <v>488</v>
      </c>
      <c r="J425" s="5">
        <v>26582</v>
      </c>
      <c r="K425" s="7">
        <v>3.91</v>
      </c>
      <c r="L425" s="8">
        <f>IF(AND(F425&lt;&gt;"Flexjet, LLC",H425="Light Jet"),K425*'[1]Pricing Logic'!$F$4,IF(AND(F425&lt;&gt;"Flexjet, LLC",H425="Midsize Jet"),K425*'[1]Pricing Logic'!$F$5,IF(AND(F425&lt;&gt;"Flexjet, LLC",H425="Super Mid Jet"),K425*'[1]Pricing Logic'!$F$6,IF(AND(F425&lt;&gt;"Flexjet, LLC",H425="Large Cabin"),K425*'[1]Pricing Logic'!$F$7,IF(AND(F425&lt;&gt;"Flexjet, LLC",H425="Helicopter"),K425*'[1]Pricing Logic'!$F$8,IF(AND(F425="Flexjet, LLC",H425="Light Jet"),K425*'[1]Pricing Logic'!$F$12,IF(AND(F425="Flexjet, LLC",H425="Midsize Jet"),K425*'[1]Pricing Logic'!$F$13,IF(AND(F425="Flexjet, LLC",H425="Super Mid Jet"),K425*'[1]Pricing Logic'!$F$14,IF(AND(F425="Flexjet, LLC",H425="Large Cabin"),K425*'[1]Pricing Logic'!$F$15,IF(AND(F425="Flexjet, LLC",H425="Airliner"),K425*'[1]Pricing Logic'!$F$16,""))))))))))</f>
        <v>98.727500000000006</v>
      </c>
    </row>
    <row r="426" spans="1:12" x14ac:dyDescent="0.2">
      <c r="A426" s="5">
        <v>874811</v>
      </c>
      <c r="B426" s="5">
        <v>1336130</v>
      </c>
      <c r="C426" s="6">
        <v>45392</v>
      </c>
      <c r="D426" s="5" t="s">
        <v>157</v>
      </c>
      <c r="E426" s="5" t="s">
        <v>313</v>
      </c>
      <c r="F426" s="5" t="s">
        <v>45</v>
      </c>
      <c r="G426" s="5" t="s">
        <v>68</v>
      </c>
      <c r="H426" s="5" t="s">
        <v>16</v>
      </c>
      <c r="I426" s="5" t="s">
        <v>293</v>
      </c>
      <c r="J426" s="5">
        <v>26269</v>
      </c>
      <c r="K426" s="7">
        <v>2.21</v>
      </c>
      <c r="L426" s="8">
        <f>IF(AND(F426&lt;&gt;"Flexjet, LLC",H426="Light Jet"),K426*'[1]Pricing Logic'!$F$4,IF(AND(F426&lt;&gt;"Flexjet, LLC",H426="Midsize Jet"),K426*'[1]Pricing Logic'!$F$5,IF(AND(F426&lt;&gt;"Flexjet, LLC",H426="Super Mid Jet"),K426*'[1]Pricing Logic'!$F$6,IF(AND(F426&lt;&gt;"Flexjet, LLC",H426="Large Cabin"),K426*'[1]Pricing Logic'!$F$7,IF(AND(F426&lt;&gt;"Flexjet, LLC",H426="Helicopter"),K426*'[1]Pricing Logic'!$F$8,IF(AND(F426="Flexjet, LLC",H426="Light Jet"),K426*'[1]Pricing Logic'!$F$12,IF(AND(F426="Flexjet, LLC",H426="Midsize Jet"),K426*'[1]Pricing Logic'!$F$13,IF(AND(F426="Flexjet, LLC",H426="Super Mid Jet"),K426*'[1]Pricing Logic'!$F$14,IF(AND(F426="Flexjet, LLC",H426="Large Cabin"),K426*'[1]Pricing Logic'!$F$15,IF(AND(F426="Flexjet, LLC",H426="Airliner"),K426*'[1]Pricing Logic'!$F$16,""))))))))))</f>
        <v>55.802500000000002</v>
      </c>
    </row>
    <row r="427" spans="1:12" x14ac:dyDescent="0.2">
      <c r="A427" s="5">
        <v>874796</v>
      </c>
      <c r="B427" s="5">
        <v>1336112</v>
      </c>
      <c r="C427" s="6">
        <v>45392</v>
      </c>
      <c r="D427" s="5" t="s">
        <v>520</v>
      </c>
      <c r="E427" s="5" t="s">
        <v>521</v>
      </c>
      <c r="F427" s="5" t="s">
        <v>213</v>
      </c>
      <c r="G427" s="5" t="s">
        <v>15</v>
      </c>
      <c r="H427" s="5" t="s">
        <v>16</v>
      </c>
      <c r="I427" s="5" t="s">
        <v>214</v>
      </c>
      <c r="J427" s="5">
        <v>21649</v>
      </c>
      <c r="K427" s="7">
        <v>1.34</v>
      </c>
      <c r="L427" s="8">
        <f>IF(AND(F427&lt;&gt;"Flexjet, LLC",H427="Light Jet"),K427*'[1]Pricing Logic'!$F$4,IF(AND(F427&lt;&gt;"Flexjet, LLC",H427="Midsize Jet"),K427*'[1]Pricing Logic'!$F$5,IF(AND(F427&lt;&gt;"Flexjet, LLC",H427="Super Mid Jet"),K427*'[1]Pricing Logic'!$F$6,IF(AND(F427&lt;&gt;"Flexjet, LLC",H427="Large Cabin"),K427*'[1]Pricing Logic'!$F$7,IF(AND(F427&lt;&gt;"Flexjet, LLC",H427="Helicopter"),K427*'[1]Pricing Logic'!$F$8,IF(AND(F427="Flexjet, LLC",H427="Light Jet"),K427*'[1]Pricing Logic'!$F$12,IF(AND(F427="Flexjet, LLC",H427="Midsize Jet"),K427*'[1]Pricing Logic'!$F$13,IF(AND(F427="Flexjet, LLC",H427="Super Mid Jet"),K427*'[1]Pricing Logic'!$F$14,IF(AND(F427="Flexjet, LLC",H427="Large Cabin"),K427*'[1]Pricing Logic'!$F$15,IF(AND(F427="Flexjet, LLC",H427="Airliner"),K427*'[1]Pricing Logic'!$F$16,""))))))))))</f>
        <v>33.835000000000001</v>
      </c>
    </row>
    <row r="428" spans="1:12" x14ac:dyDescent="0.2">
      <c r="A428" s="5">
        <v>874809</v>
      </c>
      <c r="B428" s="5">
        <v>1336128</v>
      </c>
      <c r="C428" s="6">
        <v>45392</v>
      </c>
      <c r="D428" s="5" t="s">
        <v>190</v>
      </c>
      <c r="E428" s="5" t="s">
        <v>265</v>
      </c>
      <c r="F428" s="5" t="s">
        <v>45</v>
      </c>
      <c r="G428" s="5" t="s">
        <v>68</v>
      </c>
      <c r="H428" s="5" t="s">
        <v>16</v>
      </c>
      <c r="I428" s="5" t="s">
        <v>164</v>
      </c>
      <c r="J428" s="5">
        <v>26400</v>
      </c>
      <c r="K428" s="7">
        <v>2.5500000000000003</v>
      </c>
      <c r="L428" s="8">
        <f>IF(AND(F428&lt;&gt;"Flexjet, LLC",H428="Light Jet"),K428*'[1]Pricing Logic'!$F$4,IF(AND(F428&lt;&gt;"Flexjet, LLC",H428="Midsize Jet"),K428*'[1]Pricing Logic'!$F$5,IF(AND(F428&lt;&gt;"Flexjet, LLC",H428="Super Mid Jet"),K428*'[1]Pricing Logic'!$F$6,IF(AND(F428&lt;&gt;"Flexjet, LLC",H428="Large Cabin"),K428*'[1]Pricing Logic'!$F$7,IF(AND(F428&lt;&gt;"Flexjet, LLC",H428="Helicopter"),K428*'[1]Pricing Logic'!$F$8,IF(AND(F428="Flexjet, LLC",H428="Light Jet"),K428*'[1]Pricing Logic'!$F$12,IF(AND(F428="Flexjet, LLC",H428="Midsize Jet"),K428*'[1]Pricing Logic'!$F$13,IF(AND(F428="Flexjet, LLC",H428="Super Mid Jet"),K428*'[1]Pricing Logic'!$F$14,IF(AND(F428="Flexjet, LLC",H428="Large Cabin"),K428*'[1]Pricing Logic'!$F$15,IF(AND(F428="Flexjet, LLC",H428="Airliner"),K428*'[1]Pricing Logic'!$F$16,""))))))))))</f>
        <v>64.387500000000003</v>
      </c>
    </row>
    <row r="429" spans="1:12" x14ac:dyDescent="0.2">
      <c r="A429" s="5">
        <v>874661</v>
      </c>
      <c r="B429" s="5">
        <v>1335926</v>
      </c>
      <c r="C429" s="6">
        <v>45392</v>
      </c>
      <c r="D429" s="5" t="s">
        <v>34</v>
      </c>
      <c r="E429" s="5" t="s">
        <v>29</v>
      </c>
      <c r="F429" s="5" t="s">
        <v>454</v>
      </c>
      <c r="G429" s="5" t="s">
        <v>455</v>
      </c>
      <c r="H429" s="5" t="s">
        <v>38</v>
      </c>
      <c r="I429" s="5" t="s">
        <v>456</v>
      </c>
      <c r="J429" s="5">
        <v>25674</v>
      </c>
      <c r="K429" s="7">
        <v>2.4499999999999997</v>
      </c>
      <c r="L429" s="8">
        <f>IF(AND(F429&lt;&gt;"Flexjet, LLC",H429="Light Jet"),K429*'[1]Pricing Logic'!$F$4,IF(AND(F429&lt;&gt;"Flexjet, LLC",H429="Midsize Jet"),K429*'[1]Pricing Logic'!$F$5,IF(AND(F429&lt;&gt;"Flexjet, LLC",H429="Super Mid Jet"),K429*'[1]Pricing Logic'!$F$6,IF(AND(F429&lt;&gt;"Flexjet, LLC",H429="Large Cabin"),K429*'[1]Pricing Logic'!$F$7,IF(AND(F429&lt;&gt;"Flexjet, LLC",H429="Helicopter"),K429*'[1]Pricing Logic'!$F$8,IF(AND(F429="Flexjet, LLC",H429="Light Jet"),K429*'[1]Pricing Logic'!$F$12,IF(AND(F429="Flexjet, LLC",H429="Midsize Jet"),K429*'[1]Pricing Logic'!$F$13,IF(AND(F429="Flexjet, LLC",H429="Super Mid Jet"),K429*'[1]Pricing Logic'!$F$14,IF(AND(F429="Flexjet, LLC",H429="Large Cabin"),K429*'[1]Pricing Logic'!$F$15,IF(AND(F429="Flexjet, LLC",H429="Airliner"),K429*'[1]Pricing Logic'!$F$16,""))))))))))</f>
        <v>140.26249999999999</v>
      </c>
    </row>
    <row r="430" spans="1:12" x14ac:dyDescent="0.2">
      <c r="A430" s="5">
        <v>875199</v>
      </c>
      <c r="B430" s="5">
        <v>1336680</v>
      </c>
      <c r="C430" s="6">
        <v>45392</v>
      </c>
      <c r="D430" s="5" t="s">
        <v>178</v>
      </c>
      <c r="E430" s="5" t="s">
        <v>250</v>
      </c>
      <c r="F430" s="5" t="s">
        <v>45</v>
      </c>
      <c r="G430" s="5" t="s">
        <v>68</v>
      </c>
      <c r="H430" s="5" t="s">
        <v>16</v>
      </c>
      <c r="I430" s="5" t="s">
        <v>69</v>
      </c>
      <c r="J430" s="5">
        <v>16418</v>
      </c>
      <c r="K430" s="7">
        <v>1.21</v>
      </c>
      <c r="L430" s="8">
        <f>IF(AND(F430&lt;&gt;"Flexjet, LLC",H430="Light Jet"),K430*'[1]Pricing Logic'!$F$4,IF(AND(F430&lt;&gt;"Flexjet, LLC",H430="Midsize Jet"),K430*'[1]Pricing Logic'!$F$5,IF(AND(F430&lt;&gt;"Flexjet, LLC",H430="Super Mid Jet"),K430*'[1]Pricing Logic'!$F$6,IF(AND(F430&lt;&gt;"Flexjet, LLC",H430="Large Cabin"),K430*'[1]Pricing Logic'!$F$7,IF(AND(F430&lt;&gt;"Flexjet, LLC",H430="Helicopter"),K430*'[1]Pricing Logic'!$F$8,IF(AND(F430="Flexjet, LLC",H430="Light Jet"),K430*'[1]Pricing Logic'!$F$12,IF(AND(F430="Flexjet, LLC",H430="Midsize Jet"),K430*'[1]Pricing Logic'!$F$13,IF(AND(F430="Flexjet, LLC",H430="Super Mid Jet"),K430*'[1]Pricing Logic'!$F$14,IF(AND(F430="Flexjet, LLC",H430="Large Cabin"),K430*'[1]Pricing Logic'!$F$15,IF(AND(F430="Flexjet, LLC",H430="Airliner"),K430*'[1]Pricing Logic'!$F$16,""))))))))))</f>
        <v>30.552499999999998</v>
      </c>
    </row>
    <row r="431" spans="1:12" x14ac:dyDescent="0.2">
      <c r="A431" s="5">
        <v>875159</v>
      </c>
      <c r="B431" s="5">
        <v>1336598</v>
      </c>
      <c r="C431" s="6">
        <v>45392</v>
      </c>
      <c r="D431" s="5" t="s">
        <v>522</v>
      </c>
      <c r="E431" s="5" t="s">
        <v>176</v>
      </c>
      <c r="F431" s="5" t="s">
        <v>344</v>
      </c>
      <c r="G431" s="5" t="s">
        <v>161</v>
      </c>
      <c r="H431" s="5" t="s">
        <v>22</v>
      </c>
      <c r="I431" s="5" t="s">
        <v>345</v>
      </c>
      <c r="J431" s="5">
        <v>26793</v>
      </c>
      <c r="K431" s="7">
        <v>2.0699999999999998</v>
      </c>
      <c r="L431" s="8">
        <f>IF(AND(F431&lt;&gt;"Flexjet, LLC",H431="Light Jet"),K431*'[1]Pricing Logic'!$F$4,IF(AND(F431&lt;&gt;"Flexjet, LLC",H431="Midsize Jet"),K431*'[1]Pricing Logic'!$F$5,IF(AND(F431&lt;&gt;"Flexjet, LLC",H431="Super Mid Jet"),K431*'[1]Pricing Logic'!$F$6,IF(AND(F431&lt;&gt;"Flexjet, LLC",H431="Large Cabin"),K431*'[1]Pricing Logic'!$F$7,IF(AND(F431&lt;&gt;"Flexjet, LLC",H431="Helicopter"),K431*'[1]Pricing Logic'!$F$8,IF(AND(F431="Flexjet, LLC",H431="Light Jet"),K431*'[1]Pricing Logic'!$F$12,IF(AND(F431="Flexjet, LLC",H431="Midsize Jet"),K431*'[1]Pricing Logic'!$F$13,IF(AND(F431="Flexjet, LLC",H431="Super Mid Jet"),K431*'[1]Pricing Logic'!$F$14,IF(AND(F431="Flexjet, LLC",H431="Large Cabin"),K431*'[1]Pricing Logic'!$F$15,IF(AND(F431="Flexjet, LLC",H431="Airliner"),K431*'[1]Pricing Logic'!$F$16,""))))))))))</f>
        <v>70.897499999999994</v>
      </c>
    </row>
    <row r="432" spans="1:12" x14ac:dyDescent="0.2">
      <c r="A432" s="5">
        <v>874900</v>
      </c>
      <c r="B432" s="5">
        <v>1336244</v>
      </c>
      <c r="C432" s="6">
        <v>45392</v>
      </c>
      <c r="D432" s="5" t="s">
        <v>265</v>
      </c>
      <c r="E432" s="5" t="s">
        <v>349</v>
      </c>
      <c r="F432" s="5" t="s">
        <v>45</v>
      </c>
      <c r="G432" s="5" t="s">
        <v>46</v>
      </c>
      <c r="H432" s="5" t="s">
        <v>16</v>
      </c>
      <c r="I432" s="5" t="s">
        <v>463</v>
      </c>
      <c r="J432" s="5">
        <v>25831</v>
      </c>
      <c r="K432" s="7">
        <v>3.0300000000000002</v>
      </c>
      <c r="L432" s="8">
        <f>IF(AND(F432&lt;&gt;"Flexjet, LLC",H432="Light Jet"),K432*'[1]Pricing Logic'!$F$4,IF(AND(F432&lt;&gt;"Flexjet, LLC",H432="Midsize Jet"),K432*'[1]Pricing Logic'!$F$5,IF(AND(F432&lt;&gt;"Flexjet, LLC",H432="Super Mid Jet"),K432*'[1]Pricing Logic'!$F$6,IF(AND(F432&lt;&gt;"Flexjet, LLC",H432="Large Cabin"),K432*'[1]Pricing Logic'!$F$7,IF(AND(F432&lt;&gt;"Flexjet, LLC",H432="Helicopter"),K432*'[1]Pricing Logic'!$F$8,IF(AND(F432="Flexjet, LLC",H432="Light Jet"),K432*'[1]Pricing Logic'!$F$12,IF(AND(F432="Flexjet, LLC",H432="Midsize Jet"),K432*'[1]Pricing Logic'!$F$13,IF(AND(F432="Flexjet, LLC",H432="Super Mid Jet"),K432*'[1]Pricing Logic'!$F$14,IF(AND(F432="Flexjet, LLC",H432="Large Cabin"),K432*'[1]Pricing Logic'!$F$15,IF(AND(F432="Flexjet, LLC",H432="Airliner"),K432*'[1]Pricing Logic'!$F$16,""))))))))))</f>
        <v>76.507500000000007</v>
      </c>
    </row>
    <row r="433" spans="1:12" x14ac:dyDescent="0.2">
      <c r="A433" s="5">
        <v>875005</v>
      </c>
      <c r="B433" s="5">
        <v>1336392</v>
      </c>
      <c r="C433" s="6">
        <v>45392</v>
      </c>
      <c r="D433" s="5" t="s">
        <v>326</v>
      </c>
      <c r="E433" s="5" t="s">
        <v>30</v>
      </c>
      <c r="F433" s="5" t="s">
        <v>31</v>
      </c>
      <c r="G433" s="5" t="s">
        <v>32</v>
      </c>
      <c r="H433" s="5" t="s">
        <v>16</v>
      </c>
      <c r="I433" s="5" t="s">
        <v>165</v>
      </c>
      <c r="J433" s="5">
        <v>24055</v>
      </c>
      <c r="K433" s="7">
        <v>3.4000000000000004</v>
      </c>
      <c r="L433" s="8">
        <f>IF(AND(F433&lt;&gt;"Flexjet, LLC",H433="Light Jet"),K433*'[1]Pricing Logic'!$F$4,IF(AND(F433&lt;&gt;"Flexjet, LLC",H433="Midsize Jet"),K433*'[1]Pricing Logic'!$F$5,IF(AND(F433&lt;&gt;"Flexjet, LLC",H433="Super Mid Jet"),K433*'[1]Pricing Logic'!$F$6,IF(AND(F433&lt;&gt;"Flexjet, LLC",H433="Large Cabin"),K433*'[1]Pricing Logic'!$F$7,IF(AND(F433&lt;&gt;"Flexjet, LLC",H433="Helicopter"),K433*'[1]Pricing Logic'!$F$8,IF(AND(F433="Flexjet, LLC",H433="Light Jet"),K433*'[1]Pricing Logic'!$F$12,IF(AND(F433="Flexjet, LLC",H433="Midsize Jet"),K433*'[1]Pricing Logic'!$F$13,IF(AND(F433="Flexjet, LLC",H433="Super Mid Jet"),K433*'[1]Pricing Logic'!$F$14,IF(AND(F433="Flexjet, LLC",H433="Large Cabin"),K433*'[1]Pricing Logic'!$F$15,IF(AND(F433="Flexjet, LLC",H433="Airliner"),K433*'[1]Pricing Logic'!$F$16,""))))))))))</f>
        <v>85.850000000000009</v>
      </c>
    </row>
    <row r="434" spans="1:12" x14ac:dyDescent="0.2">
      <c r="A434" s="5">
        <v>847379</v>
      </c>
      <c r="B434" s="5">
        <v>1306451</v>
      </c>
      <c r="C434" s="6">
        <v>45393</v>
      </c>
      <c r="D434" s="5" t="s">
        <v>510</v>
      </c>
      <c r="E434" s="5" t="s">
        <v>174</v>
      </c>
      <c r="F434" s="5" t="s">
        <v>117</v>
      </c>
      <c r="G434" s="5" t="s">
        <v>46</v>
      </c>
      <c r="H434" s="5" t="s">
        <v>16</v>
      </c>
      <c r="I434" s="5" t="s">
        <v>523</v>
      </c>
      <c r="J434" s="5">
        <v>26809</v>
      </c>
      <c r="K434" s="7">
        <v>1.8199999999999998</v>
      </c>
      <c r="L434" s="8">
        <f>IF(AND(F434&lt;&gt;"Flexjet, LLC",H434="Light Jet"),K434*'[1]Pricing Logic'!$F$4,IF(AND(F434&lt;&gt;"Flexjet, LLC",H434="Midsize Jet"),K434*'[1]Pricing Logic'!$F$5,IF(AND(F434&lt;&gt;"Flexjet, LLC",H434="Super Mid Jet"),K434*'[1]Pricing Logic'!$F$6,IF(AND(F434&lt;&gt;"Flexjet, LLC",H434="Large Cabin"),K434*'[1]Pricing Logic'!$F$7,IF(AND(F434&lt;&gt;"Flexjet, LLC",H434="Helicopter"),K434*'[1]Pricing Logic'!$F$8,IF(AND(F434="Flexjet, LLC",H434="Light Jet"),K434*'[1]Pricing Logic'!$F$12,IF(AND(F434="Flexjet, LLC",H434="Midsize Jet"),K434*'[1]Pricing Logic'!$F$13,IF(AND(F434="Flexjet, LLC",H434="Super Mid Jet"),K434*'[1]Pricing Logic'!$F$14,IF(AND(F434="Flexjet, LLC",H434="Large Cabin"),K434*'[1]Pricing Logic'!$F$15,IF(AND(F434="Flexjet, LLC",H434="Airliner"),K434*'[1]Pricing Logic'!$F$16,""))))))))))</f>
        <v>45.954999999999998</v>
      </c>
    </row>
    <row r="435" spans="1:12" x14ac:dyDescent="0.2">
      <c r="A435" s="5">
        <v>848334</v>
      </c>
      <c r="B435" s="5">
        <v>1307670</v>
      </c>
      <c r="C435" s="6">
        <v>45393</v>
      </c>
      <c r="D435" s="5" t="s">
        <v>326</v>
      </c>
      <c r="E435" s="5" t="s">
        <v>417</v>
      </c>
      <c r="F435" s="5" t="s">
        <v>232</v>
      </c>
      <c r="G435" s="5" t="s">
        <v>233</v>
      </c>
      <c r="H435" s="5" t="s">
        <v>16</v>
      </c>
      <c r="I435" s="5" t="s">
        <v>234</v>
      </c>
      <c r="J435" s="5">
        <v>25217</v>
      </c>
      <c r="K435" s="7">
        <v>1.8199999999999998</v>
      </c>
      <c r="L435" s="8">
        <f>IF(AND(F435&lt;&gt;"Flexjet, LLC",H435="Light Jet"),K435*'[1]Pricing Logic'!$F$4,IF(AND(F435&lt;&gt;"Flexjet, LLC",H435="Midsize Jet"),K435*'[1]Pricing Logic'!$F$5,IF(AND(F435&lt;&gt;"Flexjet, LLC",H435="Super Mid Jet"),K435*'[1]Pricing Logic'!$F$6,IF(AND(F435&lt;&gt;"Flexjet, LLC",H435="Large Cabin"),K435*'[1]Pricing Logic'!$F$7,IF(AND(F435&lt;&gt;"Flexjet, LLC",H435="Helicopter"),K435*'[1]Pricing Logic'!$F$8,IF(AND(F435="Flexjet, LLC",H435="Light Jet"),K435*'[1]Pricing Logic'!$F$12,IF(AND(F435="Flexjet, LLC",H435="Midsize Jet"),K435*'[1]Pricing Logic'!$F$13,IF(AND(F435="Flexjet, LLC",H435="Super Mid Jet"),K435*'[1]Pricing Logic'!$F$14,IF(AND(F435="Flexjet, LLC",H435="Large Cabin"),K435*'[1]Pricing Logic'!$F$15,IF(AND(F435="Flexjet, LLC",H435="Airliner"),K435*'[1]Pricing Logic'!$F$16,""))))))))))</f>
        <v>45.954999999999998</v>
      </c>
    </row>
    <row r="436" spans="1:12" x14ac:dyDescent="0.2">
      <c r="A436" s="5">
        <v>861150</v>
      </c>
      <c r="B436" s="5">
        <v>1321295</v>
      </c>
      <c r="C436" s="6">
        <v>45393</v>
      </c>
      <c r="D436" s="5" t="s">
        <v>271</v>
      </c>
      <c r="E436" s="5" t="s">
        <v>270</v>
      </c>
      <c r="F436" s="5" t="s">
        <v>524</v>
      </c>
      <c r="G436" s="5" t="s">
        <v>412</v>
      </c>
      <c r="H436" s="5" t="s">
        <v>22</v>
      </c>
      <c r="I436" s="5" t="s">
        <v>525</v>
      </c>
      <c r="J436" s="5">
        <v>25622</v>
      </c>
      <c r="K436" s="7">
        <v>5.82</v>
      </c>
      <c r="L436" s="8">
        <f>IF(AND(F436&lt;&gt;"Flexjet, LLC",H436="Light Jet"),K436*'[1]Pricing Logic'!$F$4,IF(AND(F436&lt;&gt;"Flexjet, LLC",H436="Midsize Jet"),K436*'[1]Pricing Logic'!$F$5,IF(AND(F436&lt;&gt;"Flexjet, LLC",H436="Super Mid Jet"),K436*'[1]Pricing Logic'!$F$6,IF(AND(F436&lt;&gt;"Flexjet, LLC",H436="Large Cabin"),K436*'[1]Pricing Logic'!$F$7,IF(AND(F436&lt;&gt;"Flexjet, LLC",H436="Helicopter"),K436*'[1]Pricing Logic'!$F$8,IF(AND(F436="Flexjet, LLC",H436="Light Jet"),K436*'[1]Pricing Logic'!$F$12,IF(AND(F436="Flexjet, LLC",H436="Midsize Jet"),K436*'[1]Pricing Logic'!$F$13,IF(AND(F436="Flexjet, LLC",H436="Super Mid Jet"),K436*'[1]Pricing Logic'!$F$14,IF(AND(F436="Flexjet, LLC",H436="Large Cabin"),K436*'[1]Pricing Logic'!$F$15,IF(AND(F436="Flexjet, LLC",H436="Airliner"),K436*'[1]Pricing Logic'!$F$16,""))))))))))</f>
        <v>199.33500000000001</v>
      </c>
    </row>
    <row r="437" spans="1:12" x14ac:dyDescent="0.2">
      <c r="A437" s="5">
        <v>860309</v>
      </c>
      <c r="B437" s="5">
        <v>1320222</v>
      </c>
      <c r="C437" s="6">
        <v>45393</v>
      </c>
      <c r="D437" s="5" t="s">
        <v>71</v>
      </c>
      <c r="E437" s="5" t="s">
        <v>49</v>
      </c>
      <c r="F437" s="5" t="s">
        <v>45</v>
      </c>
      <c r="G437" s="5" t="s">
        <v>68</v>
      </c>
      <c r="H437" s="5" t="s">
        <v>16</v>
      </c>
      <c r="I437" s="5" t="s">
        <v>293</v>
      </c>
      <c r="J437" s="5">
        <v>21593</v>
      </c>
      <c r="K437" s="7">
        <v>1.51</v>
      </c>
      <c r="L437" s="8">
        <f>IF(AND(F437&lt;&gt;"Flexjet, LLC",H437="Light Jet"),K437*'[1]Pricing Logic'!$F$4,IF(AND(F437&lt;&gt;"Flexjet, LLC",H437="Midsize Jet"),K437*'[1]Pricing Logic'!$F$5,IF(AND(F437&lt;&gt;"Flexjet, LLC",H437="Super Mid Jet"),K437*'[1]Pricing Logic'!$F$6,IF(AND(F437&lt;&gt;"Flexjet, LLC",H437="Large Cabin"),K437*'[1]Pricing Logic'!$F$7,IF(AND(F437&lt;&gt;"Flexjet, LLC",H437="Helicopter"),K437*'[1]Pricing Logic'!$F$8,IF(AND(F437="Flexjet, LLC",H437="Light Jet"),K437*'[1]Pricing Logic'!$F$12,IF(AND(F437="Flexjet, LLC",H437="Midsize Jet"),K437*'[1]Pricing Logic'!$F$13,IF(AND(F437="Flexjet, LLC",H437="Super Mid Jet"),K437*'[1]Pricing Logic'!$F$14,IF(AND(F437="Flexjet, LLC",H437="Large Cabin"),K437*'[1]Pricing Logic'!$F$15,IF(AND(F437="Flexjet, LLC",H437="Airliner"),K437*'[1]Pricing Logic'!$F$16,""))))))))))</f>
        <v>38.127499999999998</v>
      </c>
    </row>
    <row r="438" spans="1:12" x14ac:dyDescent="0.2">
      <c r="A438" s="5">
        <v>861332</v>
      </c>
      <c r="B438" s="5">
        <v>1321530</v>
      </c>
      <c r="C438" s="6">
        <v>45393</v>
      </c>
      <c r="D438" s="5" t="s">
        <v>199</v>
      </c>
      <c r="E438" s="5" t="s">
        <v>178</v>
      </c>
      <c r="F438" s="5" t="s">
        <v>94</v>
      </c>
      <c r="G438" s="5" t="s">
        <v>95</v>
      </c>
      <c r="H438" s="5" t="s">
        <v>16</v>
      </c>
      <c r="I438" s="5" t="s">
        <v>96</v>
      </c>
      <c r="J438" s="5">
        <v>26328</v>
      </c>
      <c r="K438" s="7">
        <v>2.93</v>
      </c>
      <c r="L438" s="8">
        <f>IF(AND(F438&lt;&gt;"Flexjet, LLC",H438="Light Jet"),K438*'[1]Pricing Logic'!$F$4,IF(AND(F438&lt;&gt;"Flexjet, LLC",H438="Midsize Jet"),K438*'[1]Pricing Logic'!$F$5,IF(AND(F438&lt;&gt;"Flexjet, LLC",H438="Super Mid Jet"),K438*'[1]Pricing Logic'!$F$6,IF(AND(F438&lt;&gt;"Flexjet, LLC",H438="Large Cabin"),K438*'[1]Pricing Logic'!$F$7,IF(AND(F438&lt;&gt;"Flexjet, LLC",H438="Helicopter"),K438*'[1]Pricing Logic'!$F$8,IF(AND(F438="Flexjet, LLC",H438="Light Jet"),K438*'[1]Pricing Logic'!$F$12,IF(AND(F438="Flexjet, LLC",H438="Midsize Jet"),K438*'[1]Pricing Logic'!$F$13,IF(AND(F438="Flexjet, LLC",H438="Super Mid Jet"),K438*'[1]Pricing Logic'!$F$14,IF(AND(F438="Flexjet, LLC",H438="Large Cabin"),K438*'[1]Pricing Logic'!$F$15,IF(AND(F438="Flexjet, LLC",H438="Airliner"),K438*'[1]Pricing Logic'!$F$16,""))))))))))</f>
        <v>73.982500000000002</v>
      </c>
    </row>
    <row r="439" spans="1:12" x14ac:dyDescent="0.2">
      <c r="A439" s="5">
        <v>862087</v>
      </c>
      <c r="B439" s="5">
        <v>1322503</v>
      </c>
      <c r="C439" s="6">
        <v>45393</v>
      </c>
      <c r="D439" s="5" t="s">
        <v>231</v>
      </c>
      <c r="E439" s="5" t="s">
        <v>250</v>
      </c>
      <c r="F439" s="5" t="s">
        <v>20</v>
      </c>
      <c r="G439" s="5" t="s">
        <v>21</v>
      </c>
      <c r="H439" s="5" t="s">
        <v>22</v>
      </c>
      <c r="I439" s="5" t="s">
        <v>23</v>
      </c>
      <c r="J439" s="5">
        <v>25191</v>
      </c>
      <c r="K439" s="7">
        <v>4.7300000000000004</v>
      </c>
      <c r="L439" s="8">
        <f>IF(AND(F439&lt;&gt;"Flexjet, LLC",H439="Light Jet"),K439*'[1]Pricing Logic'!$F$4,IF(AND(F439&lt;&gt;"Flexjet, LLC",H439="Midsize Jet"),K439*'[1]Pricing Logic'!$F$5,IF(AND(F439&lt;&gt;"Flexjet, LLC",H439="Super Mid Jet"),K439*'[1]Pricing Logic'!$F$6,IF(AND(F439&lt;&gt;"Flexjet, LLC",H439="Large Cabin"),K439*'[1]Pricing Logic'!$F$7,IF(AND(F439&lt;&gt;"Flexjet, LLC",H439="Helicopter"),K439*'[1]Pricing Logic'!$F$8,IF(AND(F439="Flexjet, LLC",H439="Light Jet"),K439*'[1]Pricing Logic'!$F$12,IF(AND(F439="Flexjet, LLC",H439="Midsize Jet"),K439*'[1]Pricing Logic'!$F$13,IF(AND(F439="Flexjet, LLC",H439="Super Mid Jet"),K439*'[1]Pricing Logic'!$F$14,IF(AND(F439="Flexjet, LLC",H439="Large Cabin"),K439*'[1]Pricing Logic'!$F$15,IF(AND(F439="Flexjet, LLC",H439="Airliner"),K439*'[1]Pricing Logic'!$F$16,""))))))))))</f>
        <v>162.00250000000003</v>
      </c>
    </row>
    <row r="440" spans="1:12" x14ac:dyDescent="0.2">
      <c r="A440" s="5">
        <v>861693</v>
      </c>
      <c r="B440" s="5">
        <v>1321994</v>
      </c>
      <c r="C440" s="6">
        <v>45393</v>
      </c>
      <c r="D440" s="5" t="s">
        <v>49</v>
      </c>
      <c r="E440" s="5" t="s">
        <v>526</v>
      </c>
      <c r="F440" s="5" t="s">
        <v>213</v>
      </c>
      <c r="G440" s="5" t="s">
        <v>15</v>
      </c>
      <c r="H440" s="5" t="s">
        <v>16</v>
      </c>
      <c r="I440" s="5" t="s">
        <v>214</v>
      </c>
      <c r="J440" s="5">
        <v>26537</v>
      </c>
      <c r="K440" s="7">
        <v>2.15</v>
      </c>
      <c r="L440" s="8">
        <f>IF(AND(F440&lt;&gt;"Flexjet, LLC",H440="Light Jet"),K440*'[1]Pricing Logic'!$F$4,IF(AND(F440&lt;&gt;"Flexjet, LLC",H440="Midsize Jet"),K440*'[1]Pricing Logic'!$F$5,IF(AND(F440&lt;&gt;"Flexjet, LLC",H440="Super Mid Jet"),K440*'[1]Pricing Logic'!$F$6,IF(AND(F440&lt;&gt;"Flexjet, LLC",H440="Large Cabin"),K440*'[1]Pricing Logic'!$F$7,IF(AND(F440&lt;&gt;"Flexjet, LLC",H440="Helicopter"),K440*'[1]Pricing Logic'!$F$8,IF(AND(F440="Flexjet, LLC",H440="Light Jet"),K440*'[1]Pricing Logic'!$F$12,IF(AND(F440="Flexjet, LLC",H440="Midsize Jet"),K440*'[1]Pricing Logic'!$F$13,IF(AND(F440="Flexjet, LLC",H440="Super Mid Jet"),K440*'[1]Pricing Logic'!$F$14,IF(AND(F440="Flexjet, LLC",H440="Large Cabin"),K440*'[1]Pricing Logic'!$F$15,IF(AND(F440="Flexjet, LLC",H440="Airliner"),K440*'[1]Pricing Logic'!$F$16,""))))))))))</f>
        <v>54.287499999999994</v>
      </c>
    </row>
    <row r="441" spans="1:12" x14ac:dyDescent="0.2">
      <c r="A441" s="5">
        <v>862852</v>
      </c>
      <c r="B441" s="5">
        <v>1323508</v>
      </c>
      <c r="C441" s="6">
        <v>45393</v>
      </c>
      <c r="D441" s="5" t="s">
        <v>527</v>
      </c>
      <c r="E441" s="5" t="s">
        <v>70</v>
      </c>
      <c r="F441" s="5" t="s">
        <v>36</v>
      </c>
      <c r="G441" s="5" t="s">
        <v>317</v>
      </c>
      <c r="H441" s="5" t="s">
        <v>38</v>
      </c>
      <c r="I441" s="5" t="s">
        <v>528</v>
      </c>
      <c r="J441" s="5">
        <v>23554</v>
      </c>
      <c r="K441" s="7">
        <v>1.28</v>
      </c>
      <c r="L441" s="8">
        <f>IF(AND(F441&lt;&gt;"Flexjet, LLC",H441="Light Jet"),K441*'[1]Pricing Logic'!$F$4,IF(AND(F441&lt;&gt;"Flexjet, LLC",H441="Midsize Jet"),K441*'[1]Pricing Logic'!$F$5,IF(AND(F441&lt;&gt;"Flexjet, LLC",H441="Super Mid Jet"),K441*'[1]Pricing Logic'!$F$6,IF(AND(F441&lt;&gt;"Flexjet, LLC",H441="Large Cabin"),K441*'[1]Pricing Logic'!$F$7,IF(AND(F441&lt;&gt;"Flexjet, LLC",H441="Helicopter"),K441*'[1]Pricing Logic'!$F$8,IF(AND(F441="Flexjet, LLC",H441="Light Jet"),K441*'[1]Pricing Logic'!$F$12,IF(AND(F441="Flexjet, LLC",H441="Midsize Jet"),K441*'[1]Pricing Logic'!$F$13,IF(AND(F441="Flexjet, LLC",H441="Super Mid Jet"),K441*'[1]Pricing Logic'!$F$14,IF(AND(F441="Flexjet, LLC",H441="Large Cabin"),K441*'[1]Pricing Logic'!$F$15,IF(AND(F441="Flexjet, LLC",H441="Airliner"),K441*'[1]Pricing Logic'!$F$16,""))))))))))</f>
        <v>60.96</v>
      </c>
    </row>
    <row r="442" spans="1:12" x14ac:dyDescent="0.2">
      <c r="A442" s="5">
        <v>862852</v>
      </c>
      <c r="B442" s="5">
        <v>1323507</v>
      </c>
      <c r="C442" s="6">
        <v>45393</v>
      </c>
      <c r="D442" s="5" t="s">
        <v>154</v>
      </c>
      <c r="E442" s="5" t="s">
        <v>527</v>
      </c>
      <c r="F442" s="5" t="s">
        <v>36</v>
      </c>
      <c r="G442" s="5" t="s">
        <v>317</v>
      </c>
      <c r="H442" s="5" t="s">
        <v>38</v>
      </c>
      <c r="I442" s="5" t="s">
        <v>528</v>
      </c>
      <c r="J442" s="5">
        <v>23554</v>
      </c>
      <c r="K442" s="7">
        <v>1.82</v>
      </c>
      <c r="L442" s="8">
        <f>IF(AND(F442&lt;&gt;"Flexjet, LLC",H442="Light Jet"),K442*'[1]Pricing Logic'!$F$4,IF(AND(F442&lt;&gt;"Flexjet, LLC",H442="Midsize Jet"),K442*'[1]Pricing Logic'!$F$5,IF(AND(F442&lt;&gt;"Flexjet, LLC",H442="Super Mid Jet"),K442*'[1]Pricing Logic'!$F$6,IF(AND(F442&lt;&gt;"Flexjet, LLC",H442="Large Cabin"),K442*'[1]Pricing Logic'!$F$7,IF(AND(F442&lt;&gt;"Flexjet, LLC",H442="Helicopter"),K442*'[1]Pricing Logic'!$F$8,IF(AND(F442="Flexjet, LLC",H442="Light Jet"),K442*'[1]Pricing Logic'!$F$12,IF(AND(F442="Flexjet, LLC",H442="Midsize Jet"),K442*'[1]Pricing Logic'!$F$13,IF(AND(F442="Flexjet, LLC",H442="Super Mid Jet"),K442*'[1]Pricing Logic'!$F$14,IF(AND(F442="Flexjet, LLC",H442="Large Cabin"),K442*'[1]Pricing Logic'!$F$15,IF(AND(F442="Flexjet, LLC",H442="Airliner"),K442*'[1]Pricing Logic'!$F$16,""))))))))))</f>
        <v>86.677500000000009</v>
      </c>
    </row>
    <row r="443" spans="1:12" x14ac:dyDescent="0.2">
      <c r="A443" s="5">
        <v>862852</v>
      </c>
      <c r="B443" s="5">
        <v>1323509</v>
      </c>
      <c r="C443" s="6">
        <v>45393</v>
      </c>
      <c r="D443" s="5" t="s">
        <v>70</v>
      </c>
      <c r="E443" s="5" t="s">
        <v>434</v>
      </c>
      <c r="F443" s="5" t="s">
        <v>36</v>
      </c>
      <c r="G443" s="5" t="s">
        <v>317</v>
      </c>
      <c r="H443" s="5" t="s">
        <v>38</v>
      </c>
      <c r="I443" s="5" t="s">
        <v>528</v>
      </c>
      <c r="J443" s="5">
        <v>23554</v>
      </c>
      <c r="K443" s="7">
        <v>1.23</v>
      </c>
      <c r="L443" s="8">
        <f>IF(AND(F443&lt;&gt;"Flexjet, LLC",H443="Light Jet"),K443*'[1]Pricing Logic'!$F$4,IF(AND(F443&lt;&gt;"Flexjet, LLC",H443="Midsize Jet"),K443*'[1]Pricing Logic'!$F$5,IF(AND(F443&lt;&gt;"Flexjet, LLC",H443="Super Mid Jet"),K443*'[1]Pricing Logic'!$F$6,IF(AND(F443&lt;&gt;"Flexjet, LLC",H443="Large Cabin"),K443*'[1]Pricing Logic'!$F$7,IF(AND(F443&lt;&gt;"Flexjet, LLC",H443="Helicopter"),K443*'[1]Pricing Logic'!$F$8,IF(AND(F443="Flexjet, LLC",H443="Light Jet"),K443*'[1]Pricing Logic'!$F$12,IF(AND(F443="Flexjet, LLC",H443="Midsize Jet"),K443*'[1]Pricing Logic'!$F$13,IF(AND(F443="Flexjet, LLC",H443="Super Mid Jet"),K443*'[1]Pricing Logic'!$F$14,IF(AND(F443="Flexjet, LLC",H443="Large Cabin"),K443*'[1]Pricing Logic'!$F$15,IF(AND(F443="Flexjet, LLC",H443="Airliner"),K443*'[1]Pricing Logic'!$F$16,""))))))))))</f>
        <v>58.578749999999999</v>
      </c>
    </row>
    <row r="444" spans="1:12" x14ac:dyDescent="0.2">
      <c r="A444" s="5">
        <v>862852</v>
      </c>
      <c r="B444" s="5">
        <v>1336741</v>
      </c>
      <c r="C444" s="6">
        <v>45393</v>
      </c>
      <c r="D444" s="5" t="s">
        <v>434</v>
      </c>
      <c r="E444" s="5" t="s">
        <v>97</v>
      </c>
      <c r="F444" s="5" t="s">
        <v>36</v>
      </c>
      <c r="G444" s="5" t="s">
        <v>317</v>
      </c>
      <c r="H444" s="5" t="s">
        <v>38</v>
      </c>
      <c r="I444" s="5" t="s">
        <v>528</v>
      </c>
      <c r="J444" s="5">
        <v>23554</v>
      </c>
      <c r="K444" s="7">
        <v>1.28</v>
      </c>
      <c r="L444" s="8">
        <f>IF(AND(F444&lt;&gt;"Flexjet, LLC",H444="Light Jet"),K444*'[1]Pricing Logic'!$F$4,IF(AND(F444&lt;&gt;"Flexjet, LLC",H444="Midsize Jet"),K444*'[1]Pricing Logic'!$F$5,IF(AND(F444&lt;&gt;"Flexjet, LLC",H444="Super Mid Jet"),K444*'[1]Pricing Logic'!$F$6,IF(AND(F444&lt;&gt;"Flexjet, LLC",H444="Large Cabin"),K444*'[1]Pricing Logic'!$F$7,IF(AND(F444&lt;&gt;"Flexjet, LLC",H444="Helicopter"),K444*'[1]Pricing Logic'!$F$8,IF(AND(F444="Flexjet, LLC",H444="Light Jet"),K444*'[1]Pricing Logic'!$F$12,IF(AND(F444="Flexjet, LLC",H444="Midsize Jet"),K444*'[1]Pricing Logic'!$F$13,IF(AND(F444="Flexjet, LLC",H444="Super Mid Jet"),K444*'[1]Pricing Logic'!$F$14,IF(AND(F444="Flexjet, LLC",H444="Large Cabin"),K444*'[1]Pricing Logic'!$F$15,IF(AND(F444="Flexjet, LLC",H444="Airliner"),K444*'[1]Pricing Logic'!$F$16,""))))))))))</f>
        <v>60.96</v>
      </c>
    </row>
    <row r="445" spans="1:12" x14ac:dyDescent="0.2">
      <c r="A445" s="5">
        <v>862977</v>
      </c>
      <c r="B445" s="5">
        <v>1323686</v>
      </c>
      <c r="C445" s="6">
        <v>45393</v>
      </c>
      <c r="D445" s="5" t="s">
        <v>138</v>
      </c>
      <c r="E445" s="5" t="s">
        <v>529</v>
      </c>
      <c r="F445" s="5" t="s">
        <v>114</v>
      </c>
      <c r="G445" s="5" t="s">
        <v>57</v>
      </c>
      <c r="H445" s="5" t="s">
        <v>22</v>
      </c>
      <c r="I445" s="5" t="s">
        <v>115</v>
      </c>
      <c r="J445" s="5">
        <v>24851</v>
      </c>
      <c r="K445" s="7">
        <v>2.19</v>
      </c>
      <c r="L445" s="8">
        <f>IF(AND(F445&lt;&gt;"Flexjet, LLC",H445="Light Jet"),K445*'[1]Pricing Logic'!$F$4,IF(AND(F445&lt;&gt;"Flexjet, LLC",H445="Midsize Jet"),K445*'[1]Pricing Logic'!$F$5,IF(AND(F445&lt;&gt;"Flexjet, LLC",H445="Super Mid Jet"),K445*'[1]Pricing Logic'!$F$6,IF(AND(F445&lt;&gt;"Flexjet, LLC",H445="Large Cabin"),K445*'[1]Pricing Logic'!$F$7,IF(AND(F445&lt;&gt;"Flexjet, LLC",H445="Helicopter"),K445*'[1]Pricing Logic'!$F$8,IF(AND(F445="Flexjet, LLC",H445="Light Jet"),K445*'[1]Pricing Logic'!$F$12,IF(AND(F445="Flexjet, LLC",H445="Midsize Jet"),K445*'[1]Pricing Logic'!$F$13,IF(AND(F445="Flexjet, LLC",H445="Super Mid Jet"),K445*'[1]Pricing Logic'!$F$14,IF(AND(F445="Flexjet, LLC",H445="Large Cabin"),K445*'[1]Pricing Logic'!$F$15,IF(AND(F445="Flexjet, LLC",H445="Airliner"),K445*'[1]Pricing Logic'!$F$16,""))))))))))</f>
        <v>75.007499999999993</v>
      </c>
    </row>
    <row r="446" spans="1:12" x14ac:dyDescent="0.2">
      <c r="A446" s="5">
        <v>862941</v>
      </c>
      <c r="B446" s="5">
        <v>1323638</v>
      </c>
      <c r="C446" s="6">
        <v>45393</v>
      </c>
      <c r="D446" s="5" t="s">
        <v>338</v>
      </c>
      <c r="E446" s="5" t="s">
        <v>276</v>
      </c>
      <c r="F446" s="5" t="s">
        <v>36</v>
      </c>
      <c r="G446" s="5" t="s">
        <v>54</v>
      </c>
      <c r="H446" s="5" t="s">
        <v>51</v>
      </c>
      <c r="I446" s="5" t="s">
        <v>530</v>
      </c>
      <c r="J446" s="5">
        <v>26146</v>
      </c>
      <c r="K446" s="7">
        <v>1.61</v>
      </c>
      <c r="L446" s="8">
        <f>IF(AND(F446&lt;&gt;"Flexjet, LLC",H446="Light Jet"),K446*'[1]Pricing Logic'!$F$4,IF(AND(F446&lt;&gt;"Flexjet, LLC",H446="Midsize Jet"),K446*'[1]Pricing Logic'!$F$5,IF(AND(F446&lt;&gt;"Flexjet, LLC",H446="Super Mid Jet"),K446*'[1]Pricing Logic'!$F$6,IF(AND(F446&lt;&gt;"Flexjet, LLC",H446="Large Cabin"),K446*'[1]Pricing Logic'!$F$7,IF(AND(F446&lt;&gt;"Flexjet, LLC",H446="Helicopter"),K446*'[1]Pricing Logic'!$F$8,IF(AND(F446="Flexjet, LLC",H446="Light Jet"),K446*'[1]Pricing Logic'!$F$12,IF(AND(F446="Flexjet, LLC",H446="Midsize Jet"),K446*'[1]Pricing Logic'!$F$13,IF(AND(F446="Flexjet, LLC",H446="Super Mid Jet"),K446*'[1]Pricing Logic'!$F$14,IF(AND(F446="Flexjet, LLC",H446="Large Cabin"),K446*'[1]Pricing Logic'!$F$15,IF(AND(F446="Flexjet, LLC",H446="Airliner"),K446*'[1]Pricing Logic'!$F$16,""))))))))))</f>
        <v>54.337500000000006</v>
      </c>
    </row>
    <row r="447" spans="1:12" x14ac:dyDescent="0.2">
      <c r="A447" s="5">
        <v>862918</v>
      </c>
      <c r="B447" s="5">
        <v>1323608</v>
      </c>
      <c r="C447" s="6">
        <v>45393</v>
      </c>
      <c r="D447" s="5" t="s">
        <v>357</v>
      </c>
      <c r="E447" s="5" t="s">
        <v>402</v>
      </c>
      <c r="F447" s="5" t="s">
        <v>56</v>
      </c>
      <c r="G447" s="5" t="s">
        <v>57</v>
      </c>
      <c r="H447" s="5" t="s">
        <v>22</v>
      </c>
      <c r="I447" s="5" t="s">
        <v>169</v>
      </c>
      <c r="J447" s="5">
        <v>26806</v>
      </c>
      <c r="K447" s="7">
        <v>3.44</v>
      </c>
      <c r="L447" s="8">
        <f>IF(AND(F447&lt;&gt;"Flexjet, LLC",H447="Light Jet"),K447*'[1]Pricing Logic'!$F$4,IF(AND(F447&lt;&gt;"Flexjet, LLC",H447="Midsize Jet"),K447*'[1]Pricing Logic'!$F$5,IF(AND(F447&lt;&gt;"Flexjet, LLC",H447="Super Mid Jet"),K447*'[1]Pricing Logic'!$F$6,IF(AND(F447&lt;&gt;"Flexjet, LLC",H447="Large Cabin"),K447*'[1]Pricing Logic'!$F$7,IF(AND(F447&lt;&gt;"Flexjet, LLC",H447="Helicopter"),K447*'[1]Pricing Logic'!$F$8,IF(AND(F447="Flexjet, LLC",H447="Light Jet"),K447*'[1]Pricing Logic'!$F$12,IF(AND(F447="Flexjet, LLC",H447="Midsize Jet"),K447*'[1]Pricing Logic'!$F$13,IF(AND(F447="Flexjet, LLC",H447="Super Mid Jet"),K447*'[1]Pricing Logic'!$F$14,IF(AND(F447="Flexjet, LLC",H447="Large Cabin"),K447*'[1]Pricing Logic'!$F$15,IF(AND(F447="Flexjet, LLC",H447="Airliner"),K447*'[1]Pricing Logic'!$F$16,""))))))))))</f>
        <v>117.82</v>
      </c>
    </row>
    <row r="448" spans="1:12" x14ac:dyDescent="0.2">
      <c r="A448" s="5">
        <v>863348</v>
      </c>
      <c r="B448" s="5">
        <v>1324165</v>
      </c>
      <c r="C448" s="6">
        <v>45393</v>
      </c>
      <c r="D448" s="5" t="s">
        <v>493</v>
      </c>
      <c r="E448" s="5" t="s">
        <v>492</v>
      </c>
      <c r="F448" s="5" t="s">
        <v>36</v>
      </c>
      <c r="G448" s="5" t="s">
        <v>50</v>
      </c>
      <c r="H448" s="5" t="s">
        <v>51</v>
      </c>
      <c r="I448" s="5" t="s">
        <v>531</v>
      </c>
      <c r="J448" s="5">
        <v>25186</v>
      </c>
      <c r="K448" s="7">
        <v>1.73</v>
      </c>
      <c r="L448" s="8">
        <f>IF(AND(F448&lt;&gt;"Flexjet, LLC",H448="Light Jet"),K448*'[1]Pricing Logic'!$F$4,IF(AND(F448&lt;&gt;"Flexjet, LLC",H448="Midsize Jet"),K448*'[1]Pricing Logic'!$F$5,IF(AND(F448&lt;&gt;"Flexjet, LLC",H448="Super Mid Jet"),K448*'[1]Pricing Logic'!$F$6,IF(AND(F448&lt;&gt;"Flexjet, LLC",H448="Large Cabin"),K448*'[1]Pricing Logic'!$F$7,IF(AND(F448&lt;&gt;"Flexjet, LLC",H448="Helicopter"),K448*'[1]Pricing Logic'!$F$8,IF(AND(F448="Flexjet, LLC",H448="Light Jet"),K448*'[1]Pricing Logic'!$F$12,IF(AND(F448="Flexjet, LLC",H448="Midsize Jet"),K448*'[1]Pricing Logic'!$F$13,IF(AND(F448="Flexjet, LLC",H448="Super Mid Jet"),K448*'[1]Pricing Logic'!$F$14,IF(AND(F448="Flexjet, LLC",H448="Large Cabin"),K448*'[1]Pricing Logic'!$F$15,IF(AND(F448="Flexjet, LLC",H448="Airliner"),K448*'[1]Pricing Logic'!$F$16,""))))))))))</f>
        <v>58.387500000000003</v>
      </c>
    </row>
    <row r="449" spans="1:12" x14ac:dyDescent="0.2">
      <c r="A449" s="5">
        <v>863567</v>
      </c>
      <c r="B449" s="5">
        <v>1324440</v>
      </c>
      <c r="C449" s="6">
        <v>45393</v>
      </c>
      <c r="D449" s="5" t="s">
        <v>34</v>
      </c>
      <c r="E449" s="5" t="s">
        <v>270</v>
      </c>
      <c r="F449" s="5" t="s">
        <v>241</v>
      </c>
      <c r="G449" s="5" t="s">
        <v>122</v>
      </c>
      <c r="H449" s="5" t="s">
        <v>16</v>
      </c>
      <c r="I449" s="5" t="s">
        <v>242</v>
      </c>
      <c r="J449" s="5">
        <v>22701</v>
      </c>
      <c r="K449" s="7">
        <v>1.76</v>
      </c>
      <c r="L449" s="8">
        <f>IF(AND(F449&lt;&gt;"Flexjet, LLC",H449="Light Jet"),K449*'[1]Pricing Logic'!$F$4,IF(AND(F449&lt;&gt;"Flexjet, LLC",H449="Midsize Jet"),K449*'[1]Pricing Logic'!$F$5,IF(AND(F449&lt;&gt;"Flexjet, LLC",H449="Super Mid Jet"),K449*'[1]Pricing Logic'!$F$6,IF(AND(F449&lt;&gt;"Flexjet, LLC",H449="Large Cabin"),K449*'[1]Pricing Logic'!$F$7,IF(AND(F449&lt;&gt;"Flexjet, LLC",H449="Helicopter"),K449*'[1]Pricing Logic'!$F$8,IF(AND(F449="Flexjet, LLC",H449="Light Jet"),K449*'[1]Pricing Logic'!$F$12,IF(AND(F449="Flexjet, LLC",H449="Midsize Jet"),K449*'[1]Pricing Logic'!$F$13,IF(AND(F449="Flexjet, LLC",H449="Super Mid Jet"),K449*'[1]Pricing Logic'!$F$14,IF(AND(F449="Flexjet, LLC",H449="Large Cabin"),K449*'[1]Pricing Logic'!$F$15,IF(AND(F449="Flexjet, LLC",H449="Airliner"),K449*'[1]Pricing Logic'!$F$16,""))))))))))</f>
        <v>44.44</v>
      </c>
    </row>
    <row r="450" spans="1:12" x14ac:dyDescent="0.2">
      <c r="A450" s="5">
        <v>863463</v>
      </c>
      <c r="B450" s="5">
        <v>1324294</v>
      </c>
      <c r="C450" s="6">
        <v>45393</v>
      </c>
      <c r="D450" s="5" t="s">
        <v>227</v>
      </c>
      <c r="E450" s="5" t="s">
        <v>97</v>
      </c>
      <c r="F450" s="5" t="s">
        <v>36</v>
      </c>
      <c r="G450" s="5" t="s">
        <v>90</v>
      </c>
      <c r="H450" s="5" t="s">
        <v>16</v>
      </c>
      <c r="I450" s="5" t="s">
        <v>532</v>
      </c>
      <c r="J450" s="5">
        <v>22833</v>
      </c>
      <c r="K450" s="7">
        <v>2.83</v>
      </c>
      <c r="L450" s="8">
        <f>IF(AND(F450&lt;&gt;"Flexjet, LLC",H450="Light Jet"),K450*'[1]Pricing Logic'!$F$4,IF(AND(F450&lt;&gt;"Flexjet, LLC",H450="Midsize Jet"),K450*'[1]Pricing Logic'!$F$5,IF(AND(F450&lt;&gt;"Flexjet, LLC",H450="Super Mid Jet"),K450*'[1]Pricing Logic'!$F$6,IF(AND(F450&lt;&gt;"Flexjet, LLC",H450="Large Cabin"),K450*'[1]Pricing Logic'!$F$7,IF(AND(F450&lt;&gt;"Flexjet, LLC",H450="Helicopter"),K450*'[1]Pricing Logic'!$F$8,IF(AND(F450="Flexjet, LLC",H450="Light Jet"),K450*'[1]Pricing Logic'!$F$12,IF(AND(F450="Flexjet, LLC",H450="Midsize Jet"),K450*'[1]Pricing Logic'!$F$13,IF(AND(F450="Flexjet, LLC",H450="Super Mid Jet"),K450*'[1]Pricing Logic'!$F$14,IF(AND(F450="Flexjet, LLC",H450="Large Cabin"),K450*'[1]Pricing Logic'!$F$15,IF(AND(F450="Flexjet, LLC",H450="Airliner"),K450*'[1]Pricing Logic'!$F$16,""))))))))))</f>
        <v>59.43</v>
      </c>
    </row>
    <row r="451" spans="1:12" x14ac:dyDescent="0.2">
      <c r="A451" s="5">
        <v>863428</v>
      </c>
      <c r="B451" s="5">
        <v>1324253</v>
      </c>
      <c r="C451" s="6">
        <v>45393</v>
      </c>
      <c r="D451" s="5" t="s">
        <v>349</v>
      </c>
      <c r="E451" s="5" t="s">
        <v>84</v>
      </c>
      <c r="F451" s="5" t="s">
        <v>45</v>
      </c>
      <c r="G451" s="5" t="s">
        <v>46</v>
      </c>
      <c r="H451" s="5" t="s">
        <v>16</v>
      </c>
      <c r="I451" s="5" t="s">
        <v>463</v>
      </c>
      <c r="J451" s="5">
        <v>26477</v>
      </c>
      <c r="K451" s="7">
        <v>1.63</v>
      </c>
      <c r="L451" s="8">
        <f>IF(AND(F451&lt;&gt;"Flexjet, LLC",H451="Light Jet"),K451*'[1]Pricing Logic'!$F$4,IF(AND(F451&lt;&gt;"Flexjet, LLC",H451="Midsize Jet"),K451*'[1]Pricing Logic'!$F$5,IF(AND(F451&lt;&gt;"Flexjet, LLC",H451="Super Mid Jet"),K451*'[1]Pricing Logic'!$F$6,IF(AND(F451&lt;&gt;"Flexjet, LLC",H451="Large Cabin"),K451*'[1]Pricing Logic'!$F$7,IF(AND(F451&lt;&gt;"Flexjet, LLC",H451="Helicopter"),K451*'[1]Pricing Logic'!$F$8,IF(AND(F451="Flexjet, LLC",H451="Light Jet"),K451*'[1]Pricing Logic'!$F$12,IF(AND(F451="Flexjet, LLC",H451="Midsize Jet"),K451*'[1]Pricing Logic'!$F$13,IF(AND(F451="Flexjet, LLC",H451="Super Mid Jet"),K451*'[1]Pricing Logic'!$F$14,IF(AND(F451="Flexjet, LLC",H451="Large Cabin"),K451*'[1]Pricing Logic'!$F$15,IF(AND(F451="Flexjet, LLC",H451="Airliner"),K451*'[1]Pricing Logic'!$F$16,""))))))))))</f>
        <v>41.157499999999999</v>
      </c>
    </row>
    <row r="452" spans="1:12" x14ac:dyDescent="0.2">
      <c r="A452" s="5">
        <v>863378</v>
      </c>
      <c r="B452" s="5">
        <v>1324199</v>
      </c>
      <c r="C452" s="6">
        <v>45393</v>
      </c>
      <c r="D452" s="5" t="s">
        <v>192</v>
      </c>
      <c r="E452" s="5" t="s">
        <v>533</v>
      </c>
      <c r="F452" s="5" t="s">
        <v>232</v>
      </c>
      <c r="G452" s="5" t="s">
        <v>233</v>
      </c>
      <c r="H452" s="5" t="s">
        <v>16</v>
      </c>
      <c r="I452" s="5" t="s">
        <v>234</v>
      </c>
      <c r="J452" s="5">
        <v>21304</v>
      </c>
      <c r="K452" s="7">
        <v>3.18</v>
      </c>
      <c r="L452" s="8">
        <f>IF(AND(F452&lt;&gt;"Flexjet, LLC",H452="Light Jet"),K452*'[1]Pricing Logic'!$F$4,IF(AND(F452&lt;&gt;"Flexjet, LLC",H452="Midsize Jet"),K452*'[1]Pricing Logic'!$F$5,IF(AND(F452&lt;&gt;"Flexjet, LLC",H452="Super Mid Jet"),K452*'[1]Pricing Logic'!$F$6,IF(AND(F452&lt;&gt;"Flexjet, LLC",H452="Large Cabin"),K452*'[1]Pricing Logic'!$F$7,IF(AND(F452&lt;&gt;"Flexjet, LLC",H452="Helicopter"),K452*'[1]Pricing Logic'!$F$8,IF(AND(F452="Flexjet, LLC",H452="Light Jet"),K452*'[1]Pricing Logic'!$F$12,IF(AND(F452="Flexjet, LLC",H452="Midsize Jet"),K452*'[1]Pricing Logic'!$F$13,IF(AND(F452="Flexjet, LLC",H452="Super Mid Jet"),K452*'[1]Pricing Logic'!$F$14,IF(AND(F452="Flexjet, LLC",H452="Large Cabin"),K452*'[1]Pricing Logic'!$F$15,IF(AND(F452="Flexjet, LLC",H452="Airliner"),K452*'[1]Pricing Logic'!$F$16,""))))))))))</f>
        <v>80.295000000000002</v>
      </c>
    </row>
    <row r="453" spans="1:12" x14ac:dyDescent="0.2">
      <c r="A453" s="5">
        <v>864349</v>
      </c>
      <c r="B453" s="5">
        <v>1325507</v>
      </c>
      <c r="C453" s="6">
        <v>45393</v>
      </c>
      <c r="D453" s="5" t="s">
        <v>80</v>
      </c>
      <c r="E453" s="5" t="s">
        <v>393</v>
      </c>
      <c r="F453" s="5" t="s">
        <v>534</v>
      </c>
      <c r="G453" s="5" t="s">
        <v>268</v>
      </c>
      <c r="H453" s="5" t="s">
        <v>22</v>
      </c>
      <c r="I453" s="5" t="s">
        <v>535</v>
      </c>
      <c r="J453" s="5">
        <v>25879</v>
      </c>
      <c r="K453" s="7">
        <v>4.59</v>
      </c>
      <c r="L453" s="8">
        <f>IF(AND(F453&lt;&gt;"Flexjet, LLC",H453="Light Jet"),K453*'[1]Pricing Logic'!$F$4,IF(AND(F453&lt;&gt;"Flexjet, LLC",H453="Midsize Jet"),K453*'[1]Pricing Logic'!$F$5,IF(AND(F453&lt;&gt;"Flexjet, LLC",H453="Super Mid Jet"),K453*'[1]Pricing Logic'!$F$6,IF(AND(F453&lt;&gt;"Flexjet, LLC",H453="Large Cabin"),K453*'[1]Pricing Logic'!$F$7,IF(AND(F453&lt;&gt;"Flexjet, LLC",H453="Helicopter"),K453*'[1]Pricing Logic'!$F$8,IF(AND(F453="Flexjet, LLC",H453="Light Jet"),K453*'[1]Pricing Logic'!$F$12,IF(AND(F453="Flexjet, LLC",H453="Midsize Jet"),K453*'[1]Pricing Logic'!$F$13,IF(AND(F453="Flexjet, LLC",H453="Super Mid Jet"),K453*'[1]Pricing Logic'!$F$14,IF(AND(F453="Flexjet, LLC",H453="Large Cabin"),K453*'[1]Pricing Logic'!$F$15,IF(AND(F453="Flexjet, LLC",H453="Airliner"),K453*'[1]Pricing Logic'!$F$16,""))))))))))</f>
        <v>157.20749999999998</v>
      </c>
    </row>
    <row r="454" spans="1:12" x14ac:dyDescent="0.2">
      <c r="A454" s="5">
        <v>864323</v>
      </c>
      <c r="B454" s="5">
        <v>1325477</v>
      </c>
      <c r="C454" s="6">
        <v>45393</v>
      </c>
      <c r="D454" s="5" t="s">
        <v>437</v>
      </c>
      <c r="E454" s="5" t="s">
        <v>24</v>
      </c>
      <c r="F454" s="5" t="s">
        <v>36</v>
      </c>
      <c r="G454" s="5" t="s">
        <v>54</v>
      </c>
      <c r="H454" s="5" t="s">
        <v>51</v>
      </c>
      <c r="I454" s="5" t="s">
        <v>370</v>
      </c>
      <c r="J454" s="5">
        <v>25633</v>
      </c>
      <c r="K454" s="7">
        <v>4.88</v>
      </c>
      <c r="L454" s="8">
        <f>IF(AND(F454&lt;&gt;"Flexjet, LLC",H454="Light Jet"),K454*'[1]Pricing Logic'!$F$4,IF(AND(F454&lt;&gt;"Flexjet, LLC",H454="Midsize Jet"),K454*'[1]Pricing Logic'!$F$5,IF(AND(F454&lt;&gt;"Flexjet, LLC",H454="Super Mid Jet"),K454*'[1]Pricing Logic'!$F$6,IF(AND(F454&lt;&gt;"Flexjet, LLC",H454="Large Cabin"),K454*'[1]Pricing Logic'!$F$7,IF(AND(F454&lt;&gt;"Flexjet, LLC",H454="Helicopter"),K454*'[1]Pricing Logic'!$F$8,IF(AND(F454="Flexjet, LLC",H454="Light Jet"),K454*'[1]Pricing Logic'!$F$12,IF(AND(F454="Flexjet, LLC",H454="Midsize Jet"),K454*'[1]Pricing Logic'!$F$13,IF(AND(F454="Flexjet, LLC",H454="Super Mid Jet"),K454*'[1]Pricing Logic'!$F$14,IF(AND(F454="Flexjet, LLC",H454="Large Cabin"),K454*'[1]Pricing Logic'!$F$15,IF(AND(F454="Flexjet, LLC",H454="Airliner"),K454*'[1]Pricing Logic'!$F$16,""))))))))))</f>
        <v>164.7</v>
      </c>
    </row>
    <row r="455" spans="1:12" x14ac:dyDescent="0.2">
      <c r="A455" s="5">
        <v>864034</v>
      </c>
      <c r="B455" s="5">
        <v>1325066</v>
      </c>
      <c r="C455" s="6">
        <v>45393</v>
      </c>
      <c r="D455" s="5" t="s">
        <v>97</v>
      </c>
      <c r="E455" s="5" t="s">
        <v>19</v>
      </c>
      <c r="F455" s="5" t="s">
        <v>20</v>
      </c>
      <c r="G455" s="5" t="s">
        <v>218</v>
      </c>
      <c r="H455" s="5" t="s">
        <v>22</v>
      </c>
      <c r="I455" s="5" t="s">
        <v>452</v>
      </c>
      <c r="J455" s="5">
        <v>26811</v>
      </c>
      <c r="K455" s="7">
        <v>3.9499999999999997</v>
      </c>
      <c r="L455" s="8">
        <f>IF(AND(F455&lt;&gt;"Flexjet, LLC",H455="Light Jet"),K455*'[1]Pricing Logic'!$F$4,IF(AND(F455&lt;&gt;"Flexjet, LLC",H455="Midsize Jet"),K455*'[1]Pricing Logic'!$F$5,IF(AND(F455&lt;&gt;"Flexjet, LLC",H455="Super Mid Jet"),K455*'[1]Pricing Logic'!$F$6,IF(AND(F455&lt;&gt;"Flexjet, LLC",H455="Large Cabin"),K455*'[1]Pricing Logic'!$F$7,IF(AND(F455&lt;&gt;"Flexjet, LLC",H455="Helicopter"),K455*'[1]Pricing Logic'!$F$8,IF(AND(F455="Flexjet, LLC",H455="Light Jet"),K455*'[1]Pricing Logic'!$F$12,IF(AND(F455="Flexjet, LLC",H455="Midsize Jet"),K455*'[1]Pricing Logic'!$F$13,IF(AND(F455="Flexjet, LLC",H455="Super Mid Jet"),K455*'[1]Pricing Logic'!$F$14,IF(AND(F455="Flexjet, LLC",H455="Large Cabin"),K455*'[1]Pricing Logic'!$F$15,IF(AND(F455="Flexjet, LLC",H455="Airliner"),K455*'[1]Pricing Logic'!$F$16,""))))))))))</f>
        <v>135.28749999999999</v>
      </c>
    </row>
    <row r="456" spans="1:12" x14ac:dyDescent="0.2">
      <c r="A456" s="5">
        <v>863931</v>
      </c>
      <c r="B456" s="5">
        <v>1323091</v>
      </c>
      <c r="C456" s="6">
        <v>45393</v>
      </c>
      <c r="D456" s="5" t="s">
        <v>284</v>
      </c>
      <c r="E456" s="5" t="s">
        <v>43</v>
      </c>
      <c r="F456" s="5" t="s">
        <v>262</v>
      </c>
      <c r="G456" s="5" t="s">
        <v>122</v>
      </c>
      <c r="H456" s="5" t="s">
        <v>16</v>
      </c>
      <c r="I456" s="5" t="s">
        <v>304</v>
      </c>
      <c r="J456" s="5">
        <v>26319</v>
      </c>
      <c r="K456" s="7">
        <v>2.84</v>
      </c>
      <c r="L456" s="8">
        <f>IF(AND(F456&lt;&gt;"Flexjet, LLC",H456="Light Jet"),K456*'[1]Pricing Logic'!$F$4,IF(AND(F456&lt;&gt;"Flexjet, LLC",H456="Midsize Jet"),K456*'[1]Pricing Logic'!$F$5,IF(AND(F456&lt;&gt;"Flexjet, LLC",H456="Super Mid Jet"),K456*'[1]Pricing Logic'!$F$6,IF(AND(F456&lt;&gt;"Flexjet, LLC",H456="Large Cabin"),K456*'[1]Pricing Logic'!$F$7,IF(AND(F456&lt;&gt;"Flexjet, LLC",H456="Helicopter"),K456*'[1]Pricing Logic'!$F$8,IF(AND(F456="Flexjet, LLC",H456="Light Jet"),K456*'[1]Pricing Logic'!$F$12,IF(AND(F456="Flexjet, LLC",H456="Midsize Jet"),K456*'[1]Pricing Logic'!$F$13,IF(AND(F456="Flexjet, LLC",H456="Super Mid Jet"),K456*'[1]Pricing Logic'!$F$14,IF(AND(F456="Flexjet, LLC",H456="Large Cabin"),K456*'[1]Pricing Logic'!$F$15,IF(AND(F456="Flexjet, LLC",H456="Airliner"),K456*'[1]Pricing Logic'!$F$16,""))))))))))</f>
        <v>71.709999999999994</v>
      </c>
    </row>
    <row r="457" spans="1:12" x14ac:dyDescent="0.2">
      <c r="A457" s="5">
        <v>864274</v>
      </c>
      <c r="B457" s="5">
        <v>1325407</v>
      </c>
      <c r="C457" s="6">
        <v>45393</v>
      </c>
      <c r="D457" s="5" t="s">
        <v>346</v>
      </c>
      <c r="E457" s="5" t="s">
        <v>515</v>
      </c>
      <c r="F457" s="5" t="s">
        <v>36</v>
      </c>
      <c r="G457" s="5" t="s">
        <v>90</v>
      </c>
      <c r="H457" s="5" t="s">
        <v>16</v>
      </c>
      <c r="I457" s="5" t="s">
        <v>536</v>
      </c>
      <c r="J457" s="5">
        <v>26906</v>
      </c>
      <c r="K457" s="7">
        <v>1.59</v>
      </c>
      <c r="L457" s="8">
        <f>IF(AND(F457&lt;&gt;"Flexjet, LLC",H457="Light Jet"),K457*'[1]Pricing Logic'!$F$4,IF(AND(F457&lt;&gt;"Flexjet, LLC",H457="Midsize Jet"),K457*'[1]Pricing Logic'!$F$5,IF(AND(F457&lt;&gt;"Flexjet, LLC",H457="Super Mid Jet"),K457*'[1]Pricing Logic'!$F$6,IF(AND(F457&lt;&gt;"Flexjet, LLC",H457="Large Cabin"),K457*'[1]Pricing Logic'!$F$7,IF(AND(F457&lt;&gt;"Flexjet, LLC",H457="Helicopter"),K457*'[1]Pricing Logic'!$F$8,IF(AND(F457="Flexjet, LLC",H457="Light Jet"),K457*'[1]Pricing Logic'!$F$12,IF(AND(F457="Flexjet, LLC",H457="Midsize Jet"),K457*'[1]Pricing Logic'!$F$13,IF(AND(F457="Flexjet, LLC",H457="Super Mid Jet"),K457*'[1]Pricing Logic'!$F$14,IF(AND(F457="Flexjet, LLC",H457="Large Cabin"),K457*'[1]Pricing Logic'!$F$15,IF(AND(F457="Flexjet, LLC",H457="Airliner"),K457*'[1]Pricing Logic'!$F$16,""))))))))))</f>
        <v>33.39</v>
      </c>
    </row>
    <row r="458" spans="1:12" x14ac:dyDescent="0.2">
      <c r="A458" s="5">
        <v>863890</v>
      </c>
      <c r="B458" s="5">
        <v>1324870</v>
      </c>
      <c r="C458" s="6">
        <v>45393</v>
      </c>
      <c r="D458" s="5" t="s">
        <v>288</v>
      </c>
      <c r="E458" s="5" t="s">
        <v>537</v>
      </c>
      <c r="F458" s="5" t="s">
        <v>220</v>
      </c>
      <c r="G458" s="5" t="s">
        <v>41</v>
      </c>
      <c r="H458" s="5" t="s">
        <v>22</v>
      </c>
      <c r="I458" s="5" t="s">
        <v>221</v>
      </c>
      <c r="J458" s="5">
        <v>26629</v>
      </c>
      <c r="K458" s="7">
        <v>1.32</v>
      </c>
      <c r="L458" s="8">
        <f>IF(AND(F458&lt;&gt;"Flexjet, LLC",H458="Light Jet"),K458*'[1]Pricing Logic'!$F$4,IF(AND(F458&lt;&gt;"Flexjet, LLC",H458="Midsize Jet"),K458*'[1]Pricing Logic'!$F$5,IF(AND(F458&lt;&gt;"Flexjet, LLC",H458="Super Mid Jet"),K458*'[1]Pricing Logic'!$F$6,IF(AND(F458&lt;&gt;"Flexjet, LLC",H458="Large Cabin"),K458*'[1]Pricing Logic'!$F$7,IF(AND(F458&lt;&gt;"Flexjet, LLC",H458="Helicopter"),K458*'[1]Pricing Logic'!$F$8,IF(AND(F458="Flexjet, LLC",H458="Light Jet"),K458*'[1]Pricing Logic'!$F$12,IF(AND(F458="Flexjet, LLC",H458="Midsize Jet"),K458*'[1]Pricing Logic'!$F$13,IF(AND(F458="Flexjet, LLC",H458="Super Mid Jet"),K458*'[1]Pricing Logic'!$F$14,IF(AND(F458="Flexjet, LLC",H458="Large Cabin"),K458*'[1]Pricing Logic'!$F$15,IF(AND(F458="Flexjet, LLC",H458="Airliner"),K458*'[1]Pricing Logic'!$F$16,""))))))))))</f>
        <v>45.21</v>
      </c>
    </row>
    <row r="459" spans="1:12" x14ac:dyDescent="0.2">
      <c r="A459" s="5">
        <v>864001</v>
      </c>
      <c r="B459" s="5">
        <v>1325019</v>
      </c>
      <c r="C459" s="6">
        <v>45393</v>
      </c>
      <c r="D459" s="5" t="s">
        <v>292</v>
      </c>
      <c r="E459" s="5" t="s">
        <v>437</v>
      </c>
      <c r="F459" s="5" t="s">
        <v>160</v>
      </c>
      <c r="G459" s="5" t="s">
        <v>41</v>
      </c>
      <c r="H459" s="5" t="s">
        <v>22</v>
      </c>
      <c r="I459" s="5" t="s">
        <v>205</v>
      </c>
      <c r="J459" s="5">
        <v>25292</v>
      </c>
      <c r="K459" s="7">
        <v>2.37</v>
      </c>
      <c r="L459" s="8">
        <f>IF(AND(F459&lt;&gt;"Flexjet, LLC",H459="Light Jet"),K459*'[1]Pricing Logic'!$F$4,IF(AND(F459&lt;&gt;"Flexjet, LLC",H459="Midsize Jet"),K459*'[1]Pricing Logic'!$F$5,IF(AND(F459&lt;&gt;"Flexjet, LLC",H459="Super Mid Jet"),K459*'[1]Pricing Logic'!$F$6,IF(AND(F459&lt;&gt;"Flexjet, LLC",H459="Large Cabin"),K459*'[1]Pricing Logic'!$F$7,IF(AND(F459&lt;&gt;"Flexjet, LLC",H459="Helicopter"),K459*'[1]Pricing Logic'!$F$8,IF(AND(F459="Flexjet, LLC",H459="Light Jet"),K459*'[1]Pricing Logic'!$F$12,IF(AND(F459="Flexjet, LLC",H459="Midsize Jet"),K459*'[1]Pricing Logic'!$F$13,IF(AND(F459="Flexjet, LLC",H459="Super Mid Jet"),K459*'[1]Pricing Logic'!$F$14,IF(AND(F459="Flexjet, LLC",H459="Large Cabin"),K459*'[1]Pricing Logic'!$F$15,IF(AND(F459="Flexjet, LLC",H459="Airliner"),K459*'[1]Pricing Logic'!$F$16,""))))))))))</f>
        <v>81.172499999999999</v>
      </c>
    </row>
    <row r="460" spans="1:12" x14ac:dyDescent="0.2">
      <c r="A460" s="5">
        <v>863885</v>
      </c>
      <c r="B460" s="5">
        <v>1324863</v>
      </c>
      <c r="C460" s="6">
        <v>45393</v>
      </c>
      <c r="D460" s="5" t="s">
        <v>326</v>
      </c>
      <c r="E460" s="5" t="s">
        <v>71</v>
      </c>
      <c r="F460" s="5" t="s">
        <v>135</v>
      </c>
      <c r="G460" s="5" t="s">
        <v>41</v>
      </c>
      <c r="H460" s="5" t="s">
        <v>22</v>
      </c>
      <c r="I460" s="5" t="s">
        <v>538</v>
      </c>
      <c r="J460" s="5">
        <v>25968</v>
      </c>
      <c r="K460" s="7">
        <v>3.34</v>
      </c>
      <c r="L460" s="8">
        <f>IF(AND(F460&lt;&gt;"Flexjet, LLC",H460="Light Jet"),K460*'[1]Pricing Logic'!$F$4,IF(AND(F460&lt;&gt;"Flexjet, LLC",H460="Midsize Jet"),K460*'[1]Pricing Logic'!$F$5,IF(AND(F460&lt;&gt;"Flexjet, LLC",H460="Super Mid Jet"),K460*'[1]Pricing Logic'!$F$6,IF(AND(F460&lt;&gt;"Flexjet, LLC",H460="Large Cabin"),K460*'[1]Pricing Logic'!$F$7,IF(AND(F460&lt;&gt;"Flexjet, LLC",H460="Helicopter"),K460*'[1]Pricing Logic'!$F$8,IF(AND(F460="Flexjet, LLC",H460="Light Jet"),K460*'[1]Pricing Logic'!$F$12,IF(AND(F460="Flexjet, LLC",H460="Midsize Jet"),K460*'[1]Pricing Logic'!$F$13,IF(AND(F460="Flexjet, LLC",H460="Super Mid Jet"),K460*'[1]Pricing Logic'!$F$14,IF(AND(F460="Flexjet, LLC",H460="Large Cabin"),K460*'[1]Pricing Logic'!$F$15,IF(AND(F460="Flexjet, LLC",H460="Airliner"),K460*'[1]Pricing Logic'!$F$16,""))))))))))</f>
        <v>114.395</v>
      </c>
    </row>
    <row r="461" spans="1:12" x14ac:dyDescent="0.2">
      <c r="A461" s="5">
        <v>874375</v>
      </c>
      <c r="B461" s="5">
        <v>1335544</v>
      </c>
      <c r="C461" s="6">
        <v>45393</v>
      </c>
      <c r="D461" s="5" t="s">
        <v>156</v>
      </c>
      <c r="E461" s="5" t="s">
        <v>436</v>
      </c>
      <c r="F461" s="5" t="s">
        <v>20</v>
      </c>
      <c r="G461" s="5" t="s">
        <v>151</v>
      </c>
      <c r="H461" s="5" t="s">
        <v>16</v>
      </c>
      <c r="I461" s="5" t="s">
        <v>539</v>
      </c>
      <c r="J461" s="5">
        <v>26877</v>
      </c>
      <c r="K461" s="7">
        <v>2.46</v>
      </c>
      <c r="L461" s="8">
        <f>IF(AND(F461&lt;&gt;"Flexjet, LLC",H461="Light Jet"),K461*'[1]Pricing Logic'!$F$4,IF(AND(F461&lt;&gt;"Flexjet, LLC",H461="Midsize Jet"),K461*'[1]Pricing Logic'!$F$5,IF(AND(F461&lt;&gt;"Flexjet, LLC",H461="Super Mid Jet"),K461*'[1]Pricing Logic'!$F$6,IF(AND(F461&lt;&gt;"Flexjet, LLC",H461="Large Cabin"),K461*'[1]Pricing Logic'!$F$7,IF(AND(F461&lt;&gt;"Flexjet, LLC",H461="Helicopter"),K461*'[1]Pricing Logic'!$F$8,IF(AND(F461="Flexjet, LLC",H461="Light Jet"),K461*'[1]Pricing Logic'!$F$12,IF(AND(F461="Flexjet, LLC",H461="Midsize Jet"),K461*'[1]Pricing Logic'!$F$13,IF(AND(F461="Flexjet, LLC",H461="Super Mid Jet"),K461*'[1]Pricing Logic'!$F$14,IF(AND(F461="Flexjet, LLC",H461="Large Cabin"),K461*'[1]Pricing Logic'!$F$15,IF(AND(F461="Flexjet, LLC",H461="Airliner"),K461*'[1]Pricing Logic'!$F$16,""))))))))))</f>
        <v>62.115000000000002</v>
      </c>
    </row>
    <row r="462" spans="1:12" x14ac:dyDescent="0.2">
      <c r="A462" s="5">
        <v>863966</v>
      </c>
      <c r="B462" s="5">
        <v>1324962</v>
      </c>
      <c r="C462" s="6">
        <v>45393</v>
      </c>
      <c r="D462" s="5" t="s">
        <v>421</v>
      </c>
      <c r="E462" s="5" t="s">
        <v>540</v>
      </c>
      <c r="F462" s="5" t="s">
        <v>14</v>
      </c>
      <c r="G462" s="5" t="s">
        <v>15</v>
      </c>
      <c r="H462" s="5" t="s">
        <v>16</v>
      </c>
      <c r="I462" s="5" t="s">
        <v>541</v>
      </c>
      <c r="J462" s="5">
        <v>26671</v>
      </c>
      <c r="K462" s="7">
        <v>3.4800000000000004</v>
      </c>
      <c r="L462" s="8">
        <f>IF(AND(F462&lt;&gt;"Flexjet, LLC",H462="Light Jet"),K462*'[1]Pricing Logic'!$F$4,IF(AND(F462&lt;&gt;"Flexjet, LLC",H462="Midsize Jet"),K462*'[1]Pricing Logic'!$F$5,IF(AND(F462&lt;&gt;"Flexjet, LLC",H462="Super Mid Jet"),K462*'[1]Pricing Logic'!$F$6,IF(AND(F462&lt;&gt;"Flexjet, LLC",H462="Large Cabin"),K462*'[1]Pricing Logic'!$F$7,IF(AND(F462&lt;&gt;"Flexjet, LLC",H462="Helicopter"),K462*'[1]Pricing Logic'!$F$8,IF(AND(F462="Flexjet, LLC",H462="Light Jet"),K462*'[1]Pricing Logic'!$F$12,IF(AND(F462="Flexjet, LLC",H462="Midsize Jet"),K462*'[1]Pricing Logic'!$F$13,IF(AND(F462="Flexjet, LLC",H462="Super Mid Jet"),K462*'[1]Pricing Logic'!$F$14,IF(AND(F462="Flexjet, LLC",H462="Large Cabin"),K462*'[1]Pricing Logic'!$F$15,IF(AND(F462="Flexjet, LLC",H462="Airliner"),K462*'[1]Pricing Logic'!$F$16,""))))))))))</f>
        <v>87.87</v>
      </c>
    </row>
    <row r="463" spans="1:12" x14ac:dyDescent="0.2">
      <c r="A463" s="5">
        <v>864356</v>
      </c>
      <c r="B463" s="5">
        <v>1325517</v>
      </c>
      <c r="C463" s="6">
        <v>45393</v>
      </c>
      <c r="D463" s="5" t="s">
        <v>44</v>
      </c>
      <c r="E463" s="5" t="s">
        <v>542</v>
      </c>
      <c r="F463" s="5" t="s">
        <v>45</v>
      </c>
      <c r="G463" s="5" t="s">
        <v>68</v>
      </c>
      <c r="H463" s="5" t="s">
        <v>16</v>
      </c>
      <c r="I463" s="5" t="s">
        <v>69</v>
      </c>
      <c r="J463" s="5">
        <v>26814</v>
      </c>
      <c r="K463" s="7">
        <v>2.39</v>
      </c>
      <c r="L463" s="8">
        <f>IF(AND(F463&lt;&gt;"Flexjet, LLC",H463="Light Jet"),K463*'[1]Pricing Logic'!$F$4,IF(AND(F463&lt;&gt;"Flexjet, LLC",H463="Midsize Jet"),K463*'[1]Pricing Logic'!$F$5,IF(AND(F463&lt;&gt;"Flexjet, LLC",H463="Super Mid Jet"),K463*'[1]Pricing Logic'!$F$6,IF(AND(F463&lt;&gt;"Flexjet, LLC",H463="Large Cabin"),K463*'[1]Pricing Logic'!$F$7,IF(AND(F463&lt;&gt;"Flexjet, LLC",H463="Helicopter"),K463*'[1]Pricing Logic'!$F$8,IF(AND(F463="Flexjet, LLC",H463="Light Jet"),K463*'[1]Pricing Logic'!$F$12,IF(AND(F463="Flexjet, LLC",H463="Midsize Jet"),K463*'[1]Pricing Logic'!$F$13,IF(AND(F463="Flexjet, LLC",H463="Super Mid Jet"),K463*'[1]Pricing Logic'!$F$14,IF(AND(F463="Flexjet, LLC",H463="Large Cabin"),K463*'[1]Pricing Logic'!$F$15,IF(AND(F463="Flexjet, LLC",H463="Airliner"),K463*'[1]Pricing Logic'!$F$16,""))))))))))</f>
        <v>60.347500000000004</v>
      </c>
    </row>
    <row r="464" spans="1:12" x14ac:dyDescent="0.2">
      <c r="A464" s="5">
        <v>864004</v>
      </c>
      <c r="B464" s="5">
        <v>1325023</v>
      </c>
      <c r="C464" s="6">
        <v>45393</v>
      </c>
      <c r="D464" s="5" t="s">
        <v>543</v>
      </c>
      <c r="E464" s="5" t="s">
        <v>544</v>
      </c>
      <c r="F464" s="5" t="s">
        <v>36</v>
      </c>
      <c r="G464" s="5" t="s">
        <v>54</v>
      </c>
      <c r="H464" s="5" t="s">
        <v>51</v>
      </c>
      <c r="I464" s="5" t="s">
        <v>363</v>
      </c>
      <c r="J464" s="5">
        <v>26254</v>
      </c>
      <c r="K464" s="7">
        <v>2.04</v>
      </c>
      <c r="L464" s="8">
        <f>IF(AND(F464&lt;&gt;"Flexjet, LLC",H464="Light Jet"),K464*'[1]Pricing Logic'!$F$4,IF(AND(F464&lt;&gt;"Flexjet, LLC",H464="Midsize Jet"),K464*'[1]Pricing Logic'!$F$5,IF(AND(F464&lt;&gt;"Flexjet, LLC",H464="Super Mid Jet"),K464*'[1]Pricing Logic'!$F$6,IF(AND(F464&lt;&gt;"Flexjet, LLC",H464="Large Cabin"),K464*'[1]Pricing Logic'!$F$7,IF(AND(F464&lt;&gt;"Flexjet, LLC",H464="Helicopter"),K464*'[1]Pricing Logic'!$F$8,IF(AND(F464="Flexjet, LLC",H464="Light Jet"),K464*'[1]Pricing Logic'!$F$12,IF(AND(F464="Flexjet, LLC",H464="Midsize Jet"),K464*'[1]Pricing Logic'!$F$13,IF(AND(F464="Flexjet, LLC",H464="Super Mid Jet"),K464*'[1]Pricing Logic'!$F$14,IF(AND(F464="Flexjet, LLC",H464="Large Cabin"),K464*'[1]Pricing Logic'!$F$15,IF(AND(F464="Flexjet, LLC",H464="Airliner"),K464*'[1]Pricing Logic'!$F$16,""))))))))))</f>
        <v>68.849999999999994</v>
      </c>
    </row>
    <row r="465" spans="1:12" x14ac:dyDescent="0.2">
      <c r="A465" s="5">
        <v>864205</v>
      </c>
      <c r="B465" s="5">
        <v>1325307</v>
      </c>
      <c r="C465" s="6">
        <v>45393</v>
      </c>
      <c r="D465" s="5" t="s">
        <v>239</v>
      </c>
      <c r="E465" s="5" t="s">
        <v>299</v>
      </c>
      <c r="F465" s="5" t="s">
        <v>31</v>
      </c>
      <c r="G465" s="5" t="s">
        <v>32</v>
      </c>
      <c r="H465" s="5" t="s">
        <v>16</v>
      </c>
      <c r="I465" s="5" t="s">
        <v>111</v>
      </c>
      <c r="J465" s="5">
        <v>26835</v>
      </c>
      <c r="K465" s="7">
        <v>3.18</v>
      </c>
      <c r="L465" s="8">
        <f>IF(AND(F465&lt;&gt;"Flexjet, LLC",H465="Light Jet"),K465*'[1]Pricing Logic'!$F$4,IF(AND(F465&lt;&gt;"Flexjet, LLC",H465="Midsize Jet"),K465*'[1]Pricing Logic'!$F$5,IF(AND(F465&lt;&gt;"Flexjet, LLC",H465="Super Mid Jet"),K465*'[1]Pricing Logic'!$F$6,IF(AND(F465&lt;&gt;"Flexjet, LLC",H465="Large Cabin"),K465*'[1]Pricing Logic'!$F$7,IF(AND(F465&lt;&gt;"Flexjet, LLC",H465="Helicopter"),K465*'[1]Pricing Logic'!$F$8,IF(AND(F465="Flexjet, LLC",H465="Light Jet"),K465*'[1]Pricing Logic'!$F$12,IF(AND(F465="Flexjet, LLC",H465="Midsize Jet"),K465*'[1]Pricing Logic'!$F$13,IF(AND(F465="Flexjet, LLC",H465="Super Mid Jet"),K465*'[1]Pricing Logic'!$F$14,IF(AND(F465="Flexjet, LLC",H465="Large Cabin"),K465*'[1]Pricing Logic'!$F$15,IF(AND(F465="Flexjet, LLC",H465="Airliner"),K465*'[1]Pricing Logic'!$F$16,""))))))))))</f>
        <v>80.295000000000002</v>
      </c>
    </row>
    <row r="466" spans="1:12" x14ac:dyDescent="0.2">
      <c r="A466" s="5">
        <v>864294</v>
      </c>
      <c r="B466" s="5">
        <v>1325431</v>
      </c>
      <c r="C466" s="6">
        <v>45393</v>
      </c>
      <c r="D466" s="5" t="s">
        <v>545</v>
      </c>
      <c r="E466" s="5" t="s">
        <v>546</v>
      </c>
      <c r="F466" s="5" t="s">
        <v>36</v>
      </c>
      <c r="G466" s="5" t="s">
        <v>72</v>
      </c>
      <c r="H466" s="5" t="s">
        <v>51</v>
      </c>
      <c r="I466" s="5" t="s">
        <v>547</v>
      </c>
      <c r="J466" s="5">
        <v>18532</v>
      </c>
      <c r="K466" s="7">
        <v>3.38</v>
      </c>
      <c r="L466" s="8">
        <f>IF(AND(F466&lt;&gt;"Flexjet, LLC",H466="Light Jet"),K466*'[1]Pricing Logic'!$F$4,IF(AND(F466&lt;&gt;"Flexjet, LLC",H466="Midsize Jet"),K466*'[1]Pricing Logic'!$F$5,IF(AND(F466&lt;&gt;"Flexjet, LLC",H466="Super Mid Jet"),K466*'[1]Pricing Logic'!$F$6,IF(AND(F466&lt;&gt;"Flexjet, LLC",H466="Large Cabin"),K466*'[1]Pricing Logic'!$F$7,IF(AND(F466&lt;&gt;"Flexjet, LLC",H466="Helicopter"),K466*'[1]Pricing Logic'!$F$8,IF(AND(F466="Flexjet, LLC",H466="Light Jet"),K466*'[1]Pricing Logic'!$F$12,IF(AND(F466="Flexjet, LLC",H466="Midsize Jet"),K466*'[1]Pricing Logic'!$F$13,IF(AND(F466="Flexjet, LLC",H466="Super Mid Jet"),K466*'[1]Pricing Logic'!$F$14,IF(AND(F466="Flexjet, LLC",H466="Large Cabin"),K466*'[1]Pricing Logic'!$F$15,IF(AND(F466="Flexjet, LLC",H466="Airliner"),K466*'[1]Pricing Logic'!$F$16,""))))))))))</f>
        <v>114.075</v>
      </c>
    </row>
    <row r="467" spans="1:12" x14ac:dyDescent="0.2">
      <c r="A467" s="5">
        <v>863892</v>
      </c>
      <c r="B467" s="5">
        <v>1324873</v>
      </c>
      <c r="C467" s="6">
        <v>45393</v>
      </c>
      <c r="D467" s="5" t="s">
        <v>537</v>
      </c>
      <c r="E467" s="5" t="s">
        <v>517</v>
      </c>
      <c r="F467" s="5" t="s">
        <v>14</v>
      </c>
      <c r="G467" s="5" t="s">
        <v>15</v>
      </c>
      <c r="H467" s="5" t="s">
        <v>16</v>
      </c>
      <c r="I467" s="5" t="s">
        <v>17</v>
      </c>
      <c r="J467" s="5">
        <v>26629</v>
      </c>
      <c r="K467" s="7">
        <v>2.14</v>
      </c>
      <c r="L467" s="8">
        <f>IF(AND(F467&lt;&gt;"Flexjet, LLC",H467="Light Jet"),K467*'[1]Pricing Logic'!$F$4,IF(AND(F467&lt;&gt;"Flexjet, LLC",H467="Midsize Jet"),K467*'[1]Pricing Logic'!$F$5,IF(AND(F467&lt;&gt;"Flexjet, LLC",H467="Super Mid Jet"),K467*'[1]Pricing Logic'!$F$6,IF(AND(F467&lt;&gt;"Flexjet, LLC",H467="Large Cabin"),K467*'[1]Pricing Logic'!$F$7,IF(AND(F467&lt;&gt;"Flexjet, LLC",H467="Helicopter"),K467*'[1]Pricing Logic'!$F$8,IF(AND(F467="Flexjet, LLC",H467="Light Jet"),K467*'[1]Pricing Logic'!$F$12,IF(AND(F467="Flexjet, LLC",H467="Midsize Jet"),K467*'[1]Pricing Logic'!$F$13,IF(AND(F467="Flexjet, LLC",H467="Super Mid Jet"),K467*'[1]Pricing Logic'!$F$14,IF(AND(F467="Flexjet, LLC",H467="Large Cabin"),K467*'[1]Pricing Logic'!$F$15,IF(AND(F467="Flexjet, LLC",H467="Airliner"),K467*'[1]Pricing Logic'!$F$16,""))))))))))</f>
        <v>54.035000000000004</v>
      </c>
    </row>
    <row r="468" spans="1:12" x14ac:dyDescent="0.2">
      <c r="A468" s="5">
        <v>874529</v>
      </c>
      <c r="B468" s="5">
        <v>1335753</v>
      </c>
      <c r="C468" s="6">
        <v>45393</v>
      </c>
      <c r="D468" s="5" t="s">
        <v>449</v>
      </c>
      <c r="E468" s="5" t="s">
        <v>448</v>
      </c>
      <c r="F468" s="5" t="s">
        <v>36</v>
      </c>
      <c r="G468" s="5" t="s">
        <v>54</v>
      </c>
      <c r="H468" s="5" t="s">
        <v>51</v>
      </c>
      <c r="I468" s="5" t="s">
        <v>548</v>
      </c>
      <c r="J468" s="5">
        <v>26521</v>
      </c>
      <c r="K468" s="7">
        <v>4.74</v>
      </c>
      <c r="L468" s="8">
        <f>IF(AND(F468&lt;&gt;"Flexjet, LLC",H468="Light Jet"),K468*'[1]Pricing Logic'!$F$4,IF(AND(F468&lt;&gt;"Flexjet, LLC",H468="Midsize Jet"),K468*'[1]Pricing Logic'!$F$5,IF(AND(F468&lt;&gt;"Flexjet, LLC",H468="Super Mid Jet"),K468*'[1]Pricing Logic'!$F$6,IF(AND(F468&lt;&gt;"Flexjet, LLC",H468="Large Cabin"),K468*'[1]Pricing Logic'!$F$7,IF(AND(F468&lt;&gt;"Flexjet, LLC",H468="Helicopter"),K468*'[1]Pricing Logic'!$F$8,IF(AND(F468="Flexjet, LLC",H468="Light Jet"),K468*'[1]Pricing Logic'!$F$12,IF(AND(F468="Flexjet, LLC",H468="Midsize Jet"),K468*'[1]Pricing Logic'!$F$13,IF(AND(F468="Flexjet, LLC",H468="Super Mid Jet"),K468*'[1]Pricing Logic'!$F$14,IF(AND(F468="Flexjet, LLC",H468="Large Cabin"),K468*'[1]Pricing Logic'!$F$15,IF(AND(F468="Flexjet, LLC",H468="Airliner"),K468*'[1]Pricing Logic'!$F$16,""))))))))))</f>
        <v>159.97499999999999</v>
      </c>
    </row>
    <row r="469" spans="1:12" x14ac:dyDescent="0.2">
      <c r="A469" s="5">
        <v>874809</v>
      </c>
      <c r="B469" s="5">
        <v>1336129</v>
      </c>
      <c r="C469" s="6">
        <v>45393</v>
      </c>
      <c r="D469" s="5" t="s">
        <v>265</v>
      </c>
      <c r="E469" s="5" t="s">
        <v>190</v>
      </c>
      <c r="F469" s="5" t="s">
        <v>45</v>
      </c>
      <c r="G469" s="5" t="s">
        <v>68</v>
      </c>
      <c r="H469" s="5" t="s">
        <v>16</v>
      </c>
      <c r="I469" s="5" t="s">
        <v>164</v>
      </c>
      <c r="J469" s="5">
        <v>26400</v>
      </c>
      <c r="K469" s="7">
        <v>2.1</v>
      </c>
      <c r="L469" s="8">
        <f>IF(AND(F469&lt;&gt;"Flexjet, LLC",H469="Light Jet"),K469*'[1]Pricing Logic'!$F$4,IF(AND(F469&lt;&gt;"Flexjet, LLC",H469="Midsize Jet"),K469*'[1]Pricing Logic'!$F$5,IF(AND(F469&lt;&gt;"Flexjet, LLC",H469="Super Mid Jet"),K469*'[1]Pricing Logic'!$F$6,IF(AND(F469&lt;&gt;"Flexjet, LLC",H469="Large Cabin"),K469*'[1]Pricing Logic'!$F$7,IF(AND(F469&lt;&gt;"Flexjet, LLC",H469="Helicopter"),K469*'[1]Pricing Logic'!$F$8,IF(AND(F469="Flexjet, LLC",H469="Light Jet"),K469*'[1]Pricing Logic'!$F$12,IF(AND(F469="Flexjet, LLC",H469="Midsize Jet"),K469*'[1]Pricing Logic'!$F$13,IF(AND(F469="Flexjet, LLC",H469="Super Mid Jet"),K469*'[1]Pricing Logic'!$F$14,IF(AND(F469="Flexjet, LLC",H469="Large Cabin"),K469*'[1]Pricing Logic'!$F$15,IF(AND(F469="Flexjet, LLC",H469="Airliner"),K469*'[1]Pricing Logic'!$F$16,""))))))))))</f>
        <v>53.025000000000006</v>
      </c>
    </row>
    <row r="470" spans="1:12" x14ac:dyDescent="0.2">
      <c r="A470" s="5">
        <v>874557</v>
      </c>
      <c r="B470" s="5">
        <v>1335795</v>
      </c>
      <c r="C470" s="6">
        <v>45393</v>
      </c>
      <c r="D470" s="5" t="s">
        <v>549</v>
      </c>
      <c r="E470" s="5" t="s">
        <v>326</v>
      </c>
      <c r="F470" s="5" t="s">
        <v>232</v>
      </c>
      <c r="G470" s="5" t="s">
        <v>233</v>
      </c>
      <c r="H470" s="5" t="s">
        <v>16</v>
      </c>
      <c r="I470" s="5" t="s">
        <v>234</v>
      </c>
      <c r="J470" s="5">
        <v>25808</v>
      </c>
      <c r="K470" s="7">
        <v>2.95</v>
      </c>
      <c r="L470" s="8">
        <f>IF(AND(F470&lt;&gt;"Flexjet, LLC",H470="Light Jet"),K470*'[1]Pricing Logic'!$F$4,IF(AND(F470&lt;&gt;"Flexjet, LLC",H470="Midsize Jet"),K470*'[1]Pricing Logic'!$F$5,IF(AND(F470&lt;&gt;"Flexjet, LLC",H470="Super Mid Jet"),K470*'[1]Pricing Logic'!$F$6,IF(AND(F470&lt;&gt;"Flexjet, LLC",H470="Large Cabin"),K470*'[1]Pricing Logic'!$F$7,IF(AND(F470&lt;&gt;"Flexjet, LLC",H470="Helicopter"),K470*'[1]Pricing Logic'!$F$8,IF(AND(F470="Flexjet, LLC",H470="Light Jet"),K470*'[1]Pricing Logic'!$F$12,IF(AND(F470="Flexjet, LLC",H470="Midsize Jet"),K470*'[1]Pricing Logic'!$F$13,IF(AND(F470="Flexjet, LLC",H470="Super Mid Jet"),K470*'[1]Pricing Logic'!$F$14,IF(AND(F470="Flexjet, LLC",H470="Large Cabin"),K470*'[1]Pricing Logic'!$F$15,IF(AND(F470="Flexjet, LLC",H470="Airliner"),K470*'[1]Pricing Logic'!$F$16,""))))))))))</f>
        <v>74.487500000000011</v>
      </c>
    </row>
    <row r="471" spans="1:12" x14ac:dyDescent="0.2">
      <c r="A471" s="5">
        <v>874681</v>
      </c>
      <c r="B471" s="5">
        <v>1335952</v>
      </c>
      <c r="C471" s="6">
        <v>45393</v>
      </c>
      <c r="D471" s="5" t="s">
        <v>192</v>
      </c>
      <c r="E471" s="5" t="s">
        <v>259</v>
      </c>
      <c r="F471" s="5" t="s">
        <v>36</v>
      </c>
      <c r="G471" s="5" t="s">
        <v>54</v>
      </c>
      <c r="H471" s="5" t="s">
        <v>51</v>
      </c>
      <c r="I471" s="5" t="s">
        <v>347</v>
      </c>
      <c r="J471" s="5">
        <v>25317</v>
      </c>
      <c r="K471" s="7">
        <v>2.13</v>
      </c>
      <c r="L471" s="8">
        <f>IF(AND(F471&lt;&gt;"Flexjet, LLC",H471="Light Jet"),K471*'[1]Pricing Logic'!$F$4,IF(AND(F471&lt;&gt;"Flexjet, LLC",H471="Midsize Jet"),K471*'[1]Pricing Logic'!$F$5,IF(AND(F471&lt;&gt;"Flexjet, LLC",H471="Super Mid Jet"),K471*'[1]Pricing Logic'!$F$6,IF(AND(F471&lt;&gt;"Flexjet, LLC",H471="Large Cabin"),K471*'[1]Pricing Logic'!$F$7,IF(AND(F471&lt;&gt;"Flexjet, LLC",H471="Helicopter"),K471*'[1]Pricing Logic'!$F$8,IF(AND(F471="Flexjet, LLC",H471="Light Jet"),K471*'[1]Pricing Logic'!$F$12,IF(AND(F471="Flexjet, LLC",H471="Midsize Jet"),K471*'[1]Pricing Logic'!$F$13,IF(AND(F471="Flexjet, LLC",H471="Super Mid Jet"),K471*'[1]Pricing Logic'!$F$14,IF(AND(F471="Flexjet, LLC",H471="Large Cabin"),K471*'[1]Pricing Logic'!$F$15,IF(AND(F471="Flexjet, LLC",H471="Airliner"),K471*'[1]Pricing Logic'!$F$16,""))))))))))</f>
        <v>71.887500000000003</v>
      </c>
    </row>
    <row r="472" spans="1:12" x14ac:dyDescent="0.2">
      <c r="A472" s="5">
        <v>874735</v>
      </c>
      <c r="B472" s="5">
        <v>1336028</v>
      </c>
      <c r="C472" s="6">
        <v>45393</v>
      </c>
      <c r="D472" s="5" t="s">
        <v>355</v>
      </c>
      <c r="E472" s="5" t="s">
        <v>250</v>
      </c>
      <c r="F472" s="5" t="s">
        <v>45</v>
      </c>
      <c r="G472" s="5" t="s">
        <v>142</v>
      </c>
      <c r="H472" s="5" t="s">
        <v>38</v>
      </c>
      <c r="I472" s="5" t="s">
        <v>550</v>
      </c>
      <c r="J472" s="5">
        <v>21275</v>
      </c>
      <c r="K472" s="7">
        <v>4.2</v>
      </c>
      <c r="L472" s="8">
        <f>IF(AND(F472&lt;&gt;"Flexjet, LLC",H472="Light Jet"),K472*'[1]Pricing Logic'!$F$4,IF(AND(F472&lt;&gt;"Flexjet, LLC",H472="Midsize Jet"),K472*'[1]Pricing Logic'!$F$5,IF(AND(F472&lt;&gt;"Flexjet, LLC",H472="Super Mid Jet"),K472*'[1]Pricing Logic'!$F$6,IF(AND(F472&lt;&gt;"Flexjet, LLC",H472="Large Cabin"),K472*'[1]Pricing Logic'!$F$7,IF(AND(F472&lt;&gt;"Flexjet, LLC",H472="Helicopter"),K472*'[1]Pricing Logic'!$F$8,IF(AND(F472="Flexjet, LLC",H472="Light Jet"),K472*'[1]Pricing Logic'!$F$12,IF(AND(F472="Flexjet, LLC",H472="Midsize Jet"),K472*'[1]Pricing Logic'!$F$13,IF(AND(F472="Flexjet, LLC",H472="Super Mid Jet"),K472*'[1]Pricing Logic'!$F$14,IF(AND(F472="Flexjet, LLC",H472="Large Cabin"),K472*'[1]Pricing Logic'!$F$15,IF(AND(F472="Flexjet, LLC",H472="Airliner"),K472*'[1]Pricing Logic'!$F$16,""))))))))))</f>
        <v>240.45000000000002</v>
      </c>
    </row>
    <row r="473" spans="1:12" x14ac:dyDescent="0.2">
      <c r="A473" s="5">
        <v>874735</v>
      </c>
      <c r="B473" s="5">
        <v>1336029</v>
      </c>
      <c r="C473" s="6">
        <v>45393</v>
      </c>
      <c r="D473" s="5" t="s">
        <v>250</v>
      </c>
      <c r="E473" s="5" t="s">
        <v>513</v>
      </c>
      <c r="F473" s="5" t="s">
        <v>45</v>
      </c>
      <c r="G473" s="5" t="s">
        <v>142</v>
      </c>
      <c r="H473" s="5" t="s">
        <v>38</v>
      </c>
      <c r="I473" s="5" t="s">
        <v>550</v>
      </c>
      <c r="J473" s="5">
        <v>21275</v>
      </c>
      <c r="K473" s="7">
        <v>1.7000000000000002</v>
      </c>
      <c r="L473" s="8">
        <f>IF(AND(F473&lt;&gt;"Flexjet, LLC",H473="Light Jet"),K473*'[1]Pricing Logic'!$F$4,IF(AND(F473&lt;&gt;"Flexjet, LLC",H473="Midsize Jet"),K473*'[1]Pricing Logic'!$F$5,IF(AND(F473&lt;&gt;"Flexjet, LLC",H473="Super Mid Jet"),K473*'[1]Pricing Logic'!$F$6,IF(AND(F473&lt;&gt;"Flexjet, LLC",H473="Large Cabin"),K473*'[1]Pricing Logic'!$F$7,IF(AND(F473&lt;&gt;"Flexjet, LLC",H473="Helicopter"),K473*'[1]Pricing Logic'!$F$8,IF(AND(F473="Flexjet, LLC",H473="Light Jet"),K473*'[1]Pricing Logic'!$F$12,IF(AND(F473="Flexjet, LLC",H473="Midsize Jet"),K473*'[1]Pricing Logic'!$F$13,IF(AND(F473="Flexjet, LLC",H473="Super Mid Jet"),K473*'[1]Pricing Logic'!$F$14,IF(AND(F473="Flexjet, LLC",H473="Large Cabin"),K473*'[1]Pricing Logic'!$F$15,IF(AND(F473="Flexjet, LLC",H473="Airliner"),K473*'[1]Pricing Logic'!$F$16,""))))))))))</f>
        <v>97.325000000000017</v>
      </c>
    </row>
    <row r="474" spans="1:12" x14ac:dyDescent="0.2">
      <c r="A474" s="5">
        <v>874777</v>
      </c>
      <c r="B474" s="5">
        <v>1336091</v>
      </c>
      <c r="C474" s="6">
        <v>45393</v>
      </c>
      <c r="D474" s="5" t="s">
        <v>44</v>
      </c>
      <c r="E474" s="5" t="s">
        <v>101</v>
      </c>
      <c r="F474" s="5" t="s">
        <v>128</v>
      </c>
      <c r="G474" s="5" t="s">
        <v>274</v>
      </c>
      <c r="H474" s="5" t="s">
        <v>16</v>
      </c>
      <c r="I474" s="5" t="s">
        <v>512</v>
      </c>
      <c r="J474" s="5">
        <v>26118</v>
      </c>
      <c r="K474" s="7">
        <v>1.93</v>
      </c>
      <c r="L474" s="8">
        <f>IF(AND(F474&lt;&gt;"Flexjet, LLC",H474="Light Jet"),K474*'[1]Pricing Logic'!$F$4,IF(AND(F474&lt;&gt;"Flexjet, LLC",H474="Midsize Jet"),K474*'[1]Pricing Logic'!$F$5,IF(AND(F474&lt;&gt;"Flexjet, LLC",H474="Super Mid Jet"),K474*'[1]Pricing Logic'!$F$6,IF(AND(F474&lt;&gt;"Flexjet, LLC",H474="Large Cabin"),K474*'[1]Pricing Logic'!$F$7,IF(AND(F474&lt;&gt;"Flexjet, LLC",H474="Helicopter"),K474*'[1]Pricing Logic'!$F$8,IF(AND(F474="Flexjet, LLC",H474="Light Jet"),K474*'[1]Pricing Logic'!$F$12,IF(AND(F474="Flexjet, LLC",H474="Midsize Jet"),K474*'[1]Pricing Logic'!$F$13,IF(AND(F474="Flexjet, LLC",H474="Super Mid Jet"),K474*'[1]Pricing Logic'!$F$14,IF(AND(F474="Flexjet, LLC",H474="Large Cabin"),K474*'[1]Pricing Logic'!$F$15,IF(AND(F474="Flexjet, LLC",H474="Airliner"),K474*'[1]Pricing Logic'!$F$16,""))))))))))</f>
        <v>48.732500000000002</v>
      </c>
    </row>
    <row r="475" spans="1:12" x14ac:dyDescent="0.2">
      <c r="A475" s="5">
        <v>875199</v>
      </c>
      <c r="B475" s="5">
        <v>1336655</v>
      </c>
      <c r="C475" s="6">
        <v>45393</v>
      </c>
      <c r="D475" s="5" t="s">
        <v>250</v>
      </c>
      <c r="E475" s="5" t="s">
        <v>178</v>
      </c>
      <c r="F475" s="5" t="s">
        <v>20</v>
      </c>
      <c r="G475" s="5" t="s">
        <v>21</v>
      </c>
      <c r="H475" s="5" t="s">
        <v>22</v>
      </c>
      <c r="I475" s="5" t="s">
        <v>23</v>
      </c>
      <c r="J475" s="5">
        <v>16418</v>
      </c>
      <c r="K475" s="7">
        <v>1.08</v>
      </c>
      <c r="L475" s="8">
        <f>IF(AND(F475&lt;&gt;"Flexjet, LLC",H475="Light Jet"),K475*'[1]Pricing Logic'!$F$4,IF(AND(F475&lt;&gt;"Flexjet, LLC",H475="Midsize Jet"),K475*'[1]Pricing Logic'!$F$5,IF(AND(F475&lt;&gt;"Flexjet, LLC",H475="Super Mid Jet"),K475*'[1]Pricing Logic'!$F$6,IF(AND(F475&lt;&gt;"Flexjet, LLC",H475="Large Cabin"),K475*'[1]Pricing Logic'!$F$7,IF(AND(F475&lt;&gt;"Flexjet, LLC",H475="Helicopter"),K475*'[1]Pricing Logic'!$F$8,IF(AND(F475="Flexjet, LLC",H475="Light Jet"),K475*'[1]Pricing Logic'!$F$12,IF(AND(F475="Flexjet, LLC",H475="Midsize Jet"),K475*'[1]Pricing Logic'!$F$13,IF(AND(F475="Flexjet, LLC",H475="Super Mid Jet"),K475*'[1]Pricing Logic'!$F$14,IF(AND(F475="Flexjet, LLC",H475="Large Cabin"),K475*'[1]Pricing Logic'!$F$15,IF(AND(F475="Flexjet, LLC",H475="Airliner"),K475*'[1]Pricing Logic'!$F$16,""))))))))))</f>
        <v>36.99</v>
      </c>
    </row>
    <row r="476" spans="1:12" x14ac:dyDescent="0.2">
      <c r="A476" s="5">
        <v>875020</v>
      </c>
      <c r="B476" s="5">
        <v>1336409</v>
      </c>
      <c r="C476" s="6">
        <v>45393</v>
      </c>
      <c r="D476" s="5" t="s">
        <v>551</v>
      </c>
      <c r="E476" s="5" t="s">
        <v>440</v>
      </c>
      <c r="F476" s="5" t="s">
        <v>117</v>
      </c>
      <c r="G476" s="5" t="s">
        <v>46</v>
      </c>
      <c r="H476" s="5" t="s">
        <v>16</v>
      </c>
      <c r="I476" s="5" t="s">
        <v>552</v>
      </c>
      <c r="J476" s="5">
        <v>19322</v>
      </c>
      <c r="K476" s="7">
        <v>2.4</v>
      </c>
      <c r="L476" s="8">
        <f>IF(AND(F476&lt;&gt;"Flexjet, LLC",H476="Light Jet"),K476*'[1]Pricing Logic'!$F$4,IF(AND(F476&lt;&gt;"Flexjet, LLC",H476="Midsize Jet"),K476*'[1]Pricing Logic'!$F$5,IF(AND(F476&lt;&gt;"Flexjet, LLC",H476="Super Mid Jet"),K476*'[1]Pricing Logic'!$F$6,IF(AND(F476&lt;&gt;"Flexjet, LLC",H476="Large Cabin"),K476*'[1]Pricing Logic'!$F$7,IF(AND(F476&lt;&gt;"Flexjet, LLC",H476="Helicopter"),K476*'[1]Pricing Logic'!$F$8,IF(AND(F476="Flexjet, LLC",H476="Light Jet"),K476*'[1]Pricing Logic'!$F$12,IF(AND(F476="Flexjet, LLC",H476="Midsize Jet"),K476*'[1]Pricing Logic'!$F$13,IF(AND(F476="Flexjet, LLC",H476="Super Mid Jet"),K476*'[1]Pricing Logic'!$F$14,IF(AND(F476="Flexjet, LLC",H476="Large Cabin"),K476*'[1]Pricing Logic'!$F$15,IF(AND(F476="Flexjet, LLC",H476="Airliner"),K476*'[1]Pricing Logic'!$F$16,""))))))))))</f>
        <v>60.599999999999994</v>
      </c>
    </row>
    <row r="477" spans="1:12" x14ac:dyDescent="0.2">
      <c r="A477" s="5">
        <v>875020</v>
      </c>
      <c r="B477" s="5">
        <v>1336411</v>
      </c>
      <c r="C477" s="6">
        <v>45393</v>
      </c>
      <c r="D477" s="5" t="s">
        <v>440</v>
      </c>
      <c r="E477" s="5" t="s">
        <v>327</v>
      </c>
      <c r="F477" s="5" t="s">
        <v>241</v>
      </c>
      <c r="G477" s="5" t="s">
        <v>122</v>
      </c>
      <c r="H477" s="5" t="s">
        <v>16</v>
      </c>
      <c r="I477" s="5" t="s">
        <v>242</v>
      </c>
      <c r="J477" s="5">
        <v>19322</v>
      </c>
      <c r="K477" s="7">
        <v>2.0099999999999998</v>
      </c>
      <c r="L477" s="8">
        <f>IF(AND(F477&lt;&gt;"Flexjet, LLC",H477="Light Jet"),K477*'[1]Pricing Logic'!$F$4,IF(AND(F477&lt;&gt;"Flexjet, LLC",H477="Midsize Jet"),K477*'[1]Pricing Logic'!$F$5,IF(AND(F477&lt;&gt;"Flexjet, LLC",H477="Super Mid Jet"),K477*'[1]Pricing Logic'!$F$6,IF(AND(F477&lt;&gt;"Flexjet, LLC",H477="Large Cabin"),K477*'[1]Pricing Logic'!$F$7,IF(AND(F477&lt;&gt;"Flexjet, LLC",H477="Helicopter"),K477*'[1]Pricing Logic'!$F$8,IF(AND(F477="Flexjet, LLC",H477="Light Jet"),K477*'[1]Pricing Logic'!$F$12,IF(AND(F477="Flexjet, LLC",H477="Midsize Jet"),K477*'[1]Pricing Logic'!$F$13,IF(AND(F477="Flexjet, LLC",H477="Super Mid Jet"),K477*'[1]Pricing Logic'!$F$14,IF(AND(F477="Flexjet, LLC",H477="Large Cabin"),K477*'[1]Pricing Logic'!$F$15,IF(AND(F477="Flexjet, LLC",H477="Airliner"),K477*'[1]Pricing Logic'!$F$16,""))))))))))</f>
        <v>50.752499999999998</v>
      </c>
    </row>
    <row r="478" spans="1:12" x14ac:dyDescent="0.2">
      <c r="A478" s="5">
        <v>875086</v>
      </c>
      <c r="B478" s="5">
        <v>1336499</v>
      </c>
      <c r="C478" s="6">
        <v>45393</v>
      </c>
      <c r="D478" s="5" t="s">
        <v>346</v>
      </c>
      <c r="E478" s="5" t="s">
        <v>44</v>
      </c>
      <c r="F478" s="5" t="s">
        <v>262</v>
      </c>
      <c r="G478" s="5" t="s">
        <v>122</v>
      </c>
      <c r="H478" s="5" t="s">
        <v>16</v>
      </c>
      <c r="I478" s="5" t="s">
        <v>304</v>
      </c>
      <c r="J478" s="5">
        <v>26179</v>
      </c>
      <c r="K478" s="7">
        <v>2.2000000000000002</v>
      </c>
      <c r="L478" s="8">
        <f>IF(AND(F478&lt;&gt;"Flexjet, LLC",H478="Light Jet"),K478*'[1]Pricing Logic'!$F$4,IF(AND(F478&lt;&gt;"Flexjet, LLC",H478="Midsize Jet"),K478*'[1]Pricing Logic'!$F$5,IF(AND(F478&lt;&gt;"Flexjet, LLC",H478="Super Mid Jet"),K478*'[1]Pricing Logic'!$F$6,IF(AND(F478&lt;&gt;"Flexjet, LLC",H478="Large Cabin"),K478*'[1]Pricing Logic'!$F$7,IF(AND(F478&lt;&gt;"Flexjet, LLC",H478="Helicopter"),K478*'[1]Pricing Logic'!$F$8,IF(AND(F478="Flexjet, LLC",H478="Light Jet"),K478*'[1]Pricing Logic'!$F$12,IF(AND(F478="Flexjet, LLC",H478="Midsize Jet"),K478*'[1]Pricing Logic'!$F$13,IF(AND(F478="Flexjet, LLC",H478="Super Mid Jet"),K478*'[1]Pricing Logic'!$F$14,IF(AND(F478="Flexjet, LLC",H478="Large Cabin"),K478*'[1]Pricing Logic'!$F$15,IF(AND(F478="Flexjet, LLC",H478="Airliner"),K478*'[1]Pricing Logic'!$F$16,""))))))))))</f>
        <v>55.550000000000004</v>
      </c>
    </row>
    <row r="479" spans="1:12" x14ac:dyDescent="0.2">
      <c r="A479" s="5">
        <v>874878</v>
      </c>
      <c r="B479" s="5">
        <v>1336220</v>
      </c>
      <c r="C479" s="6">
        <v>45393</v>
      </c>
      <c r="D479" s="5" t="s">
        <v>43</v>
      </c>
      <c r="E479" s="5" t="s">
        <v>44</v>
      </c>
      <c r="F479" s="5" t="s">
        <v>128</v>
      </c>
      <c r="G479" s="5" t="s">
        <v>274</v>
      </c>
      <c r="H479" s="5" t="s">
        <v>16</v>
      </c>
      <c r="I479" s="5" t="s">
        <v>512</v>
      </c>
      <c r="J479" s="5">
        <v>26110</v>
      </c>
      <c r="K479" s="7">
        <v>1.38</v>
      </c>
      <c r="L479" s="8">
        <f>IF(AND(F479&lt;&gt;"Flexjet, LLC",H479="Light Jet"),K479*'[1]Pricing Logic'!$F$4,IF(AND(F479&lt;&gt;"Flexjet, LLC",H479="Midsize Jet"),K479*'[1]Pricing Logic'!$F$5,IF(AND(F479&lt;&gt;"Flexjet, LLC",H479="Super Mid Jet"),K479*'[1]Pricing Logic'!$F$6,IF(AND(F479&lt;&gt;"Flexjet, LLC",H479="Large Cabin"),K479*'[1]Pricing Logic'!$F$7,IF(AND(F479&lt;&gt;"Flexjet, LLC",H479="Helicopter"),K479*'[1]Pricing Logic'!$F$8,IF(AND(F479="Flexjet, LLC",H479="Light Jet"),K479*'[1]Pricing Logic'!$F$12,IF(AND(F479="Flexjet, LLC",H479="Midsize Jet"),K479*'[1]Pricing Logic'!$F$13,IF(AND(F479="Flexjet, LLC",H479="Super Mid Jet"),K479*'[1]Pricing Logic'!$F$14,IF(AND(F479="Flexjet, LLC",H479="Large Cabin"),K479*'[1]Pricing Logic'!$F$15,IF(AND(F479="Flexjet, LLC",H479="Airliner"),K479*'[1]Pricing Logic'!$F$16,""))))))))))</f>
        <v>34.844999999999999</v>
      </c>
    </row>
    <row r="480" spans="1:12" x14ac:dyDescent="0.2">
      <c r="A480" s="5">
        <v>875003</v>
      </c>
      <c r="B480" s="5">
        <v>1336388</v>
      </c>
      <c r="C480" s="6">
        <v>45393</v>
      </c>
      <c r="D480" s="5" t="s">
        <v>174</v>
      </c>
      <c r="E480" s="5" t="s">
        <v>553</v>
      </c>
      <c r="F480" s="5" t="s">
        <v>45</v>
      </c>
      <c r="G480" s="5" t="s">
        <v>46</v>
      </c>
      <c r="H480" s="5" t="s">
        <v>16</v>
      </c>
      <c r="I480" s="5" t="s">
        <v>105</v>
      </c>
      <c r="J480" s="5">
        <v>26722</v>
      </c>
      <c r="K480" s="7">
        <v>2.4500000000000002</v>
      </c>
      <c r="L480" s="8">
        <f>IF(AND(F480&lt;&gt;"Flexjet, LLC",H480="Light Jet"),K480*'[1]Pricing Logic'!$F$4,IF(AND(F480&lt;&gt;"Flexjet, LLC",H480="Midsize Jet"),K480*'[1]Pricing Logic'!$F$5,IF(AND(F480&lt;&gt;"Flexjet, LLC",H480="Super Mid Jet"),K480*'[1]Pricing Logic'!$F$6,IF(AND(F480&lt;&gt;"Flexjet, LLC",H480="Large Cabin"),K480*'[1]Pricing Logic'!$F$7,IF(AND(F480&lt;&gt;"Flexjet, LLC",H480="Helicopter"),K480*'[1]Pricing Logic'!$F$8,IF(AND(F480="Flexjet, LLC",H480="Light Jet"),K480*'[1]Pricing Logic'!$F$12,IF(AND(F480="Flexjet, LLC",H480="Midsize Jet"),K480*'[1]Pricing Logic'!$F$13,IF(AND(F480="Flexjet, LLC",H480="Super Mid Jet"),K480*'[1]Pricing Logic'!$F$14,IF(AND(F480="Flexjet, LLC",H480="Large Cabin"),K480*'[1]Pricing Logic'!$F$15,IF(AND(F480="Flexjet, LLC",H480="Airliner"),K480*'[1]Pricing Logic'!$F$16,""))))))))))</f>
        <v>61.862500000000004</v>
      </c>
    </row>
    <row r="481" spans="1:12" x14ac:dyDescent="0.2">
      <c r="A481" s="5">
        <v>874963</v>
      </c>
      <c r="B481" s="5">
        <v>1336563</v>
      </c>
      <c r="C481" s="6">
        <v>45393</v>
      </c>
      <c r="D481" s="5" t="s">
        <v>335</v>
      </c>
      <c r="E481" s="5" t="s">
        <v>149</v>
      </c>
      <c r="F481" s="5" t="s">
        <v>160</v>
      </c>
      <c r="G481" s="5" t="s">
        <v>41</v>
      </c>
      <c r="H481" s="5" t="s">
        <v>22</v>
      </c>
      <c r="I481" s="5" t="s">
        <v>205</v>
      </c>
      <c r="J481" s="5">
        <v>26807</v>
      </c>
      <c r="K481" s="7">
        <v>2.8</v>
      </c>
      <c r="L481" s="8">
        <f>IF(AND(F481&lt;&gt;"Flexjet, LLC",H481="Light Jet"),K481*'[1]Pricing Logic'!$F$4,IF(AND(F481&lt;&gt;"Flexjet, LLC",H481="Midsize Jet"),K481*'[1]Pricing Logic'!$F$5,IF(AND(F481&lt;&gt;"Flexjet, LLC",H481="Super Mid Jet"),K481*'[1]Pricing Logic'!$F$6,IF(AND(F481&lt;&gt;"Flexjet, LLC",H481="Large Cabin"),K481*'[1]Pricing Logic'!$F$7,IF(AND(F481&lt;&gt;"Flexjet, LLC",H481="Helicopter"),K481*'[1]Pricing Logic'!$F$8,IF(AND(F481="Flexjet, LLC",H481="Light Jet"),K481*'[1]Pricing Logic'!$F$12,IF(AND(F481="Flexjet, LLC",H481="Midsize Jet"),K481*'[1]Pricing Logic'!$F$13,IF(AND(F481="Flexjet, LLC",H481="Super Mid Jet"),K481*'[1]Pricing Logic'!$F$14,IF(AND(F481="Flexjet, LLC",H481="Large Cabin"),K481*'[1]Pricing Logic'!$F$15,IF(AND(F481="Flexjet, LLC",H481="Airliner"),K481*'[1]Pricing Logic'!$F$16,""))))))))))</f>
        <v>95.899999999999991</v>
      </c>
    </row>
    <row r="482" spans="1:12" x14ac:dyDescent="0.2">
      <c r="A482" s="5">
        <v>875009</v>
      </c>
      <c r="B482" s="5">
        <v>1336397</v>
      </c>
      <c r="C482" s="6">
        <v>45393</v>
      </c>
      <c r="D482" s="5" t="s">
        <v>409</v>
      </c>
      <c r="E482" s="5" t="s">
        <v>109</v>
      </c>
      <c r="F482" s="5" t="s">
        <v>36</v>
      </c>
      <c r="G482" s="5" t="s">
        <v>90</v>
      </c>
      <c r="H482" s="5" t="s">
        <v>16</v>
      </c>
      <c r="I482" s="5" t="s">
        <v>511</v>
      </c>
      <c r="J482" s="5">
        <v>26716</v>
      </c>
      <c r="K482" s="7">
        <v>2.6999999999999997</v>
      </c>
      <c r="L482" s="8">
        <f>IF(AND(F482&lt;&gt;"Flexjet, LLC",H482="Light Jet"),K482*'[1]Pricing Logic'!$F$4,IF(AND(F482&lt;&gt;"Flexjet, LLC",H482="Midsize Jet"),K482*'[1]Pricing Logic'!$F$5,IF(AND(F482&lt;&gt;"Flexjet, LLC",H482="Super Mid Jet"),K482*'[1]Pricing Logic'!$F$6,IF(AND(F482&lt;&gt;"Flexjet, LLC",H482="Large Cabin"),K482*'[1]Pricing Logic'!$F$7,IF(AND(F482&lt;&gt;"Flexjet, LLC",H482="Helicopter"),K482*'[1]Pricing Logic'!$F$8,IF(AND(F482="Flexjet, LLC",H482="Light Jet"),K482*'[1]Pricing Logic'!$F$12,IF(AND(F482="Flexjet, LLC",H482="Midsize Jet"),K482*'[1]Pricing Logic'!$F$13,IF(AND(F482="Flexjet, LLC",H482="Super Mid Jet"),K482*'[1]Pricing Logic'!$F$14,IF(AND(F482="Flexjet, LLC",H482="Large Cabin"),K482*'[1]Pricing Logic'!$F$15,IF(AND(F482="Flexjet, LLC",H482="Airliner"),K482*'[1]Pricing Logic'!$F$16,""))))))))))</f>
        <v>56.699999999999996</v>
      </c>
    </row>
    <row r="483" spans="1:12" x14ac:dyDescent="0.2">
      <c r="A483" s="5">
        <v>874967</v>
      </c>
      <c r="B483" s="5">
        <v>1336343</v>
      </c>
      <c r="C483" s="6">
        <v>45393</v>
      </c>
      <c r="D483" s="5" t="s">
        <v>149</v>
      </c>
      <c r="E483" s="5" t="s">
        <v>154</v>
      </c>
      <c r="F483" s="5" t="s">
        <v>31</v>
      </c>
      <c r="G483" s="5" t="s">
        <v>32</v>
      </c>
      <c r="H483" s="5" t="s">
        <v>16</v>
      </c>
      <c r="I483" s="5" t="s">
        <v>33</v>
      </c>
      <c r="J483" s="5">
        <v>21978</v>
      </c>
      <c r="K483" s="7">
        <v>1.6800000000000002</v>
      </c>
      <c r="L483" s="8">
        <f>IF(AND(F483&lt;&gt;"Flexjet, LLC",H483="Light Jet"),K483*'[1]Pricing Logic'!$F$4,IF(AND(F483&lt;&gt;"Flexjet, LLC",H483="Midsize Jet"),K483*'[1]Pricing Logic'!$F$5,IF(AND(F483&lt;&gt;"Flexjet, LLC",H483="Super Mid Jet"),K483*'[1]Pricing Logic'!$F$6,IF(AND(F483&lt;&gt;"Flexjet, LLC",H483="Large Cabin"),K483*'[1]Pricing Logic'!$F$7,IF(AND(F483&lt;&gt;"Flexjet, LLC",H483="Helicopter"),K483*'[1]Pricing Logic'!$F$8,IF(AND(F483="Flexjet, LLC",H483="Light Jet"),K483*'[1]Pricing Logic'!$F$12,IF(AND(F483="Flexjet, LLC",H483="Midsize Jet"),K483*'[1]Pricing Logic'!$F$13,IF(AND(F483="Flexjet, LLC",H483="Super Mid Jet"),K483*'[1]Pricing Logic'!$F$14,IF(AND(F483="Flexjet, LLC",H483="Large Cabin"),K483*'[1]Pricing Logic'!$F$15,IF(AND(F483="Flexjet, LLC",H483="Airliner"),K483*'[1]Pricing Logic'!$F$16,""))))))))))</f>
        <v>42.42</v>
      </c>
    </row>
    <row r="484" spans="1:12" x14ac:dyDescent="0.2">
      <c r="A484" s="5">
        <v>874967</v>
      </c>
      <c r="B484" s="5">
        <v>1336344</v>
      </c>
      <c r="C484" s="6">
        <v>45393</v>
      </c>
      <c r="D484" s="5" t="s">
        <v>154</v>
      </c>
      <c r="E484" s="5" t="s">
        <v>149</v>
      </c>
      <c r="F484" s="5" t="s">
        <v>31</v>
      </c>
      <c r="G484" s="5" t="s">
        <v>32</v>
      </c>
      <c r="H484" s="5" t="s">
        <v>16</v>
      </c>
      <c r="I484" s="5" t="s">
        <v>33</v>
      </c>
      <c r="J484" s="5">
        <v>21978</v>
      </c>
      <c r="K484" s="7">
        <v>2.14</v>
      </c>
      <c r="L484" s="8">
        <f>IF(AND(F484&lt;&gt;"Flexjet, LLC",H484="Light Jet"),K484*'[1]Pricing Logic'!$F$4,IF(AND(F484&lt;&gt;"Flexjet, LLC",H484="Midsize Jet"),K484*'[1]Pricing Logic'!$F$5,IF(AND(F484&lt;&gt;"Flexjet, LLC",H484="Super Mid Jet"),K484*'[1]Pricing Logic'!$F$6,IF(AND(F484&lt;&gt;"Flexjet, LLC",H484="Large Cabin"),K484*'[1]Pricing Logic'!$F$7,IF(AND(F484&lt;&gt;"Flexjet, LLC",H484="Helicopter"),K484*'[1]Pricing Logic'!$F$8,IF(AND(F484="Flexjet, LLC",H484="Light Jet"),K484*'[1]Pricing Logic'!$F$12,IF(AND(F484="Flexjet, LLC",H484="Midsize Jet"),K484*'[1]Pricing Logic'!$F$13,IF(AND(F484="Flexjet, LLC",H484="Super Mid Jet"),K484*'[1]Pricing Logic'!$F$14,IF(AND(F484="Flexjet, LLC",H484="Large Cabin"),K484*'[1]Pricing Logic'!$F$15,IF(AND(F484="Flexjet, LLC",H484="Airliner"),K484*'[1]Pricing Logic'!$F$16,""))))))))))</f>
        <v>54.035000000000004</v>
      </c>
    </row>
    <row r="485" spans="1:12" x14ac:dyDescent="0.2">
      <c r="A485" s="5">
        <v>874931</v>
      </c>
      <c r="B485" s="5">
        <v>1336286</v>
      </c>
      <c r="C485" s="6">
        <v>45393</v>
      </c>
      <c r="D485" s="5" t="s">
        <v>192</v>
      </c>
      <c r="E485" s="5" t="s">
        <v>352</v>
      </c>
      <c r="F485" s="5" t="s">
        <v>36</v>
      </c>
      <c r="G485" s="5" t="s">
        <v>54</v>
      </c>
      <c r="H485" s="5" t="s">
        <v>51</v>
      </c>
      <c r="I485" s="5" t="s">
        <v>223</v>
      </c>
      <c r="J485" s="5">
        <v>26956</v>
      </c>
      <c r="K485" s="7">
        <v>4.2699999999999996</v>
      </c>
      <c r="L485" s="8">
        <f>IF(AND(F485&lt;&gt;"Flexjet, LLC",H485="Light Jet"),K485*'[1]Pricing Logic'!$F$4,IF(AND(F485&lt;&gt;"Flexjet, LLC",H485="Midsize Jet"),K485*'[1]Pricing Logic'!$F$5,IF(AND(F485&lt;&gt;"Flexjet, LLC",H485="Super Mid Jet"),K485*'[1]Pricing Logic'!$F$6,IF(AND(F485&lt;&gt;"Flexjet, LLC",H485="Large Cabin"),K485*'[1]Pricing Logic'!$F$7,IF(AND(F485&lt;&gt;"Flexjet, LLC",H485="Helicopter"),K485*'[1]Pricing Logic'!$F$8,IF(AND(F485="Flexjet, LLC",H485="Light Jet"),K485*'[1]Pricing Logic'!$F$12,IF(AND(F485="Flexjet, LLC",H485="Midsize Jet"),K485*'[1]Pricing Logic'!$F$13,IF(AND(F485="Flexjet, LLC",H485="Super Mid Jet"),K485*'[1]Pricing Logic'!$F$14,IF(AND(F485="Flexjet, LLC",H485="Large Cabin"),K485*'[1]Pricing Logic'!$F$15,IF(AND(F485="Flexjet, LLC",H485="Airliner"),K485*'[1]Pricing Logic'!$F$16,""))))))))))</f>
        <v>144.11249999999998</v>
      </c>
    </row>
    <row r="486" spans="1:12" x14ac:dyDescent="0.2">
      <c r="A486" s="5">
        <v>875064</v>
      </c>
      <c r="B486" s="5">
        <v>1336470</v>
      </c>
      <c r="C486" s="6">
        <v>45393</v>
      </c>
      <c r="D486" s="5" t="s">
        <v>138</v>
      </c>
      <c r="E486" s="5" t="s">
        <v>554</v>
      </c>
      <c r="F486" s="5" t="s">
        <v>36</v>
      </c>
      <c r="G486" s="5" t="s">
        <v>54</v>
      </c>
      <c r="H486" s="5" t="s">
        <v>51</v>
      </c>
      <c r="I486" s="5" t="s">
        <v>555</v>
      </c>
      <c r="J486" s="5">
        <v>26820</v>
      </c>
      <c r="K486" s="7">
        <v>2.75</v>
      </c>
      <c r="L486" s="8">
        <f>IF(AND(F486&lt;&gt;"Flexjet, LLC",H486="Light Jet"),K486*'[1]Pricing Logic'!$F$4,IF(AND(F486&lt;&gt;"Flexjet, LLC",H486="Midsize Jet"),K486*'[1]Pricing Logic'!$F$5,IF(AND(F486&lt;&gt;"Flexjet, LLC",H486="Super Mid Jet"),K486*'[1]Pricing Logic'!$F$6,IF(AND(F486&lt;&gt;"Flexjet, LLC",H486="Large Cabin"),K486*'[1]Pricing Logic'!$F$7,IF(AND(F486&lt;&gt;"Flexjet, LLC",H486="Helicopter"),K486*'[1]Pricing Logic'!$F$8,IF(AND(F486="Flexjet, LLC",H486="Light Jet"),K486*'[1]Pricing Logic'!$F$12,IF(AND(F486="Flexjet, LLC",H486="Midsize Jet"),K486*'[1]Pricing Logic'!$F$13,IF(AND(F486="Flexjet, LLC",H486="Super Mid Jet"),K486*'[1]Pricing Logic'!$F$14,IF(AND(F486="Flexjet, LLC",H486="Large Cabin"),K486*'[1]Pricing Logic'!$F$15,IF(AND(F486="Flexjet, LLC",H486="Airliner"),K486*'[1]Pricing Logic'!$F$16,""))))))))))</f>
        <v>92.8125</v>
      </c>
    </row>
    <row r="487" spans="1:12" x14ac:dyDescent="0.2">
      <c r="A487" s="5">
        <v>875070</v>
      </c>
      <c r="B487" s="5">
        <v>1336478</v>
      </c>
      <c r="C487" s="6">
        <v>45393</v>
      </c>
      <c r="D487" s="5" t="s">
        <v>451</v>
      </c>
      <c r="E487" s="5" t="s">
        <v>556</v>
      </c>
      <c r="F487" s="5" t="s">
        <v>36</v>
      </c>
      <c r="G487" s="5" t="s">
        <v>54</v>
      </c>
      <c r="H487" s="5" t="s">
        <v>51</v>
      </c>
      <c r="I487" s="5" t="s">
        <v>75</v>
      </c>
      <c r="J487" s="5">
        <v>26932</v>
      </c>
      <c r="K487" s="7">
        <v>5.21</v>
      </c>
      <c r="L487" s="8">
        <f>IF(AND(F487&lt;&gt;"Flexjet, LLC",H487="Light Jet"),K487*'[1]Pricing Logic'!$F$4,IF(AND(F487&lt;&gt;"Flexjet, LLC",H487="Midsize Jet"),K487*'[1]Pricing Logic'!$F$5,IF(AND(F487&lt;&gt;"Flexjet, LLC",H487="Super Mid Jet"),K487*'[1]Pricing Logic'!$F$6,IF(AND(F487&lt;&gt;"Flexjet, LLC",H487="Large Cabin"),K487*'[1]Pricing Logic'!$F$7,IF(AND(F487&lt;&gt;"Flexjet, LLC",H487="Helicopter"),K487*'[1]Pricing Logic'!$F$8,IF(AND(F487="Flexjet, LLC",H487="Light Jet"),K487*'[1]Pricing Logic'!$F$12,IF(AND(F487="Flexjet, LLC",H487="Midsize Jet"),K487*'[1]Pricing Logic'!$F$13,IF(AND(F487="Flexjet, LLC",H487="Super Mid Jet"),K487*'[1]Pricing Logic'!$F$14,IF(AND(F487="Flexjet, LLC",H487="Large Cabin"),K487*'[1]Pricing Logic'!$F$15,IF(AND(F487="Flexjet, LLC",H487="Airliner"),K487*'[1]Pricing Logic'!$F$16,""))))))))))</f>
        <v>175.83750000000001</v>
      </c>
    </row>
    <row r="488" spans="1:12" x14ac:dyDescent="0.2">
      <c r="A488" s="5">
        <v>841780</v>
      </c>
      <c r="B488" s="5">
        <v>1299351</v>
      </c>
      <c r="C488" s="6">
        <v>45394</v>
      </c>
      <c r="D488" s="5" t="s">
        <v>402</v>
      </c>
      <c r="E488" s="5" t="s">
        <v>187</v>
      </c>
      <c r="F488" s="5" t="s">
        <v>36</v>
      </c>
      <c r="G488" s="5" t="s">
        <v>317</v>
      </c>
      <c r="H488" s="5" t="s">
        <v>38</v>
      </c>
      <c r="I488" s="5" t="s">
        <v>557</v>
      </c>
      <c r="J488" s="5">
        <v>26482</v>
      </c>
      <c r="K488" s="7">
        <v>4.29</v>
      </c>
      <c r="L488" s="8">
        <f>IF(AND(F488&lt;&gt;"Flexjet, LLC",H488="Light Jet"),K488*'[1]Pricing Logic'!$F$4,IF(AND(F488&lt;&gt;"Flexjet, LLC",H488="Midsize Jet"),K488*'[1]Pricing Logic'!$F$5,IF(AND(F488&lt;&gt;"Flexjet, LLC",H488="Super Mid Jet"),K488*'[1]Pricing Logic'!$F$6,IF(AND(F488&lt;&gt;"Flexjet, LLC",H488="Large Cabin"),K488*'[1]Pricing Logic'!$F$7,IF(AND(F488&lt;&gt;"Flexjet, LLC",H488="Helicopter"),K488*'[1]Pricing Logic'!$F$8,IF(AND(F488="Flexjet, LLC",H488="Light Jet"),K488*'[1]Pricing Logic'!$F$12,IF(AND(F488="Flexjet, LLC",H488="Midsize Jet"),K488*'[1]Pricing Logic'!$F$13,IF(AND(F488="Flexjet, LLC",H488="Super Mid Jet"),K488*'[1]Pricing Logic'!$F$14,IF(AND(F488="Flexjet, LLC",H488="Large Cabin"),K488*'[1]Pricing Logic'!$F$15,IF(AND(F488="Flexjet, LLC",H488="Airliner"),K488*'[1]Pricing Logic'!$F$16,""))))))))))</f>
        <v>204.31125</v>
      </c>
    </row>
    <row r="489" spans="1:12" x14ac:dyDescent="0.2">
      <c r="A489" s="5">
        <v>845976</v>
      </c>
      <c r="B489" s="5">
        <v>1304612</v>
      </c>
      <c r="C489" s="6">
        <v>45394</v>
      </c>
      <c r="D489" s="5" t="s">
        <v>319</v>
      </c>
      <c r="E489" s="5" t="s">
        <v>558</v>
      </c>
      <c r="F489" s="5" t="s">
        <v>117</v>
      </c>
      <c r="G489" s="5" t="s">
        <v>46</v>
      </c>
      <c r="H489" s="5" t="s">
        <v>16</v>
      </c>
      <c r="I489" s="5" t="s">
        <v>523</v>
      </c>
      <c r="J489" s="5">
        <v>25792</v>
      </c>
      <c r="K489" s="7">
        <v>1.96</v>
      </c>
      <c r="L489" s="8">
        <f>IF(AND(F489&lt;&gt;"Flexjet, LLC",H489="Light Jet"),K489*'[1]Pricing Logic'!$F$4,IF(AND(F489&lt;&gt;"Flexjet, LLC",H489="Midsize Jet"),K489*'[1]Pricing Logic'!$F$5,IF(AND(F489&lt;&gt;"Flexjet, LLC",H489="Super Mid Jet"),K489*'[1]Pricing Logic'!$F$6,IF(AND(F489&lt;&gt;"Flexjet, LLC",H489="Large Cabin"),K489*'[1]Pricing Logic'!$F$7,IF(AND(F489&lt;&gt;"Flexjet, LLC",H489="Helicopter"),K489*'[1]Pricing Logic'!$F$8,IF(AND(F489="Flexjet, LLC",H489="Light Jet"),K489*'[1]Pricing Logic'!$F$12,IF(AND(F489="Flexjet, LLC",H489="Midsize Jet"),K489*'[1]Pricing Logic'!$F$13,IF(AND(F489="Flexjet, LLC",H489="Super Mid Jet"),K489*'[1]Pricing Logic'!$F$14,IF(AND(F489="Flexjet, LLC",H489="Large Cabin"),K489*'[1]Pricing Logic'!$F$15,IF(AND(F489="Flexjet, LLC",H489="Airliner"),K489*'[1]Pricing Logic'!$F$16,""))))))))))</f>
        <v>49.49</v>
      </c>
    </row>
    <row r="490" spans="1:12" x14ac:dyDescent="0.2">
      <c r="A490" s="5">
        <v>844887</v>
      </c>
      <c r="B490" s="5">
        <v>1303220</v>
      </c>
      <c r="C490" s="6">
        <v>45394</v>
      </c>
      <c r="D490" s="5" t="s">
        <v>77</v>
      </c>
      <c r="E490" s="5" t="s">
        <v>440</v>
      </c>
      <c r="F490" s="5" t="s">
        <v>135</v>
      </c>
      <c r="G490" s="5" t="s">
        <v>41</v>
      </c>
      <c r="H490" s="5" t="s">
        <v>22</v>
      </c>
      <c r="I490" s="5" t="s">
        <v>538</v>
      </c>
      <c r="J490" s="5">
        <v>25951</v>
      </c>
      <c r="K490" s="7">
        <v>3.33</v>
      </c>
      <c r="L490" s="8">
        <f>IF(AND(F490&lt;&gt;"Flexjet, LLC",H490="Light Jet"),K490*'[1]Pricing Logic'!$F$4,IF(AND(F490&lt;&gt;"Flexjet, LLC",H490="Midsize Jet"),K490*'[1]Pricing Logic'!$F$5,IF(AND(F490&lt;&gt;"Flexjet, LLC",H490="Super Mid Jet"),K490*'[1]Pricing Logic'!$F$6,IF(AND(F490&lt;&gt;"Flexjet, LLC",H490="Large Cabin"),K490*'[1]Pricing Logic'!$F$7,IF(AND(F490&lt;&gt;"Flexjet, LLC",H490="Helicopter"),K490*'[1]Pricing Logic'!$F$8,IF(AND(F490="Flexjet, LLC",H490="Light Jet"),K490*'[1]Pricing Logic'!$F$12,IF(AND(F490="Flexjet, LLC",H490="Midsize Jet"),K490*'[1]Pricing Logic'!$F$13,IF(AND(F490="Flexjet, LLC",H490="Super Mid Jet"),K490*'[1]Pricing Logic'!$F$14,IF(AND(F490="Flexjet, LLC",H490="Large Cabin"),K490*'[1]Pricing Logic'!$F$15,IF(AND(F490="Flexjet, LLC",H490="Airliner"),K490*'[1]Pricing Logic'!$F$16,""))))))))))</f>
        <v>114.05250000000001</v>
      </c>
    </row>
    <row r="491" spans="1:12" x14ac:dyDescent="0.2">
      <c r="A491" s="5">
        <v>840475</v>
      </c>
      <c r="B491" s="5">
        <v>1297645</v>
      </c>
      <c r="C491" s="6">
        <v>45394</v>
      </c>
      <c r="D491" s="5" t="s">
        <v>113</v>
      </c>
      <c r="E491" s="5" t="s">
        <v>440</v>
      </c>
      <c r="F491" s="5" t="s">
        <v>45</v>
      </c>
      <c r="G491" s="5" t="s">
        <v>68</v>
      </c>
      <c r="H491" s="5" t="s">
        <v>16</v>
      </c>
      <c r="I491" s="5" t="s">
        <v>293</v>
      </c>
      <c r="J491" s="5">
        <v>3318</v>
      </c>
      <c r="K491" s="7">
        <v>1.89</v>
      </c>
      <c r="L491" s="8">
        <f>IF(AND(F491&lt;&gt;"Flexjet, LLC",H491="Light Jet"),K491*'[1]Pricing Logic'!$F$4,IF(AND(F491&lt;&gt;"Flexjet, LLC",H491="Midsize Jet"),K491*'[1]Pricing Logic'!$F$5,IF(AND(F491&lt;&gt;"Flexjet, LLC",H491="Super Mid Jet"),K491*'[1]Pricing Logic'!$F$6,IF(AND(F491&lt;&gt;"Flexjet, LLC",H491="Large Cabin"),K491*'[1]Pricing Logic'!$F$7,IF(AND(F491&lt;&gt;"Flexjet, LLC",H491="Helicopter"),K491*'[1]Pricing Logic'!$F$8,IF(AND(F491="Flexjet, LLC",H491="Light Jet"),K491*'[1]Pricing Logic'!$F$12,IF(AND(F491="Flexjet, LLC",H491="Midsize Jet"),K491*'[1]Pricing Logic'!$F$13,IF(AND(F491="Flexjet, LLC",H491="Super Mid Jet"),K491*'[1]Pricing Logic'!$F$14,IF(AND(F491="Flexjet, LLC",H491="Large Cabin"),K491*'[1]Pricing Logic'!$F$15,IF(AND(F491="Flexjet, LLC",H491="Airliner"),K491*'[1]Pricing Logic'!$F$16,""))))))))))</f>
        <v>47.722499999999997</v>
      </c>
    </row>
    <row r="492" spans="1:12" x14ac:dyDescent="0.2">
      <c r="A492" s="5">
        <v>847370</v>
      </c>
      <c r="B492" s="5">
        <v>1306431</v>
      </c>
      <c r="C492" s="6">
        <v>45394</v>
      </c>
      <c r="D492" s="5" t="s">
        <v>414</v>
      </c>
      <c r="E492" s="5" t="s">
        <v>440</v>
      </c>
      <c r="F492" s="5" t="s">
        <v>182</v>
      </c>
      <c r="G492" s="5" t="s">
        <v>161</v>
      </c>
      <c r="H492" s="5" t="s">
        <v>22</v>
      </c>
      <c r="I492" s="5" t="s">
        <v>183</v>
      </c>
      <c r="J492" s="5">
        <v>24770</v>
      </c>
      <c r="K492" s="7">
        <v>2.0499999999999998</v>
      </c>
      <c r="L492" s="8">
        <f>IF(AND(F492&lt;&gt;"Flexjet, LLC",H492="Light Jet"),K492*'[1]Pricing Logic'!$F$4,IF(AND(F492&lt;&gt;"Flexjet, LLC",H492="Midsize Jet"),K492*'[1]Pricing Logic'!$F$5,IF(AND(F492&lt;&gt;"Flexjet, LLC",H492="Super Mid Jet"),K492*'[1]Pricing Logic'!$F$6,IF(AND(F492&lt;&gt;"Flexjet, LLC",H492="Large Cabin"),K492*'[1]Pricing Logic'!$F$7,IF(AND(F492&lt;&gt;"Flexjet, LLC",H492="Helicopter"),K492*'[1]Pricing Logic'!$F$8,IF(AND(F492="Flexjet, LLC",H492="Light Jet"),K492*'[1]Pricing Logic'!$F$12,IF(AND(F492="Flexjet, LLC",H492="Midsize Jet"),K492*'[1]Pricing Logic'!$F$13,IF(AND(F492="Flexjet, LLC",H492="Super Mid Jet"),K492*'[1]Pricing Logic'!$F$14,IF(AND(F492="Flexjet, LLC",H492="Large Cabin"),K492*'[1]Pricing Logic'!$F$15,IF(AND(F492="Flexjet, LLC",H492="Airliner"),K492*'[1]Pricing Logic'!$F$16,""))))))))))</f>
        <v>70.212499999999991</v>
      </c>
    </row>
    <row r="493" spans="1:12" x14ac:dyDescent="0.2">
      <c r="A493" s="5">
        <v>847370</v>
      </c>
      <c r="B493" s="5">
        <v>1306432</v>
      </c>
      <c r="C493" s="6">
        <v>45394</v>
      </c>
      <c r="D493" s="5" t="s">
        <v>440</v>
      </c>
      <c r="E493" s="5" t="s">
        <v>414</v>
      </c>
      <c r="F493" s="5" t="s">
        <v>20</v>
      </c>
      <c r="G493" s="5" t="s">
        <v>218</v>
      </c>
      <c r="H493" s="5" t="s">
        <v>22</v>
      </c>
      <c r="I493" s="5" t="s">
        <v>452</v>
      </c>
      <c r="J493" s="5">
        <v>24770</v>
      </c>
      <c r="K493" s="7">
        <v>2.84</v>
      </c>
      <c r="L493" s="8">
        <f>IF(AND(F493&lt;&gt;"Flexjet, LLC",H493="Light Jet"),K493*'[1]Pricing Logic'!$F$4,IF(AND(F493&lt;&gt;"Flexjet, LLC",H493="Midsize Jet"),K493*'[1]Pricing Logic'!$F$5,IF(AND(F493&lt;&gt;"Flexjet, LLC",H493="Super Mid Jet"),K493*'[1]Pricing Logic'!$F$6,IF(AND(F493&lt;&gt;"Flexjet, LLC",H493="Large Cabin"),K493*'[1]Pricing Logic'!$F$7,IF(AND(F493&lt;&gt;"Flexjet, LLC",H493="Helicopter"),K493*'[1]Pricing Logic'!$F$8,IF(AND(F493="Flexjet, LLC",H493="Light Jet"),K493*'[1]Pricing Logic'!$F$12,IF(AND(F493="Flexjet, LLC",H493="Midsize Jet"),K493*'[1]Pricing Logic'!$F$13,IF(AND(F493="Flexjet, LLC",H493="Super Mid Jet"),K493*'[1]Pricing Logic'!$F$14,IF(AND(F493="Flexjet, LLC",H493="Large Cabin"),K493*'[1]Pricing Logic'!$F$15,IF(AND(F493="Flexjet, LLC",H493="Airliner"),K493*'[1]Pricing Logic'!$F$16,""))))))))))</f>
        <v>97.27</v>
      </c>
    </row>
    <row r="494" spans="1:12" x14ac:dyDescent="0.2">
      <c r="A494" s="5">
        <v>839915</v>
      </c>
      <c r="B494" s="5">
        <v>1296969</v>
      </c>
      <c r="C494" s="6">
        <v>45394</v>
      </c>
      <c r="D494" s="5" t="s">
        <v>25</v>
      </c>
      <c r="E494" s="5" t="s">
        <v>335</v>
      </c>
      <c r="F494" s="5" t="s">
        <v>36</v>
      </c>
      <c r="G494" s="5" t="s">
        <v>78</v>
      </c>
      <c r="H494" s="5" t="s">
        <v>51</v>
      </c>
      <c r="I494" s="5" t="s">
        <v>559</v>
      </c>
      <c r="J494" s="5">
        <v>25108</v>
      </c>
      <c r="K494" s="7">
        <v>2.6300000000000003</v>
      </c>
      <c r="L494" s="8">
        <f>IF(AND(F494&lt;&gt;"Flexjet, LLC",H494="Light Jet"),K494*'[1]Pricing Logic'!$F$4,IF(AND(F494&lt;&gt;"Flexjet, LLC",H494="Midsize Jet"),K494*'[1]Pricing Logic'!$F$5,IF(AND(F494&lt;&gt;"Flexjet, LLC",H494="Super Mid Jet"),K494*'[1]Pricing Logic'!$F$6,IF(AND(F494&lt;&gt;"Flexjet, LLC",H494="Large Cabin"),K494*'[1]Pricing Logic'!$F$7,IF(AND(F494&lt;&gt;"Flexjet, LLC",H494="Helicopter"),K494*'[1]Pricing Logic'!$F$8,IF(AND(F494="Flexjet, LLC",H494="Light Jet"),K494*'[1]Pricing Logic'!$F$12,IF(AND(F494="Flexjet, LLC",H494="Midsize Jet"),K494*'[1]Pricing Logic'!$F$13,IF(AND(F494="Flexjet, LLC",H494="Super Mid Jet"),K494*'[1]Pricing Logic'!$F$14,IF(AND(F494="Flexjet, LLC",H494="Large Cabin"),K494*'[1]Pricing Logic'!$F$15,IF(AND(F494="Flexjet, LLC",H494="Airliner"),K494*'[1]Pricing Logic'!$F$16,""))))))))))</f>
        <v>88.762500000000017</v>
      </c>
    </row>
    <row r="495" spans="1:12" x14ac:dyDescent="0.2">
      <c r="A495" s="5">
        <v>842552</v>
      </c>
      <c r="B495" s="5">
        <v>1300325</v>
      </c>
      <c r="C495" s="6">
        <v>45394</v>
      </c>
      <c r="D495" s="5" t="s">
        <v>134</v>
      </c>
      <c r="E495" s="5" t="s">
        <v>311</v>
      </c>
      <c r="F495" s="5" t="s">
        <v>31</v>
      </c>
      <c r="G495" s="5" t="s">
        <v>32</v>
      </c>
      <c r="H495" s="5" t="s">
        <v>16</v>
      </c>
      <c r="I495" s="5" t="s">
        <v>33</v>
      </c>
      <c r="J495" s="5">
        <v>25356</v>
      </c>
      <c r="K495" s="7">
        <v>2.0099999999999998</v>
      </c>
      <c r="L495" s="8">
        <f>IF(AND(F495&lt;&gt;"Flexjet, LLC",H495="Light Jet"),K495*'[1]Pricing Logic'!$F$4,IF(AND(F495&lt;&gt;"Flexjet, LLC",H495="Midsize Jet"),K495*'[1]Pricing Logic'!$F$5,IF(AND(F495&lt;&gt;"Flexjet, LLC",H495="Super Mid Jet"),K495*'[1]Pricing Logic'!$F$6,IF(AND(F495&lt;&gt;"Flexjet, LLC",H495="Large Cabin"),K495*'[1]Pricing Logic'!$F$7,IF(AND(F495&lt;&gt;"Flexjet, LLC",H495="Helicopter"),K495*'[1]Pricing Logic'!$F$8,IF(AND(F495="Flexjet, LLC",H495="Light Jet"),K495*'[1]Pricing Logic'!$F$12,IF(AND(F495="Flexjet, LLC",H495="Midsize Jet"),K495*'[1]Pricing Logic'!$F$13,IF(AND(F495="Flexjet, LLC",H495="Super Mid Jet"),K495*'[1]Pricing Logic'!$F$14,IF(AND(F495="Flexjet, LLC",H495="Large Cabin"),K495*'[1]Pricing Logic'!$F$15,IF(AND(F495="Flexjet, LLC",H495="Airliner"),K495*'[1]Pricing Logic'!$F$16,""))))))))))</f>
        <v>50.752499999999998</v>
      </c>
    </row>
    <row r="496" spans="1:12" x14ac:dyDescent="0.2">
      <c r="A496" s="5">
        <v>848376</v>
      </c>
      <c r="B496" s="5">
        <v>1307723</v>
      </c>
      <c r="C496" s="6">
        <v>45394</v>
      </c>
      <c r="D496" s="5" t="s">
        <v>560</v>
      </c>
      <c r="E496" s="5" t="s">
        <v>561</v>
      </c>
      <c r="F496" s="5" t="s">
        <v>31</v>
      </c>
      <c r="G496" s="5" t="s">
        <v>32</v>
      </c>
      <c r="H496" s="5" t="s">
        <v>16</v>
      </c>
      <c r="I496" s="5" t="s">
        <v>165</v>
      </c>
      <c r="J496" s="5">
        <v>25773</v>
      </c>
      <c r="K496" s="7">
        <v>0.81</v>
      </c>
      <c r="L496" s="8">
        <f>IF(AND(F496&lt;&gt;"Flexjet, LLC",H496="Light Jet"),K496*'[1]Pricing Logic'!$F$4,IF(AND(F496&lt;&gt;"Flexjet, LLC",H496="Midsize Jet"),K496*'[1]Pricing Logic'!$F$5,IF(AND(F496&lt;&gt;"Flexjet, LLC",H496="Super Mid Jet"),K496*'[1]Pricing Logic'!$F$6,IF(AND(F496&lt;&gt;"Flexjet, LLC",H496="Large Cabin"),K496*'[1]Pricing Logic'!$F$7,IF(AND(F496&lt;&gt;"Flexjet, LLC",H496="Helicopter"),K496*'[1]Pricing Logic'!$F$8,IF(AND(F496="Flexjet, LLC",H496="Light Jet"),K496*'[1]Pricing Logic'!$F$12,IF(AND(F496="Flexjet, LLC",H496="Midsize Jet"),K496*'[1]Pricing Logic'!$F$13,IF(AND(F496="Flexjet, LLC",H496="Super Mid Jet"),K496*'[1]Pricing Logic'!$F$14,IF(AND(F496="Flexjet, LLC",H496="Large Cabin"),K496*'[1]Pricing Logic'!$F$15,IF(AND(F496="Flexjet, LLC",H496="Airliner"),K496*'[1]Pricing Logic'!$F$16,""))))))))))</f>
        <v>20.452500000000001</v>
      </c>
    </row>
    <row r="497" spans="1:12" x14ac:dyDescent="0.2">
      <c r="A497" s="5">
        <v>860885</v>
      </c>
      <c r="B497" s="5">
        <v>1320955</v>
      </c>
      <c r="C497" s="6">
        <v>45394</v>
      </c>
      <c r="D497" s="5" t="s">
        <v>440</v>
      </c>
      <c r="E497" s="5" t="s">
        <v>19</v>
      </c>
      <c r="F497" s="5" t="s">
        <v>20</v>
      </c>
      <c r="G497" s="5" t="s">
        <v>151</v>
      </c>
      <c r="H497" s="5" t="s">
        <v>16</v>
      </c>
      <c r="I497" s="5" t="s">
        <v>539</v>
      </c>
      <c r="J497" s="5">
        <v>26700</v>
      </c>
      <c r="K497" s="7">
        <v>1.98</v>
      </c>
      <c r="L497" s="8">
        <f>IF(AND(F497&lt;&gt;"Flexjet, LLC",H497="Light Jet"),K497*'[1]Pricing Logic'!$F$4,IF(AND(F497&lt;&gt;"Flexjet, LLC",H497="Midsize Jet"),K497*'[1]Pricing Logic'!$F$5,IF(AND(F497&lt;&gt;"Flexjet, LLC",H497="Super Mid Jet"),K497*'[1]Pricing Logic'!$F$6,IF(AND(F497&lt;&gt;"Flexjet, LLC",H497="Large Cabin"),K497*'[1]Pricing Logic'!$F$7,IF(AND(F497&lt;&gt;"Flexjet, LLC",H497="Helicopter"),K497*'[1]Pricing Logic'!$F$8,IF(AND(F497="Flexjet, LLC",H497="Light Jet"),K497*'[1]Pricing Logic'!$F$12,IF(AND(F497="Flexjet, LLC",H497="Midsize Jet"),K497*'[1]Pricing Logic'!$F$13,IF(AND(F497="Flexjet, LLC",H497="Super Mid Jet"),K497*'[1]Pricing Logic'!$F$14,IF(AND(F497="Flexjet, LLC",H497="Large Cabin"),K497*'[1]Pricing Logic'!$F$15,IF(AND(F497="Flexjet, LLC",H497="Airliner"),K497*'[1]Pricing Logic'!$F$16,""))))))))))</f>
        <v>49.994999999999997</v>
      </c>
    </row>
    <row r="498" spans="1:12" x14ac:dyDescent="0.2">
      <c r="A498" s="5">
        <v>860202</v>
      </c>
      <c r="B498" s="5">
        <v>1320084</v>
      </c>
      <c r="C498" s="6">
        <v>45394</v>
      </c>
      <c r="D498" s="5" t="s">
        <v>440</v>
      </c>
      <c r="E498" s="5" t="s">
        <v>324</v>
      </c>
      <c r="F498" s="5" t="s">
        <v>36</v>
      </c>
      <c r="G498" s="5" t="s">
        <v>54</v>
      </c>
      <c r="H498" s="5" t="s">
        <v>51</v>
      </c>
      <c r="I498" s="5" t="s">
        <v>347</v>
      </c>
      <c r="J498" s="5">
        <v>24242</v>
      </c>
      <c r="K498" s="7">
        <v>2.8400000000000003</v>
      </c>
      <c r="L498" s="8">
        <f>IF(AND(F498&lt;&gt;"Flexjet, LLC",H498="Light Jet"),K498*'[1]Pricing Logic'!$F$4,IF(AND(F498&lt;&gt;"Flexjet, LLC",H498="Midsize Jet"),K498*'[1]Pricing Logic'!$F$5,IF(AND(F498&lt;&gt;"Flexjet, LLC",H498="Super Mid Jet"),K498*'[1]Pricing Logic'!$F$6,IF(AND(F498&lt;&gt;"Flexjet, LLC",H498="Large Cabin"),K498*'[1]Pricing Logic'!$F$7,IF(AND(F498&lt;&gt;"Flexjet, LLC",H498="Helicopter"),K498*'[1]Pricing Logic'!$F$8,IF(AND(F498="Flexjet, LLC",H498="Light Jet"),K498*'[1]Pricing Logic'!$F$12,IF(AND(F498="Flexjet, LLC",H498="Midsize Jet"),K498*'[1]Pricing Logic'!$F$13,IF(AND(F498="Flexjet, LLC",H498="Super Mid Jet"),K498*'[1]Pricing Logic'!$F$14,IF(AND(F498="Flexjet, LLC",H498="Large Cabin"),K498*'[1]Pricing Logic'!$F$15,IF(AND(F498="Flexjet, LLC",H498="Airliner"),K498*'[1]Pricing Logic'!$F$16,""))))))))))</f>
        <v>95.850000000000009</v>
      </c>
    </row>
    <row r="499" spans="1:12" x14ac:dyDescent="0.2">
      <c r="A499" s="5">
        <v>860495</v>
      </c>
      <c r="B499" s="5">
        <v>1320461</v>
      </c>
      <c r="C499" s="6">
        <v>45394</v>
      </c>
      <c r="D499" s="5" t="s">
        <v>562</v>
      </c>
      <c r="E499" s="5" t="s">
        <v>71</v>
      </c>
      <c r="F499" s="5" t="s">
        <v>135</v>
      </c>
      <c r="G499" s="5" t="s">
        <v>41</v>
      </c>
      <c r="H499" s="5" t="s">
        <v>22</v>
      </c>
      <c r="I499" s="5" t="s">
        <v>538</v>
      </c>
      <c r="J499" s="5">
        <v>18141</v>
      </c>
      <c r="K499" s="7">
        <v>2.23</v>
      </c>
      <c r="L499" s="8">
        <f>IF(AND(F499&lt;&gt;"Flexjet, LLC",H499="Light Jet"),K499*'[1]Pricing Logic'!$F$4,IF(AND(F499&lt;&gt;"Flexjet, LLC",H499="Midsize Jet"),K499*'[1]Pricing Logic'!$F$5,IF(AND(F499&lt;&gt;"Flexjet, LLC",H499="Super Mid Jet"),K499*'[1]Pricing Logic'!$F$6,IF(AND(F499&lt;&gt;"Flexjet, LLC",H499="Large Cabin"),K499*'[1]Pricing Logic'!$F$7,IF(AND(F499&lt;&gt;"Flexjet, LLC",H499="Helicopter"),K499*'[1]Pricing Logic'!$F$8,IF(AND(F499="Flexjet, LLC",H499="Light Jet"),K499*'[1]Pricing Logic'!$F$12,IF(AND(F499="Flexjet, LLC",H499="Midsize Jet"),K499*'[1]Pricing Logic'!$F$13,IF(AND(F499="Flexjet, LLC",H499="Super Mid Jet"),K499*'[1]Pricing Logic'!$F$14,IF(AND(F499="Flexjet, LLC",H499="Large Cabin"),K499*'[1]Pricing Logic'!$F$15,IF(AND(F499="Flexjet, LLC",H499="Airliner"),K499*'[1]Pricing Logic'!$F$16,""))))))))))</f>
        <v>76.377499999999998</v>
      </c>
    </row>
    <row r="500" spans="1:12" x14ac:dyDescent="0.2">
      <c r="A500" s="5">
        <v>862316</v>
      </c>
      <c r="B500" s="5">
        <v>1305547</v>
      </c>
      <c r="C500" s="6">
        <v>45394</v>
      </c>
      <c r="D500" s="5" t="s">
        <v>440</v>
      </c>
      <c r="E500" s="5" t="s">
        <v>505</v>
      </c>
      <c r="F500" s="5" t="s">
        <v>45</v>
      </c>
      <c r="G500" s="5" t="s">
        <v>46</v>
      </c>
      <c r="H500" s="5" t="s">
        <v>16</v>
      </c>
      <c r="I500" s="5" t="s">
        <v>108</v>
      </c>
      <c r="J500" s="5">
        <v>26365</v>
      </c>
      <c r="K500" s="7">
        <v>6.4</v>
      </c>
      <c r="L500" s="8">
        <f>IF(AND(F500&lt;&gt;"Flexjet, LLC",H500="Light Jet"),K500*'[1]Pricing Logic'!$F$4,IF(AND(F500&lt;&gt;"Flexjet, LLC",H500="Midsize Jet"),K500*'[1]Pricing Logic'!$F$5,IF(AND(F500&lt;&gt;"Flexjet, LLC",H500="Super Mid Jet"),K500*'[1]Pricing Logic'!$F$6,IF(AND(F500&lt;&gt;"Flexjet, LLC",H500="Large Cabin"),K500*'[1]Pricing Logic'!$F$7,IF(AND(F500&lt;&gt;"Flexjet, LLC",H500="Helicopter"),K500*'[1]Pricing Logic'!$F$8,IF(AND(F500="Flexjet, LLC",H500="Light Jet"),K500*'[1]Pricing Logic'!$F$12,IF(AND(F500="Flexjet, LLC",H500="Midsize Jet"),K500*'[1]Pricing Logic'!$F$13,IF(AND(F500="Flexjet, LLC",H500="Super Mid Jet"),K500*'[1]Pricing Logic'!$F$14,IF(AND(F500="Flexjet, LLC",H500="Large Cabin"),K500*'[1]Pricing Logic'!$F$15,IF(AND(F500="Flexjet, LLC",H500="Airliner"),K500*'[1]Pricing Logic'!$F$16,""))))))))))</f>
        <v>161.60000000000002</v>
      </c>
    </row>
    <row r="501" spans="1:12" x14ac:dyDescent="0.2">
      <c r="A501" s="5">
        <v>861983</v>
      </c>
      <c r="B501" s="5">
        <v>1322373</v>
      </c>
      <c r="C501" s="6">
        <v>45394</v>
      </c>
      <c r="D501" s="5" t="s">
        <v>291</v>
      </c>
      <c r="E501" s="5" t="s">
        <v>189</v>
      </c>
      <c r="F501" s="5" t="s">
        <v>31</v>
      </c>
      <c r="G501" s="5" t="s">
        <v>32</v>
      </c>
      <c r="H501" s="5" t="s">
        <v>16</v>
      </c>
      <c r="I501" s="5" t="s">
        <v>165</v>
      </c>
      <c r="J501" s="5">
        <v>23758</v>
      </c>
      <c r="K501" s="7">
        <v>2.94</v>
      </c>
      <c r="L501" s="8">
        <f>IF(AND(F501&lt;&gt;"Flexjet, LLC",H501="Light Jet"),K501*'[1]Pricing Logic'!$F$4,IF(AND(F501&lt;&gt;"Flexjet, LLC",H501="Midsize Jet"),K501*'[1]Pricing Logic'!$F$5,IF(AND(F501&lt;&gt;"Flexjet, LLC",H501="Super Mid Jet"),K501*'[1]Pricing Logic'!$F$6,IF(AND(F501&lt;&gt;"Flexjet, LLC",H501="Large Cabin"),K501*'[1]Pricing Logic'!$F$7,IF(AND(F501&lt;&gt;"Flexjet, LLC",H501="Helicopter"),K501*'[1]Pricing Logic'!$F$8,IF(AND(F501="Flexjet, LLC",H501="Light Jet"),K501*'[1]Pricing Logic'!$F$12,IF(AND(F501="Flexjet, LLC",H501="Midsize Jet"),K501*'[1]Pricing Logic'!$F$13,IF(AND(F501="Flexjet, LLC",H501="Super Mid Jet"),K501*'[1]Pricing Logic'!$F$14,IF(AND(F501="Flexjet, LLC",H501="Large Cabin"),K501*'[1]Pricing Logic'!$F$15,IF(AND(F501="Flexjet, LLC",H501="Airliner"),K501*'[1]Pricing Logic'!$F$16,""))))))))))</f>
        <v>74.234999999999999</v>
      </c>
    </row>
    <row r="502" spans="1:12" x14ac:dyDescent="0.2">
      <c r="A502" s="5">
        <v>862163</v>
      </c>
      <c r="B502" s="5">
        <v>1322605</v>
      </c>
      <c r="C502" s="6">
        <v>45394</v>
      </c>
      <c r="D502" s="5" t="s">
        <v>563</v>
      </c>
      <c r="E502" s="5" t="s">
        <v>440</v>
      </c>
      <c r="F502" s="5" t="s">
        <v>36</v>
      </c>
      <c r="G502" s="5" t="s">
        <v>90</v>
      </c>
      <c r="H502" s="5" t="s">
        <v>16</v>
      </c>
      <c r="I502" s="5" t="s">
        <v>491</v>
      </c>
      <c r="J502" s="5">
        <v>21551</v>
      </c>
      <c r="K502" s="7">
        <v>1.3</v>
      </c>
      <c r="L502" s="8">
        <f>IF(AND(F502&lt;&gt;"Flexjet, LLC",H502="Light Jet"),K502*'[1]Pricing Logic'!$F$4,IF(AND(F502&lt;&gt;"Flexjet, LLC",H502="Midsize Jet"),K502*'[1]Pricing Logic'!$F$5,IF(AND(F502&lt;&gt;"Flexjet, LLC",H502="Super Mid Jet"),K502*'[1]Pricing Logic'!$F$6,IF(AND(F502&lt;&gt;"Flexjet, LLC",H502="Large Cabin"),K502*'[1]Pricing Logic'!$F$7,IF(AND(F502&lt;&gt;"Flexjet, LLC",H502="Helicopter"),K502*'[1]Pricing Logic'!$F$8,IF(AND(F502="Flexjet, LLC",H502="Light Jet"),K502*'[1]Pricing Logic'!$F$12,IF(AND(F502="Flexjet, LLC",H502="Midsize Jet"),K502*'[1]Pricing Logic'!$F$13,IF(AND(F502="Flexjet, LLC",H502="Super Mid Jet"),K502*'[1]Pricing Logic'!$F$14,IF(AND(F502="Flexjet, LLC",H502="Large Cabin"),K502*'[1]Pricing Logic'!$F$15,IF(AND(F502="Flexjet, LLC",H502="Airliner"),K502*'[1]Pricing Logic'!$F$16,""))))))))))</f>
        <v>27.3</v>
      </c>
    </row>
    <row r="503" spans="1:12" x14ac:dyDescent="0.2">
      <c r="A503" s="5">
        <v>862272</v>
      </c>
      <c r="B503" s="5">
        <v>1322744</v>
      </c>
      <c r="C503" s="6">
        <v>45394</v>
      </c>
      <c r="D503" s="5" t="s">
        <v>564</v>
      </c>
      <c r="E503" s="5" t="s">
        <v>440</v>
      </c>
      <c r="F503" s="5" t="s">
        <v>20</v>
      </c>
      <c r="G503" s="5" t="s">
        <v>151</v>
      </c>
      <c r="H503" s="5" t="s">
        <v>16</v>
      </c>
      <c r="I503" s="5" t="s">
        <v>539</v>
      </c>
      <c r="J503" s="5">
        <v>18616</v>
      </c>
      <c r="K503" s="7">
        <v>1.65</v>
      </c>
      <c r="L503" s="8">
        <f>IF(AND(F503&lt;&gt;"Flexjet, LLC",H503="Light Jet"),K503*'[1]Pricing Logic'!$F$4,IF(AND(F503&lt;&gt;"Flexjet, LLC",H503="Midsize Jet"),K503*'[1]Pricing Logic'!$F$5,IF(AND(F503&lt;&gt;"Flexjet, LLC",H503="Super Mid Jet"),K503*'[1]Pricing Logic'!$F$6,IF(AND(F503&lt;&gt;"Flexjet, LLC",H503="Large Cabin"),K503*'[1]Pricing Logic'!$F$7,IF(AND(F503&lt;&gt;"Flexjet, LLC",H503="Helicopter"),K503*'[1]Pricing Logic'!$F$8,IF(AND(F503="Flexjet, LLC",H503="Light Jet"),K503*'[1]Pricing Logic'!$F$12,IF(AND(F503="Flexjet, LLC",H503="Midsize Jet"),K503*'[1]Pricing Logic'!$F$13,IF(AND(F503="Flexjet, LLC",H503="Super Mid Jet"),K503*'[1]Pricing Logic'!$F$14,IF(AND(F503="Flexjet, LLC",H503="Large Cabin"),K503*'[1]Pricing Logic'!$F$15,IF(AND(F503="Flexjet, LLC",H503="Airliner"),K503*'[1]Pricing Logic'!$F$16,""))))))))))</f>
        <v>41.662499999999994</v>
      </c>
    </row>
    <row r="504" spans="1:12" x14ac:dyDescent="0.2">
      <c r="A504" s="5">
        <v>862870</v>
      </c>
      <c r="B504" s="5">
        <v>1323537</v>
      </c>
      <c r="C504" s="6">
        <v>45394</v>
      </c>
      <c r="D504" s="5" t="s">
        <v>134</v>
      </c>
      <c r="E504" s="5" t="s">
        <v>565</v>
      </c>
      <c r="F504" s="5" t="s">
        <v>56</v>
      </c>
      <c r="G504" s="5" t="s">
        <v>57</v>
      </c>
      <c r="H504" s="5" t="s">
        <v>22</v>
      </c>
      <c r="I504" s="5" t="s">
        <v>58</v>
      </c>
      <c r="J504" s="5">
        <v>26380</v>
      </c>
      <c r="K504" s="7">
        <v>2.5299999999999998</v>
      </c>
      <c r="L504" s="8">
        <f>IF(AND(F504&lt;&gt;"Flexjet, LLC",H504="Light Jet"),K504*'[1]Pricing Logic'!$F$4,IF(AND(F504&lt;&gt;"Flexjet, LLC",H504="Midsize Jet"),K504*'[1]Pricing Logic'!$F$5,IF(AND(F504&lt;&gt;"Flexjet, LLC",H504="Super Mid Jet"),K504*'[1]Pricing Logic'!$F$6,IF(AND(F504&lt;&gt;"Flexjet, LLC",H504="Large Cabin"),K504*'[1]Pricing Logic'!$F$7,IF(AND(F504&lt;&gt;"Flexjet, LLC",H504="Helicopter"),K504*'[1]Pricing Logic'!$F$8,IF(AND(F504="Flexjet, LLC",H504="Light Jet"),K504*'[1]Pricing Logic'!$F$12,IF(AND(F504="Flexjet, LLC",H504="Midsize Jet"),K504*'[1]Pricing Logic'!$F$13,IF(AND(F504="Flexjet, LLC",H504="Super Mid Jet"),K504*'[1]Pricing Logic'!$F$14,IF(AND(F504="Flexjet, LLC",H504="Large Cabin"),K504*'[1]Pricing Logic'!$F$15,IF(AND(F504="Flexjet, LLC",H504="Airliner"),K504*'[1]Pricing Logic'!$F$16,""))))))))))</f>
        <v>86.652499999999989</v>
      </c>
    </row>
    <row r="505" spans="1:12" x14ac:dyDescent="0.2">
      <c r="A505" s="5">
        <v>862591</v>
      </c>
      <c r="B505" s="5">
        <v>1323169</v>
      </c>
      <c r="C505" s="6">
        <v>45394</v>
      </c>
      <c r="D505" s="5" t="s">
        <v>440</v>
      </c>
      <c r="E505" s="5" t="s">
        <v>243</v>
      </c>
      <c r="F505" s="5" t="s">
        <v>524</v>
      </c>
      <c r="G505" s="5" t="s">
        <v>412</v>
      </c>
      <c r="H505" s="5" t="s">
        <v>22</v>
      </c>
      <c r="I505" s="5" t="s">
        <v>525</v>
      </c>
      <c r="J505" s="5">
        <v>26948</v>
      </c>
      <c r="K505" s="7">
        <v>3.3</v>
      </c>
      <c r="L505" s="8">
        <f>IF(AND(F505&lt;&gt;"Flexjet, LLC",H505="Light Jet"),K505*'[1]Pricing Logic'!$F$4,IF(AND(F505&lt;&gt;"Flexjet, LLC",H505="Midsize Jet"),K505*'[1]Pricing Logic'!$F$5,IF(AND(F505&lt;&gt;"Flexjet, LLC",H505="Super Mid Jet"),K505*'[1]Pricing Logic'!$F$6,IF(AND(F505&lt;&gt;"Flexjet, LLC",H505="Large Cabin"),K505*'[1]Pricing Logic'!$F$7,IF(AND(F505&lt;&gt;"Flexjet, LLC",H505="Helicopter"),K505*'[1]Pricing Logic'!$F$8,IF(AND(F505="Flexjet, LLC",H505="Light Jet"),K505*'[1]Pricing Logic'!$F$12,IF(AND(F505="Flexjet, LLC",H505="Midsize Jet"),K505*'[1]Pricing Logic'!$F$13,IF(AND(F505="Flexjet, LLC",H505="Super Mid Jet"),K505*'[1]Pricing Logic'!$F$14,IF(AND(F505="Flexjet, LLC",H505="Large Cabin"),K505*'[1]Pricing Logic'!$F$15,IF(AND(F505="Flexjet, LLC",H505="Airliner"),K505*'[1]Pricing Logic'!$F$16,""))))))))))</f>
        <v>113.02499999999999</v>
      </c>
    </row>
    <row r="506" spans="1:12" x14ac:dyDescent="0.2">
      <c r="A506" s="5">
        <v>862502</v>
      </c>
      <c r="B506" s="5">
        <v>1323051</v>
      </c>
      <c r="C506" s="6">
        <v>45394</v>
      </c>
      <c r="D506" s="5" t="s">
        <v>566</v>
      </c>
      <c r="E506" s="5" t="s">
        <v>289</v>
      </c>
      <c r="F506" s="5" t="s">
        <v>411</v>
      </c>
      <c r="G506" s="5" t="s">
        <v>32</v>
      </c>
      <c r="H506" s="5" t="s">
        <v>16</v>
      </c>
      <c r="I506" s="5" t="s">
        <v>567</v>
      </c>
      <c r="J506" s="5">
        <v>25584</v>
      </c>
      <c r="K506" s="7">
        <v>3.0200000000000005</v>
      </c>
      <c r="L506" s="8">
        <f>IF(AND(F506&lt;&gt;"Flexjet, LLC",H506="Light Jet"),K506*'[1]Pricing Logic'!$F$4,IF(AND(F506&lt;&gt;"Flexjet, LLC",H506="Midsize Jet"),K506*'[1]Pricing Logic'!$F$5,IF(AND(F506&lt;&gt;"Flexjet, LLC",H506="Super Mid Jet"),K506*'[1]Pricing Logic'!$F$6,IF(AND(F506&lt;&gt;"Flexjet, LLC",H506="Large Cabin"),K506*'[1]Pricing Logic'!$F$7,IF(AND(F506&lt;&gt;"Flexjet, LLC",H506="Helicopter"),K506*'[1]Pricing Logic'!$F$8,IF(AND(F506="Flexjet, LLC",H506="Light Jet"),K506*'[1]Pricing Logic'!$F$12,IF(AND(F506="Flexjet, LLC",H506="Midsize Jet"),K506*'[1]Pricing Logic'!$F$13,IF(AND(F506="Flexjet, LLC",H506="Super Mid Jet"),K506*'[1]Pricing Logic'!$F$14,IF(AND(F506="Flexjet, LLC",H506="Large Cabin"),K506*'[1]Pricing Logic'!$F$15,IF(AND(F506="Flexjet, LLC",H506="Airliner"),K506*'[1]Pricing Logic'!$F$16,""))))))))))</f>
        <v>76.25500000000001</v>
      </c>
    </row>
    <row r="507" spans="1:12" x14ac:dyDescent="0.2">
      <c r="A507" s="5">
        <v>863544</v>
      </c>
      <c r="B507" s="5">
        <v>1324415</v>
      </c>
      <c r="C507" s="6">
        <v>45394</v>
      </c>
      <c r="D507" s="5" t="s">
        <v>425</v>
      </c>
      <c r="E507" s="5" t="s">
        <v>424</v>
      </c>
      <c r="F507" s="5" t="s">
        <v>36</v>
      </c>
      <c r="G507" s="5" t="s">
        <v>54</v>
      </c>
      <c r="H507" s="5" t="s">
        <v>51</v>
      </c>
      <c r="I507" s="5" t="s">
        <v>55</v>
      </c>
      <c r="J507" s="5">
        <v>0</v>
      </c>
      <c r="K507" s="7">
        <v>3.35</v>
      </c>
      <c r="L507" s="8">
        <f>IF(AND(F507&lt;&gt;"Flexjet, LLC",H507="Light Jet"),K507*'[1]Pricing Logic'!$F$4,IF(AND(F507&lt;&gt;"Flexjet, LLC",H507="Midsize Jet"),K507*'[1]Pricing Logic'!$F$5,IF(AND(F507&lt;&gt;"Flexjet, LLC",H507="Super Mid Jet"),K507*'[1]Pricing Logic'!$F$6,IF(AND(F507&lt;&gt;"Flexjet, LLC",H507="Large Cabin"),K507*'[1]Pricing Logic'!$F$7,IF(AND(F507&lt;&gt;"Flexjet, LLC",H507="Helicopter"),K507*'[1]Pricing Logic'!$F$8,IF(AND(F507="Flexjet, LLC",H507="Light Jet"),K507*'[1]Pricing Logic'!$F$12,IF(AND(F507="Flexjet, LLC",H507="Midsize Jet"),K507*'[1]Pricing Logic'!$F$13,IF(AND(F507="Flexjet, LLC",H507="Super Mid Jet"),K507*'[1]Pricing Logic'!$F$14,IF(AND(F507="Flexjet, LLC",H507="Large Cabin"),K507*'[1]Pricing Logic'!$F$15,IF(AND(F507="Flexjet, LLC",H507="Airliner"),K507*'[1]Pricing Logic'!$F$16,""))))))))))</f>
        <v>113.0625</v>
      </c>
    </row>
    <row r="508" spans="1:12" x14ac:dyDescent="0.2">
      <c r="A508" s="5">
        <v>863250</v>
      </c>
      <c r="B508" s="5">
        <v>1324034</v>
      </c>
      <c r="C508" s="6">
        <v>45394</v>
      </c>
      <c r="D508" s="5" t="s">
        <v>259</v>
      </c>
      <c r="E508" s="5" t="s">
        <v>469</v>
      </c>
      <c r="F508" s="5" t="s">
        <v>36</v>
      </c>
      <c r="G508" s="5" t="s">
        <v>54</v>
      </c>
      <c r="H508" s="5" t="s">
        <v>51</v>
      </c>
      <c r="I508" s="5" t="s">
        <v>347</v>
      </c>
      <c r="J508" s="5">
        <v>25371</v>
      </c>
      <c r="K508" s="7">
        <v>0.85</v>
      </c>
      <c r="L508" s="8">
        <f>IF(AND(F508&lt;&gt;"Flexjet, LLC",H508="Light Jet"),K508*'[1]Pricing Logic'!$F$4,IF(AND(F508&lt;&gt;"Flexjet, LLC",H508="Midsize Jet"),K508*'[1]Pricing Logic'!$F$5,IF(AND(F508&lt;&gt;"Flexjet, LLC",H508="Super Mid Jet"),K508*'[1]Pricing Logic'!$F$6,IF(AND(F508&lt;&gt;"Flexjet, LLC",H508="Large Cabin"),K508*'[1]Pricing Logic'!$F$7,IF(AND(F508&lt;&gt;"Flexjet, LLC",H508="Helicopter"),K508*'[1]Pricing Logic'!$F$8,IF(AND(F508="Flexjet, LLC",H508="Light Jet"),K508*'[1]Pricing Logic'!$F$12,IF(AND(F508="Flexjet, LLC",H508="Midsize Jet"),K508*'[1]Pricing Logic'!$F$13,IF(AND(F508="Flexjet, LLC",H508="Super Mid Jet"),K508*'[1]Pricing Logic'!$F$14,IF(AND(F508="Flexjet, LLC",H508="Large Cabin"),K508*'[1]Pricing Logic'!$F$15,IF(AND(F508="Flexjet, LLC",H508="Airliner"),K508*'[1]Pricing Logic'!$F$16,""))))))))))</f>
        <v>28.6875</v>
      </c>
    </row>
    <row r="509" spans="1:12" x14ac:dyDescent="0.2">
      <c r="A509" s="5">
        <v>863127</v>
      </c>
      <c r="B509" s="5">
        <v>1323869</v>
      </c>
      <c r="C509" s="6">
        <v>45394</v>
      </c>
      <c r="D509" s="5" t="s">
        <v>352</v>
      </c>
      <c r="E509" s="5" t="s">
        <v>440</v>
      </c>
      <c r="F509" s="5" t="s">
        <v>232</v>
      </c>
      <c r="G509" s="5" t="s">
        <v>233</v>
      </c>
      <c r="H509" s="5" t="s">
        <v>16</v>
      </c>
      <c r="I509" s="5" t="s">
        <v>234</v>
      </c>
      <c r="J509" s="5">
        <v>23341</v>
      </c>
      <c r="K509" s="7">
        <v>1.96</v>
      </c>
      <c r="L509" s="8">
        <f>IF(AND(F509&lt;&gt;"Flexjet, LLC",H509="Light Jet"),K509*'[1]Pricing Logic'!$F$4,IF(AND(F509&lt;&gt;"Flexjet, LLC",H509="Midsize Jet"),K509*'[1]Pricing Logic'!$F$5,IF(AND(F509&lt;&gt;"Flexjet, LLC",H509="Super Mid Jet"),K509*'[1]Pricing Logic'!$F$6,IF(AND(F509&lt;&gt;"Flexjet, LLC",H509="Large Cabin"),K509*'[1]Pricing Logic'!$F$7,IF(AND(F509&lt;&gt;"Flexjet, LLC",H509="Helicopter"),K509*'[1]Pricing Logic'!$F$8,IF(AND(F509="Flexjet, LLC",H509="Light Jet"),K509*'[1]Pricing Logic'!$F$12,IF(AND(F509="Flexjet, LLC",H509="Midsize Jet"),K509*'[1]Pricing Logic'!$F$13,IF(AND(F509="Flexjet, LLC",H509="Super Mid Jet"),K509*'[1]Pricing Logic'!$F$14,IF(AND(F509="Flexjet, LLC",H509="Large Cabin"),K509*'[1]Pricing Logic'!$F$15,IF(AND(F509="Flexjet, LLC",H509="Airliner"),K509*'[1]Pricing Logic'!$F$16,""))))))))))</f>
        <v>49.49</v>
      </c>
    </row>
    <row r="510" spans="1:12" x14ac:dyDescent="0.2">
      <c r="A510" s="5">
        <v>863492</v>
      </c>
      <c r="B510" s="5">
        <v>1324335</v>
      </c>
      <c r="C510" s="6">
        <v>45394</v>
      </c>
      <c r="D510" s="5" t="s">
        <v>98</v>
      </c>
      <c r="E510" s="5" t="s">
        <v>19</v>
      </c>
      <c r="F510" s="5" t="s">
        <v>344</v>
      </c>
      <c r="G510" s="5" t="s">
        <v>161</v>
      </c>
      <c r="H510" s="5" t="s">
        <v>22</v>
      </c>
      <c r="I510" s="5" t="s">
        <v>345</v>
      </c>
      <c r="J510" s="5">
        <v>24244</v>
      </c>
      <c r="K510" s="7">
        <v>2.58</v>
      </c>
      <c r="L510" s="8">
        <f>IF(AND(F510&lt;&gt;"Flexjet, LLC",H510="Light Jet"),K510*'[1]Pricing Logic'!$F$4,IF(AND(F510&lt;&gt;"Flexjet, LLC",H510="Midsize Jet"),K510*'[1]Pricing Logic'!$F$5,IF(AND(F510&lt;&gt;"Flexjet, LLC",H510="Super Mid Jet"),K510*'[1]Pricing Logic'!$F$6,IF(AND(F510&lt;&gt;"Flexjet, LLC",H510="Large Cabin"),K510*'[1]Pricing Logic'!$F$7,IF(AND(F510&lt;&gt;"Flexjet, LLC",H510="Helicopter"),K510*'[1]Pricing Logic'!$F$8,IF(AND(F510="Flexjet, LLC",H510="Light Jet"),K510*'[1]Pricing Logic'!$F$12,IF(AND(F510="Flexjet, LLC",H510="Midsize Jet"),K510*'[1]Pricing Logic'!$F$13,IF(AND(F510="Flexjet, LLC",H510="Super Mid Jet"),K510*'[1]Pricing Logic'!$F$14,IF(AND(F510="Flexjet, LLC",H510="Large Cabin"),K510*'[1]Pricing Logic'!$F$15,IF(AND(F510="Flexjet, LLC",H510="Airliner"),K510*'[1]Pricing Logic'!$F$16,""))))))))))</f>
        <v>88.365000000000009</v>
      </c>
    </row>
    <row r="511" spans="1:12" x14ac:dyDescent="0.2">
      <c r="A511" s="5">
        <v>863519</v>
      </c>
      <c r="B511" s="5">
        <v>1324379</v>
      </c>
      <c r="C511" s="6">
        <v>45394</v>
      </c>
      <c r="D511" s="5" t="s">
        <v>568</v>
      </c>
      <c r="E511" s="5" t="s">
        <v>569</v>
      </c>
      <c r="F511" s="5" t="s">
        <v>36</v>
      </c>
      <c r="G511" s="5" t="s">
        <v>90</v>
      </c>
      <c r="H511" s="5" t="s">
        <v>16</v>
      </c>
      <c r="I511" s="5" t="s">
        <v>570</v>
      </c>
      <c r="J511" s="5">
        <v>24772</v>
      </c>
      <c r="K511" s="7">
        <v>1.75</v>
      </c>
      <c r="L511" s="8">
        <f>IF(AND(F511&lt;&gt;"Flexjet, LLC",H511="Light Jet"),K511*'[1]Pricing Logic'!$F$4,IF(AND(F511&lt;&gt;"Flexjet, LLC",H511="Midsize Jet"),K511*'[1]Pricing Logic'!$F$5,IF(AND(F511&lt;&gt;"Flexjet, LLC",H511="Super Mid Jet"),K511*'[1]Pricing Logic'!$F$6,IF(AND(F511&lt;&gt;"Flexjet, LLC",H511="Large Cabin"),K511*'[1]Pricing Logic'!$F$7,IF(AND(F511&lt;&gt;"Flexjet, LLC",H511="Helicopter"),K511*'[1]Pricing Logic'!$F$8,IF(AND(F511="Flexjet, LLC",H511="Light Jet"),K511*'[1]Pricing Logic'!$F$12,IF(AND(F511="Flexjet, LLC",H511="Midsize Jet"),K511*'[1]Pricing Logic'!$F$13,IF(AND(F511="Flexjet, LLC",H511="Super Mid Jet"),K511*'[1]Pricing Logic'!$F$14,IF(AND(F511="Flexjet, LLC",H511="Large Cabin"),K511*'[1]Pricing Logic'!$F$15,IF(AND(F511="Flexjet, LLC",H511="Airliner"),K511*'[1]Pricing Logic'!$F$16,""))))))))))</f>
        <v>36.75</v>
      </c>
    </row>
    <row r="512" spans="1:12" x14ac:dyDescent="0.2">
      <c r="A512" s="5">
        <v>863732</v>
      </c>
      <c r="B512" s="5">
        <v>1324666</v>
      </c>
      <c r="C512" s="6">
        <v>45394</v>
      </c>
      <c r="D512" s="5" t="s">
        <v>190</v>
      </c>
      <c r="E512" s="5" t="s">
        <v>571</v>
      </c>
      <c r="F512" s="5" t="s">
        <v>45</v>
      </c>
      <c r="G512" s="5" t="s">
        <v>68</v>
      </c>
      <c r="H512" s="5" t="s">
        <v>16</v>
      </c>
      <c r="I512" s="5" t="s">
        <v>164</v>
      </c>
      <c r="J512" s="5">
        <v>26382</v>
      </c>
      <c r="K512" s="7">
        <v>2.6</v>
      </c>
      <c r="L512" s="8">
        <f>IF(AND(F512&lt;&gt;"Flexjet, LLC",H512="Light Jet"),K512*'[1]Pricing Logic'!$F$4,IF(AND(F512&lt;&gt;"Flexjet, LLC",H512="Midsize Jet"),K512*'[1]Pricing Logic'!$F$5,IF(AND(F512&lt;&gt;"Flexjet, LLC",H512="Super Mid Jet"),K512*'[1]Pricing Logic'!$F$6,IF(AND(F512&lt;&gt;"Flexjet, LLC",H512="Large Cabin"),K512*'[1]Pricing Logic'!$F$7,IF(AND(F512&lt;&gt;"Flexjet, LLC",H512="Helicopter"),K512*'[1]Pricing Logic'!$F$8,IF(AND(F512="Flexjet, LLC",H512="Light Jet"),K512*'[1]Pricing Logic'!$F$12,IF(AND(F512="Flexjet, LLC",H512="Midsize Jet"),K512*'[1]Pricing Logic'!$F$13,IF(AND(F512="Flexjet, LLC",H512="Super Mid Jet"),K512*'[1]Pricing Logic'!$F$14,IF(AND(F512="Flexjet, LLC",H512="Large Cabin"),K512*'[1]Pricing Logic'!$F$15,IF(AND(F512="Flexjet, LLC",H512="Airliner"),K512*'[1]Pricing Logic'!$F$16,""))))))))))</f>
        <v>65.650000000000006</v>
      </c>
    </row>
    <row r="513" spans="1:12" x14ac:dyDescent="0.2">
      <c r="A513" s="5">
        <v>863961</v>
      </c>
      <c r="B513" s="5">
        <v>1324954</v>
      </c>
      <c r="C513" s="6">
        <v>45394</v>
      </c>
      <c r="D513" s="5" t="s">
        <v>113</v>
      </c>
      <c r="E513" s="5" t="s">
        <v>176</v>
      </c>
      <c r="F513" s="5" t="s">
        <v>45</v>
      </c>
      <c r="G513" s="5" t="s">
        <v>46</v>
      </c>
      <c r="H513" s="5" t="s">
        <v>16</v>
      </c>
      <c r="I513" s="5" t="s">
        <v>463</v>
      </c>
      <c r="J513" s="5">
        <v>5269</v>
      </c>
      <c r="K513" s="7">
        <v>3.1</v>
      </c>
      <c r="L513" s="8">
        <f>IF(AND(F513&lt;&gt;"Flexjet, LLC",H513="Light Jet"),K513*'[1]Pricing Logic'!$F$4,IF(AND(F513&lt;&gt;"Flexjet, LLC",H513="Midsize Jet"),K513*'[1]Pricing Logic'!$F$5,IF(AND(F513&lt;&gt;"Flexjet, LLC",H513="Super Mid Jet"),K513*'[1]Pricing Logic'!$F$6,IF(AND(F513&lt;&gt;"Flexjet, LLC",H513="Large Cabin"),K513*'[1]Pricing Logic'!$F$7,IF(AND(F513&lt;&gt;"Flexjet, LLC",H513="Helicopter"),K513*'[1]Pricing Logic'!$F$8,IF(AND(F513="Flexjet, LLC",H513="Light Jet"),K513*'[1]Pricing Logic'!$F$12,IF(AND(F513="Flexjet, LLC",H513="Midsize Jet"),K513*'[1]Pricing Logic'!$F$13,IF(AND(F513="Flexjet, LLC",H513="Super Mid Jet"),K513*'[1]Pricing Logic'!$F$14,IF(AND(F513="Flexjet, LLC",H513="Large Cabin"),K513*'[1]Pricing Logic'!$F$15,IF(AND(F513="Flexjet, LLC",H513="Airliner"),K513*'[1]Pricing Logic'!$F$16,""))))))))))</f>
        <v>78.275000000000006</v>
      </c>
    </row>
    <row r="514" spans="1:12" x14ac:dyDescent="0.2">
      <c r="A514" s="5">
        <v>874399</v>
      </c>
      <c r="B514" s="5">
        <v>1335572</v>
      </c>
      <c r="C514" s="6">
        <v>45394</v>
      </c>
      <c r="D514" s="5" t="s">
        <v>174</v>
      </c>
      <c r="E514" s="5" t="s">
        <v>239</v>
      </c>
      <c r="F514" s="5" t="s">
        <v>117</v>
      </c>
      <c r="G514" s="5" t="s">
        <v>46</v>
      </c>
      <c r="H514" s="5" t="s">
        <v>16</v>
      </c>
      <c r="I514" s="5" t="s">
        <v>523</v>
      </c>
      <c r="J514" s="5">
        <v>26248</v>
      </c>
      <c r="K514" s="7">
        <v>1.6099999999999999</v>
      </c>
      <c r="L514" s="8">
        <f>IF(AND(F514&lt;&gt;"Flexjet, LLC",H514="Light Jet"),K514*'[1]Pricing Logic'!$F$4,IF(AND(F514&lt;&gt;"Flexjet, LLC",H514="Midsize Jet"),K514*'[1]Pricing Logic'!$F$5,IF(AND(F514&lt;&gt;"Flexjet, LLC",H514="Super Mid Jet"),K514*'[1]Pricing Logic'!$F$6,IF(AND(F514&lt;&gt;"Flexjet, LLC",H514="Large Cabin"),K514*'[1]Pricing Logic'!$F$7,IF(AND(F514&lt;&gt;"Flexjet, LLC",H514="Helicopter"),K514*'[1]Pricing Logic'!$F$8,IF(AND(F514="Flexjet, LLC",H514="Light Jet"),K514*'[1]Pricing Logic'!$F$12,IF(AND(F514="Flexjet, LLC",H514="Midsize Jet"),K514*'[1]Pricing Logic'!$F$13,IF(AND(F514="Flexjet, LLC",H514="Super Mid Jet"),K514*'[1]Pricing Logic'!$F$14,IF(AND(F514="Flexjet, LLC",H514="Large Cabin"),K514*'[1]Pricing Logic'!$F$15,IF(AND(F514="Flexjet, LLC",H514="Airliner"),K514*'[1]Pricing Logic'!$F$16,""))))))))))</f>
        <v>40.652499999999996</v>
      </c>
    </row>
    <row r="515" spans="1:12" x14ac:dyDescent="0.2">
      <c r="A515" s="5">
        <v>874405</v>
      </c>
      <c r="B515" s="5">
        <v>1335581</v>
      </c>
      <c r="C515" s="6">
        <v>45394</v>
      </c>
      <c r="D515" s="5" t="s">
        <v>270</v>
      </c>
      <c r="E515" s="5" t="s">
        <v>572</v>
      </c>
      <c r="F515" s="5" t="s">
        <v>182</v>
      </c>
      <c r="G515" s="5" t="s">
        <v>161</v>
      </c>
      <c r="H515" s="5" t="s">
        <v>22</v>
      </c>
      <c r="I515" s="5" t="s">
        <v>183</v>
      </c>
      <c r="J515" s="5">
        <v>26886</v>
      </c>
      <c r="K515" s="7">
        <v>3.6399999999999997</v>
      </c>
      <c r="L515" s="8">
        <f>IF(AND(F515&lt;&gt;"Flexjet, LLC",H515="Light Jet"),K515*'[1]Pricing Logic'!$F$4,IF(AND(F515&lt;&gt;"Flexjet, LLC",H515="Midsize Jet"),K515*'[1]Pricing Logic'!$F$5,IF(AND(F515&lt;&gt;"Flexjet, LLC",H515="Super Mid Jet"),K515*'[1]Pricing Logic'!$F$6,IF(AND(F515&lt;&gt;"Flexjet, LLC",H515="Large Cabin"),K515*'[1]Pricing Logic'!$F$7,IF(AND(F515&lt;&gt;"Flexjet, LLC",H515="Helicopter"),K515*'[1]Pricing Logic'!$F$8,IF(AND(F515="Flexjet, LLC",H515="Light Jet"),K515*'[1]Pricing Logic'!$F$12,IF(AND(F515="Flexjet, LLC",H515="Midsize Jet"),K515*'[1]Pricing Logic'!$F$13,IF(AND(F515="Flexjet, LLC",H515="Super Mid Jet"),K515*'[1]Pricing Logic'!$F$14,IF(AND(F515="Flexjet, LLC",H515="Large Cabin"),K515*'[1]Pricing Logic'!$F$15,IF(AND(F515="Flexjet, LLC",H515="Airliner"),K515*'[1]Pricing Logic'!$F$16,""))))))))))</f>
        <v>124.66999999999999</v>
      </c>
    </row>
    <row r="516" spans="1:12" x14ac:dyDescent="0.2">
      <c r="A516" s="5">
        <v>874398</v>
      </c>
      <c r="B516" s="5">
        <v>1335570</v>
      </c>
      <c r="C516" s="6">
        <v>45394</v>
      </c>
      <c r="D516" s="5" t="s">
        <v>573</v>
      </c>
      <c r="E516" s="5" t="s">
        <v>247</v>
      </c>
      <c r="F516" s="5" t="s">
        <v>14</v>
      </c>
      <c r="G516" s="5" t="s">
        <v>15</v>
      </c>
      <c r="H516" s="5" t="s">
        <v>16</v>
      </c>
      <c r="I516" s="5" t="s">
        <v>541</v>
      </c>
      <c r="J516" s="5">
        <v>26052</v>
      </c>
      <c r="K516" s="7">
        <v>3.17</v>
      </c>
      <c r="L516" s="8">
        <f>IF(AND(F516&lt;&gt;"Flexjet, LLC",H516="Light Jet"),K516*'[1]Pricing Logic'!$F$4,IF(AND(F516&lt;&gt;"Flexjet, LLC",H516="Midsize Jet"),K516*'[1]Pricing Logic'!$F$5,IF(AND(F516&lt;&gt;"Flexjet, LLC",H516="Super Mid Jet"),K516*'[1]Pricing Logic'!$F$6,IF(AND(F516&lt;&gt;"Flexjet, LLC",H516="Large Cabin"),K516*'[1]Pricing Logic'!$F$7,IF(AND(F516&lt;&gt;"Flexjet, LLC",H516="Helicopter"),K516*'[1]Pricing Logic'!$F$8,IF(AND(F516="Flexjet, LLC",H516="Light Jet"),K516*'[1]Pricing Logic'!$F$12,IF(AND(F516="Flexjet, LLC",H516="Midsize Jet"),K516*'[1]Pricing Logic'!$F$13,IF(AND(F516="Flexjet, LLC",H516="Super Mid Jet"),K516*'[1]Pricing Logic'!$F$14,IF(AND(F516="Flexjet, LLC",H516="Large Cabin"),K516*'[1]Pricing Logic'!$F$15,IF(AND(F516="Flexjet, LLC",H516="Airliner"),K516*'[1]Pricing Logic'!$F$16,""))))))))))</f>
        <v>80.042500000000004</v>
      </c>
    </row>
    <row r="517" spans="1:12" x14ac:dyDescent="0.2">
      <c r="A517" s="5">
        <v>874450</v>
      </c>
      <c r="B517" s="5">
        <v>1335642</v>
      </c>
      <c r="C517" s="6">
        <v>45394</v>
      </c>
      <c r="D517" s="5" t="s">
        <v>29</v>
      </c>
      <c r="E517" s="5" t="s">
        <v>341</v>
      </c>
      <c r="F517" s="5" t="s">
        <v>45</v>
      </c>
      <c r="G517" s="5" t="s">
        <v>68</v>
      </c>
      <c r="H517" s="5" t="s">
        <v>16</v>
      </c>
      <c r="I517" s="5" t="s">
        <v>293</v>
      </c>
      <c r="J517" s="5">
        <v>26168</v>
      </c>
      <c r="K517" s="7">
        <v>3.71</v>
      </c>
      <c r="L517" s="8">
        <f>IF(AND(F517&lt;&gt;"Flexjet, LLC",H517="Light Jet"),K517*'[1]Pricing Logic'!$F$4,IF(AND(F517&lt;&gt;"Flexjet, LLC",H517="Midsize Jet"),K517*'[1]Pricing Logic'!$F$5,IF(AND(F517&lt;&gt;"Flexjet, LLC",H517="Super Mid Jet"),K517*'[1]Pricing Logic'!$F$6,IF(AND(F517&lt;&gt;"Flexjet, LLC",H517="Large Cabin"),K517*'[1]Pricing Logic'!$F$7,IF(AND(F517&lt;&gt;"Flexjet, LLC",H517="Helicopter"),K517*'[1]Pricing Logic'!$F$8,IF(AND(F517="Flexjet, LLC",H517="Light Jet"),K517*'[1]Pricing Logic'!$F$12,IF(AND(F517="Flexjet, LLC",H517="Midsize Jet"),K517*'[1]Pricing Logic'!$F$13,IF(AND(F517="Flexjet, LLC",H517="Super Mid Jet"),K517*'[1]Pricing Logic'!$F$14,IF(AND(F517="Flexjet, LLC",H517="Large Cabin"),K517*'[1]Pricing Logic'!$F$15,IF(AND(F517="Flexjet, LLC",H517="Airliner"),K517*'[1]Pricing Logic'!$F$16,""))))))))))</f>
        <v>93.677499999999995</v>
      </c>
    </row>
    <row r="518" spans="1:12" x14ac:dyDescent="0.2">
      <c r="A518" s="5">
        <v>864219</v>
      </c>
      <c r="B518" s="5">
        <v>1325328</v>
      </c>
      <c r="C518" s="6">
        <v>45394</v>
      </c>
      <c r="D518" s="5" t="s">
        <v>44</v>
      </c>
      <c r="E518" s="5" t="s">
        <v>334</v>
      </c>
      <c r="F518" s="5" t="s">
        <v>262</v>
      </c>
      <c r="G518" s="5" t="s">
        <v>122</v>
      </c>
      <c r="H518" s="5" t="s">
        <v>16</v>
      </c>
      <c r="I518" s="5" t="s">
        <v>304</v>
      </c>
      <c r="J518" s="5">
        <v>26072</v>
      </c>
      <c r="K518" s="7">
        <v>1.78</v>
      </c>
      <c r="L518" s="8">
        <f>IF(AND(F518&lt;&gt;"Flexjet, LLC",H518="Light Jet"),K518*'[1]Pricing Logic'!$F$4,IF(AND(F518&lt;&gt;"Flexjet, LLC",H518="Midsize Jet"),K518*'[1]Pricing Logic'!$F$5,IF(AND(F518&lt;&gt;"Flexjet, LLC",H518="Super Mid Jet"),K518*'[1]Pricing Logic'!$F$6,IF(AND(F518&lt;&gt;"Flexjet, LLC",H518="Large Cabin"),K518*'[1]Pricing Logic'!$F$7,IF(AND(F518&lt;&gt;"Flexjet, LLC",H518="Helicopter"),K518*'[1]Pricing Logic'!$F$8,IF(AND(F518="Flexjet, LLC",H518="Light Jet"),K518*'[1]Pricing Logic'!$F$12,IF(AND(F518="Flexjet, LLC",H518="Midsize Jet"),K518*'[1]Pricing Logic'!$F$13,IF(AND(F518="Flexjet, LLC",H518="Super Mid Jet"),K518*'[1]Pricing Logic'!$F$14,IF(AND(F518="Flexjet, LLC",H518="Large Cabin"),K518*'[1]Pricing Logic'!$F$15,IF(AND(F518="Flexjet, LLC",H518="Airliner"),K518*'[1]Pricing Logic'!$F$16,""))))))))))</f>
        <v>44.945</v>
      </c>
    </row>
    <row r="519" spans="1:12" x14ac:dyDescent="0.2">
      <c r="A519" s="5">
        <v>864176</v>
      </c>
      <c r="B519" s="5">
        <v>1325263</v>
      </c>
      <c r="C519" s="6">
        <v>45394</v>
      </c>
      <c r="D519" s="5" t="s">
        <v>48</v>
      </c>
      <c r="E519" s="5" t="s">
        <v>574</v>
      </c>
      <c r="F519" s="5" t="s">
        <v>228</v>
      </c>
      <c r="G519" s="5" t="s">
        <v>229</v>
      </c>
      <c r="H519" s="5" t="s">
        <v>16</v>
      </c>
      <c r="I519" s="5" t="s">
        <v>230</v>
      </c>
      <c r="J519" s="5">
        <v>26864</v>
      </c>
      <c r="K519" s="7">
        <v>4.5999999999999996</v>
      </c>
      <c r="L519" s="8">
        <f>IF(AND(F519&lt;&gt;"Flexjet, LLC",H519="Light Jet"),K519*'[1]Pricing Logic'!$F$4,IF(AND(F519&lt;&gt;"Flexjet, LLC",H519="Midsize Jet"),K519*'[1]Pricing Logic'!$F$5,IF(AND(F519&lt;&gt;"Flexjet, LLC",H519="Super Mid Jet"),K519*'[1]Pricing Logic'!$F$6,IF(AND(F519&lt;&gt;"Flexjet, LLC",H519="Large Cabin"),K519*'[1]Pricing Logic'!$F$7,IF(AND(F519&lt;&gt;"Flexjet, LLC",H519="Helicopter"),K519*'[1]Pricing Logic'!$F$8,IF(AND(F519="Flexjet, LLC",H519="Light Jet"),K519*'[1]Pricing Logic'!$F$12,IF(AND(F519="Flexjet, LLC",H519="Midsize Jet"),K519*'[1]Pricing Logic'!$F$13,IF(AND(F519="Flexjet, LLC",H519="Super Mid Jet"),K519*'[1]Pricing Logic'!$F$14,IF(AND(F519="Flexjet, LLC",H519="Large Cabin"),K519*'[1]Pricing Logic'!$F$15,IF(AND(F519="Flexjet, LLC",H519="Airliner"),K519*'[1]Pricing Logic'!$F$16,""))))))))))</f>
        <v>116.14999999999999</v>
      </c>
    </row>
    <row r="520" spans="1:12" x14ac:dyDescent="0.2">
      <c r="A520" s="5">
        <v>874367</v>
      </c>
      <c r="B520" s="5">
        <v>1335535</v>
      </c>
      <c r="C520" s="6">
        <v>45394</v>
      </c>
      <c r="D520" s="5" t="s">
        <v>59</v>
      </c>
      <c r="E520" s="5" t="s">
        <v>190</v>
      </c>
      <c r="F520" s="5" t="s">
        <v>60</v>
      </c>
      <c r="G520" s="5" t="s">
        <v>90</v>
      </c>
      <c r="H520" s="5" t="s">
        <v>16</v>
      </c>
      <c r="I520" s="5" t="s">
        <v>575</v>
      </c>
      <c r="J520" s="5">
        <v>25871</v>
      </c>
      <c r="K520" s="7">
        <v>1.95</v>
      </c>
      <c r="L520" s="8">
        <f>IF(AND(F520&lt;&gt;"Flexjet, LLC",H520="Light Jet"),K520*'[1]Pricing Logic'!$F$4,IF(AND(F520&lt;&gt;"Flexjet, LLC",H520="Midsize Jet"),K520*'[1]Pricing Logic'!$F$5,IF(AND(F520&lt;&gt;"Flexjet, LLC",H520="Super Mid Jet"),K520*'[1]Pricing Logic'!$F$6,IF(AND(F520&lt;&gt;"Flexjet, LLC",H520="Large Cabin"),K520*'[1]Pricing Logic'!$F$7,IF(AND(F520&lt;&gt;"Flexjet, LLC",H520="Helicopter"),K520*'[1]Pricing Logic'!$F$8,IF(AND(F520="Flexjet, LLC",H520="Light Jet"),K520*'[1]Pricing Logic'!$F$12,IF(AND(F520="Flexjet, LLC",H520="Midsize Jet"),K520*'[1]Pricing Logic'!$F$13,IF(AND(F520="Flexjet, LLC",H520="Super Mid Jet"),K520*'[1]Pricing Logic'!$F$14,IF(AND(F520="Flexjet, LLC",H520="Large Cabin"),K520*'[1]Pricing Logic'!$F$15,IF(AND(F520="Flexjet, LLC",H520="Airliner"),K520*'[1]Pricing Logic'!$F$16,""))))))))))</f>
        <v>49.237499999999997</v>
      </c>
    </row>
    <row r="521" spans="1:12" x14ac:dyDescent="0.2">
      <c r="A521" s="5">
        <v>874817</v>
      </c>
      <c r="B521" s="5">
        <v>1336138</v>
      </c>
      <c r="C521" s="6">
        <v>45394</v>
      </c>
      <c r="D521" s="5" t="s">
        <v>113</v>
      </c>
      <c r="E521" s="5" t="s">
        <v>270</v>
      </c>
      <c r="F521" s="5" t="s">
        <v>20</v>
      </c>
      <c r="G521" s="5" t="s">
        <v>151</v>
      </c>
      <c r="H521" s="5" t="s">
        <v>16</v>
      </c>
      <c r="I521" s="5" t="s">
        <v>158</v>
      </c>
      <c r="J521" s="5">
        <v>26230</v>
      </c>
      <c r="K521" s="7">
        <v>3.3600000000000003</v>
      </c>
      <c r="L521" s="8">
        <f>IF(AND(F521&lt;&gt;"Flexjet, LLC",H521="Light Jet"),K521*'[1]Pricing Logic'!$F$4,IF(AND(F521&lt;&gt;"Flexjet, LLC",H521="Midsize Jet"),K521*'[1]Pricing Logic'!$F$5,IF(AND(F521&lt;&gt;"Flexjet, LLC",H521="Super Mid Jet"),K521*'[1]Pricing Logic'!$F$6,IF(AND(F521&lt;&gt;"Flexjet, LLC",H521="Large Cabin"),K521*'[1]Pricing Logic'!$F$7,IF(AND(F521&lt;&gt;"Flexjet, LLC",H521="Helicopter"),K521*'[1]Pricing Logic'!$F$8,IF(AND(F521="Flexjet, LLC",H521="Light Jet"),K521*'[1]Pricing Logic'!$F$12,IF(AND(F521="Flexjet, LLC",H521="Midsize Jet"),K521*'[1]Pricing Logic'!$F$13,IF(AND(F521="Flexjet, LLC",H521="Super Mid Jet"),K521*'[1]Pricing Logic'!$F$14,IF(AND(F521="Flexjet, LLC",H521="Large Cabin"),K521*'[1]Pricing Logic'!$F$15,IF(AND(F521="Flexjet, LLC",H521="Airliner"),K521*'[1]Pricing Logic'!$F$16,""))))))))))</f>
        <v>84.84</v>
      </c>
    </row>
    <row r="522" spans="1:12" x14ac:dyDescent="0.2">
      <c r="A522" s="5">
        <v>874850</v>
      </c>
      <c r="B522" s="5">
        <v>1336177</v>
      </c>
      <c r="C522" s="6">
        <v>45394</v>
      </c>
      <c r="D522" s="5" t="s">
        <v>176</v>
      </c>
      <c r="E522" s="5" t="s">
        <v>156</v>
      </c>
      <c r="F522" s="5" t="s">
        <v>45</v>
      </c>
      <c r="G522" s="5" t="s">
        <v>46</v>
      </c>
      <c r="H522" s="5" t="s">
        <v>16</v>
      </c>
      <c r="I522" s="5" t="s">
        <v>105</v>
      </c>
      <c r="J522" s="5">
        <v>26822</v>
      </c>
      <c r="K522" s="7">
        <v>1.45</v>
      </c>
      <c r="L522" s="8">
        <f>IF(AND(F522&lt;&gt;"Flexjet, LLC",H522="Light Jet"),K522*'[1]Pricing Logic'!$F$4,IF(AND(F522&lt;&gt;"Flexjet, LLC",H522="Midsize Jet"),K522*'[1]Pricing Logic'!$F$5,IF(AND(F522&lt;&gt;"Flexjet, LLC",H522="Super Mid Jet"),K522*'[1]Pricing Logic'!$F$6,IF(AND(F522&lt;&gt;"Flexjet, LLC",H522="Large Cabin"),K522*'[1]Pricing Logic'!$F$7,IF(AND(F522&lt;&gt;"Flexjet, LLC",H522="Helicopter"),K522*'[1]Pricing Logic'!$F$8,IF(AND(F522="Flexjet, LLC",H522="Light Jet"),K522*'[1]Pricing Logic'!$F$12,IF(AND(F522="Flexjet, LLC",H522="Midsize Jet"),K522*'[1]Pricing Logic'!$F$13,IF(AND(F522="Flexjet, LLC",H522="Super Mid Jet"),K522*'[1]Pricing Logic'!$F$14,IF(AND(F522="Flexjet, LLC",H522="Large Cabin"),K522*'[1]Pricing Logic'!$F$15,IF(AND(F522="Flexjet, LLC",H522="Airliner"),K522*'[1]Pricing Logic'!$F$16,""))))))))))</f>
        <v>36.612499999999997</v>
      </c>
    </row>
    <row r="523" spans="1:12" x14ac:dyDescent="0.2">
      <c r="A523" s="5">
        <v>874861</v>
      </c>
      <c r="B523" s="5">
        <v>1336193</v>
      </c>
      <c r="C523" s="6">
        <v>45394</v>
      </c>
      <c r="D523" s="5" t="s">
        <v>576</v>
      </c>
      <c r="E523" s="5" t="s">
        <v>430</v>
      </c>
      <c r="F523" s="5" t="s">
        <v>45</v>
      </c>
      <c r="G523" s="5" t="s">
        <v>46</v>
      </c>
      <c r="H523" s="5" t="s">
        <v>16</v>
      </c>
      <c r="I523" s="5" t="s">
        <v>463</v>
      </c>
      <c r="J523" s="5">
        <v>24532</v>
      </c>
      <c r="K523" s="7">
        <v>1.64</v>
      </c>
      <c r="L523" s="8">
        <f>IF(AND(F523&lt;&gt;"Flexjet, LLC",H523="Light Jet"),K523*'[1]Pricing Logic'!$F$4,IF(AND(F523&lt;&gt;"Flexjet, LLC",H523="Midsize Jet"),K523*'[1]Pricing Logic'!$F$5,IF(AND(F523&lt;&gt;"Flexjet, LLC",H523="Super Mid Jet"),K523*'[1]Pricing Logic'!$F$6,IF(AND(F523&lt;&gt;"Flexjet, LLC",H523="Large Cabin"),K523*'[1]Pricing Logic'!$F$7,IF(AND(F523&lt;&gt;"Flexjet, LLC",H523="Helicopter"),K523*'[1]Pricing Logic'!$F$8,IF(AND(F523="Flexjet, LLC",H523="Light Jet"),K523*'[1]Pricing Logic'!$F$12,IF(AND(F523="Flexjet, LLC",H523="Midsize Jet"),K523*'[1]Pricing Logic'!$F$13,IF(AND(F523="Flexjet, LLC",H523="Super Mid Jet"),K523*'[1]Pricing Logic'!$F$14,IF(AND(F523="Flexjet, LLC",H523="Large Cabin"),K523*'[1]Pricing Logic'!$F$15,IF(AND(F523="Flexjet, LLC",H523="Airliner"),K523*'[1]Pricing Logic'!$F$16,""))))))))))</f>
        <v>41.41</v>
      </c>
    </row>
    <row r="524" spans="1:12" x14ac:dyDescent="0.2">
      <c r="A524" s="5">
        <v>874523</v>
      </c>
      <c r="B524" s="5">
        <v>1335747</v>
      </c>
      <c r="C524" s="6">
        <v>45394</v>
      </c>
      <c r="D524" s="5" t="s">
        <v>217</v>
      </c>
      <c r="E524" s="5" t="s">
        <v>174</v>
      </c>
      <c r="F524" s="5" t="s">
        <v>220</v>
      </c>
      <c r="G524" s="5" t="s">
        <v>41</v>
      </c>
      <c r="H524" s="5" t="s">
        <v>22</v>
      </c>
      <c r="I524" s="5" t="s">
        <v>221</v>
      </c>
      <c r="J524" s="5">
        <v>25847</v>
      </c>
      <c r="K524" s="7">
        <v>1.53</v>
      </c>
      <c r="L524" s="8">
        <f>IF(AND(F524&lt;&gt;"Flexjet, LLC",H524="Light Jet"),K524*'[1]Pricing Logic'!$F$4,IF(AND(F524&lt;&gt;"Flexjet, LLC",H524="Midsize Jet"),K524*'[1]Pricing Logic'!$F$5,IF(AND(F524&lt;&gt;"Flexjet, LLC",H524="Super Mid Jet"),K524*'[1]Pricing Logic'!$F$6,IF(AND(F524&lt;&gt;"Flexjet, LLC",H524="Large Cabin"),K524*'[1]Pricing Logic'!$F$7,IF(AND(F524&lt;&gt;"Flexjet, LLC",H524="Helicopter"),K524*'[1]Pricing Logic'!$F$8,IF(AND(F524="Flexjet, LLC",H524="Light Jet"),K524*'[1]Pricing Logic'!$F$12,IF(AND(F524="Flexjet, LLC",H524="Midsize Jet"),K524*'[1]Pricing Logic'!$F$13,IF(AND(F524="Flexjet, LLC",H524="Super Mid Jet"),K524*'[1]Pricing Logic'!$F$14,IF(AND(F524="Flexjet, LLC",H524="Large Cabin"),K524*'[1]Pricing Logic'!$F$15,IF(AND(F524="Flexjet, LLC",H524="Airliner"),K524*'[1]Pricing Logic'!$F$16,""))))))))))</f>
        <v>52.402500000000003</v>
      </c>
    </row>
    <row r="525" spans="1:12" x14ac:dyDescent="0.2">
      <c r="A525" s="5">
        <v>874510</v>
      </c>
      <c r="B525" s="5">
        <v>1335728</v>
      </c>
      <c r="C525" s="6">
        <v>45394</v>
      </c>
      <c r="D525" s="5" t="s">
        <v>25</v>
      </c>
      <c r="E525" s="5" t="s">
        <v>204</v>
      </c>
      <c r="F525" s="5" t="s">
        <v>86</v>
      </c>
      <c r="G525" s="5" t="s">
        <v>87</v>
      </c>
      <c r="H525" s="5" t="s">
        <v>16</v>
      </c>
      <c r="I525" s="5" t="s">
        <v>88</v>
      </c>
      <c r="J525" s="5">
        <v>26536</v>
      </c>
      <c r="K525" s="7">
        <v>1.1299999999999999</v>
      </c>
      <c r="L525" s="8">
        <f>IF(AND(F525&lt;&gt;"Flexjet, LLC",H525="Light Jet"),K525*'[1]Pricing Logic'!$F$4,IF(AND(F525&lt;&gt;"Flexjet, LLC",H525="Midsize Jet"),K525*'[1]Pricing Logic'!$F$5,IF(AND(F525&lt;&gt;"Flexjet, LLC",H525="Super Mid Jet"),K525*'[1]Pricing Logic'!$F$6,IF(AND(F525&lt;&gt;"Flexjet, LLC",H525="Large Cabin"),K525*'[1]Pricing Logic'!$F$7,IF(AND(F525&lt;&gt;"Flexjet, LLC",H525="Helicopter"),K525*'[1]Pricing Logic'!$F$8,IF(AND(F525="Flexjet, LLC",H525="Light Jet"),K525*'[1]Pricing Logic'!$F$12,IF(AND(F525="Flexjet, LLC",H525="Midsize Jet"),K525*'[1]Pricing Logic'!$F$13,IF(AND(F525="Flexjet, LLC",H525="Super Mid Jet"),K525*'[1]Pricing Logic'!$F$14,IF(AND(F525="Flexjet, LLC",H525="Large Cabin"),K525*'[1]Pricing Logic'!$F$15,IF(AND(F525="Flexjet, LLC",H525="Airliner"),K525*'[1]Pricing Logic'!$F$16,""))))))))))</f>
        <v>28.532499999999999</v>
      </c>
    </row>
    <row r="526" spans="1:12" x14ac:dyDescent="0.2">
      <c r="A526" s="5">
        <v>874963</v>
      </c>
      <c r="B526" s="5">
        <v>1336338</v>
      </c>
      <c r="C526" s="6">
        <v>45394</v>
      </c>
      <c r="D526" s="5" t="s">
        <v>149</v>
      </c>
      <c r="E526" s="5" t="s">
        <v>335</v>
      </c>
      <c r="F526" s="5" t="s">
        <v>160</v>
      </c>
      <c r="G526" s="5" t="s">
        <v>41</v>
      </c>
      <c r="H526" s="5" t="s">
        <v>22</v>
      </c>
      <c r="I526" s="5" t="s">
        <v>205</v>
      </c>
      <c r="J526" s="5">
        <v>26807</v>
      </c>
      <c r="K526" s="7">
        <v>2.46</v>
      </c>
      <c r="L526" s="8">
        <f>IF(AND(F526&lt;&gt;"Flexjet, LLC",H526="Light Jet"),K526*'[1]Pricing Logic'!$F$4,IF(AND(F526&lt;&gt;"Flexjet, LLC",H526="Midsize Jet"),K526*'[1]Pricing Logic'!$F$5,IF(AND(F526&lt;&gt;"Flexjet, LLC",H526="Super Mid Jet"),K526*'[1]Pricing Logic'!$F$6,IF(AND(F526&lt;&gt;"Flexjet, LLC",H526="Large Cabin"),K526*'[1]Pricing Logic'!$F$7,IF(AND(F526&lt;&gt;"Flexjet, LLC",H526="Helicopter"),K526*'[1]Pricing Logic'!$F$8,IF(AND(F526="Flexjet, LLC",H526="Light Jet"),K526*'[1]Pricing Logic'!$F$12,IF(AND(F526="Flexjet, LLC",H526="Midsize Jet"),K526*'[1]Pricing Logic'!$F$13,IF(AND(F526="Flexjet, LLC",H526="Super Mid Jet"),K526*'[1]Pricing Logic'!$F$14,IF(AND(F526="Flexjet, LLC",H526="Large Cabin"),K526*'[1]Pricing Logic'!$F$15,IF(AND(F526="Flexjet, LLC",H526="Airliner"),K526*'[1]Pricing Logic'!$F$16,""))))))))))</f>
        <v>84.254999999999995</v>
      </c>
    </row>
    <row r="527" spans="1:12" x14ac:dyDescent="0.2">
      <c r="A527" s="5">
        <v>875022</v>
      </c>
      <c r="B527" s="5">
        <v>1336415</v>
      </c>
      <c r="C527" s="6">
        <v>45394</v>
      </c>
      <c r="D527" s="5" t="s">
        <v>154</v>
      </c>
      <c r="E527" s="5" t="s">
        <v>34</v>
      </c>
      <c r="F527" s="5" t="s">
        <v>344</v>
      </c>
      <c r="G527" s="5" t="s">
        <v>161</v>
      </c>
      <c r="H527" s="5" t="s">
        <v>22</v>
      </c>
      <c r="I527" s="5" t="s">
        <v>345</v>
      </c>
      <c r="J527" s="5">
        <v>26595</v>
      </c>
      <c r="K527" s="7">
        <v>3.41</v>
      </c>
      <c r="L527" s="8">
        <f>IF(AND(F527&lt;&gt;"Flexjet, LLC",H527="Light Jet"),K527*'[1]Pricing Logic'!$F$4,IF(AND(F527&lt;&gt;"Flexjet, LLC",H527="Midsize Jet"),K527*'[1]Pricing Logic'!$F$5,IF(AND(F527&lt;&gt;"Flexjet, LLC",H527="Super Mid Jet"),K527*'[1]Pricing Logic'!$F$6,IF(AND(F527&lt;&gt;"Flexjet, LLC",H527="Large Cabin"),K527*'[1]Pricing Logic'!$F$7,IF(AND(F527&lt;&gt;"Flexjet, LLC",H527="Helicopter"),K527*'[1]Pricing Logic'!$F$8,IF(AND(F527="Flexjet, LLC",H527="Light Jet"),K527*'[1]Pricing Logic'!$F$12,IF(AND(F527="Flexjet, LLC",H527="Midsize Jet"),K527*'[1]Pricing Logic'!$F$13,IF(AND(F527="Flexjet, LLC",H527="Super Mid Jet"),K527*'[1]Pricing Logic'!$F$14,IF(AND(F527="Flexjet, LLC",H527="Large Cabin"),K527*'[1]Pricing Logic'!$F$15,IF(AND(F527="Flexjet, LLC",H527="Airliner"),K527*'[1]Pricing Logic'!$F$16,""))))))))))</f>
        <v>116.7925</v>
      </c>
    </row>
    <row r="528" spans="1:12" x14ac:dyDescent="0.2">
      <c r="A528" s="5">
        <v>875185</v>
      </c>
      <c r="B528" s="5">
        <v>1336633</v>
      </c>
      <c r="C528" s="6">
        <v>45394</v>
      </c>
      <c r="D528" s="5" t="s">
        <v>194</v>
      </c>
      <c r="E528" s="5" t="s">
        <v>577</v>
      </c>
      <c r="F528" s="5" t="s">
        <v>578</v>
      </c>
      <c r="G528" s="5" t="s">
        <v>579</v>
      </c>
      <c r="H528" s="5" t="s">
        <v>38</v>
      </c>
      <c r="I528" s="5" t="s">
        <v>580</v>
      </c>
      <c r="J528" s="5">
        <v>26801</v>
      </c>
      <c r="K528" s="7">
        <v>1.48</v>
      </c>
      <c r="L528" s="8">
        <f>IF(AND(F528&lt;&gt;"Flexjet, LLC",H528="Light Jet"),K528*'[1]Pricing Logic'!$F$4,IF(AND(F528&lt;&gt;"Flexjet, LLC",H528="Midsize Jet"),K528*'[1]Pricing Logic'!$F$5,IF(AND(F528&lt;&gt;"Flexjet, LLC",H528="Super Mid Jet"),K528*'[1]Pricing Logic'!$F$6,IF(AND(F528&lt;&gt;"Flexjet, LLC",H528="Large Cabin"),K528*'[1]Pricing Logic'!$F$7,IF(AND(F528&lt;&gt;"Flexjet, LLC",H528="Helicopter"),K528*'[1]Pricing Logic'!$F$8,IF(AND(F528="Flexjet, LLC",H528="Light Jet"),K528*'[1]Pricing Logic'!$F$12,IF(AND(F528="Flexjet, LLC",H528="Midsize Jet"),K528*'[1]Pricing Logic'!$F$13,IF(AND(F528="Flexjet, LLC",H528="Super Mid Jet"),K528*'[1]Pricing Logic'!$F$14,IF(AND(F528="Flexjet, LLC",H528="Large Cabin"),K528*'[1]Pricing Logic'!$F$15,IF(AND(F528="Flexjet, LLC",H528="Airliner"),K528*'[1]Pricing Logic'!$F$16,""))))))))))</f>
        <v>84.73</v>
      </c>
    </row>
    <row r="529" spans="1:12" x14ac:dyDescent="0.2">
      <c r="A529" s="5">
        <v>875245</v>
      </c>
      <c r="B529" s="5">
        <v>1336712</v>
      </c>
      <c r="C529" s="6">
        <v>45394</v>
      </c>
      <c r="D529" s="5" t="s">
        <v>25</v>
      </c>
      <c r="E529" s="5" t="s">
        <v>64</v>
      </c>
      <c r="F529" s="5" t="s">
        <v>20</v>
      </c>
      <c r="G529" s="5" t="s">
        <v>151</v>
      </c>
      <c r="H529" s="5" t="s">
        <v>16</v>
      </c>
      <c r="I529" s="5" t="s">
        <v>152</v>
      </c>
      <c r="J529" s="5">
        <v>24054</v>
      </c>
      <c r="K529" s="7">
        <v>4.32</v>
      </c>
      <c r="L529" s="8">
        <f>IF(AND(F529&lt;&gt;"Flexjet, LLC",H529="Light Jet"),K529*'[1]Pricing Logic'!$F$4,IF(AND(F529&lt;&gt;"Flexjet, LLC",H529="Midsize Jet"),K529*'[1]Pricing Logic'!$F$5,IF(AND(F529&lt;&gt;"Flexjet, LLC",H529="Super Mid Jet"),K529*'[1]Pricing Logic'!$F$6,IF(AND(F529&lt;&gt;"Flexjet, LLC",H529="Large Cabin"),K529*'[1]Pricing Logic'!$F$7,IF(AND(F529&lt;&gt;"Flexjet, LLC",H529="Helicopter"),K529*'[1]Pricing Logic'!$F$8,IF(AND(F529="Flexjet, LLC",H529="Light Jet"),K529*'[1]Pricing Logic'!$F$12,IF(AND(F529="Flexjet, LLC",H529="Midsize Jet"),K529*'[1]Pricing Logic'!$F$13,IF(AND(F529="Flexjet, LLC",H529="Super Mid Jet"),K529*'[1]Pricing Logic'!$F$14,IF(AND(F529="Flexjet, LLC",H529="Large Cabin"),K529*'[1]Pricing Logic'!$F$15,IF(AND(F529="Flexjet, LLC",H529="Airliner"),K529*'[1]Pricing Logic'!$F$16,""))))))))))</f>
        <v>109.08000000000001</v>
      </c>
    </row>
    <row r="530" spans="1:12" x14ac:dyDescent="0.2">
      <c r="A530" s="5">
        <v>875138</v>
      </c>
      <c r="B530" s="5">
        <v>1336570</v>
      </c>
      <c r="C530" s="6">
        <v>45394</v>
      </c>
      <c r="D530" s="5" t="s">
        <v>98</v>
      </c>
      <c r="E530" s="5" t="s">
        <v>204</v>
      </c>
      <c r="F530" s="5" t="s">
        <v>171</v>
      </c>
      <c r="G530" s="5" t="s">
        <v>57</v>
      </c>
      <c r="H530" s="5" t="s">
        <v>22</v>
      </c>
      <c r="I530" s="5" t="s">
        <v>172</v>
      </c>
      <c r="J530" s="5">
        <v>25553</v>
      </c>
      <c r="K530" s="7">
        <v>2.63</v>
      </c>
      <c r="L530" s="8">
        <f>IF(AND(F530&lt;&gt;"Flexjet, LLC",H530="Light Jet"),K530*'[1]Pricing Logic'!$F$4,IF(AND(F530&lt;&gt;"Flexjet, LLC",H530="Midsize Jet"),K530*'[1]Pricing Logic'!$F$5,IF(AND(F530&lt;&gt;"Flexjet, LLC",H530="Super Mid Jet"),K530*'[1]Pricing Logic'!$F$6,IF(AND(F530&lt;&gt;"Flexjet, LLC",H530="Large Cabin"),K530*'[1]Pricing Logic'!$F$7,IF(AND(F530&lt;&gt;"Flexjet, LLC",H530="Helicopter"),K530*'[1]Pricing Logic'!$F$8,IF(AND(F530="Flexjet, LLC",H530="Light Jet"),K530*'[1]Pricing Logic'!$F$12,IF(AND(F530="Flexjet, LLC",H530="Midsize Jet"),K530*'[1]Pricing Logic'!$F$13,IF(AND(F530="Flexjet, LLC",H530="Super Mid Jet"),K530*'[1]Pricing Logic'!$F$14,IF(AND(F530="Flexjet, LLC",H530="Large Cabin"),K530*'[1]Pricing Logic'!$F$15,IF(AND(F530="Flexjet, LLC",H530="Airliner"),K530*'[1]Pricing Logic'!$F$16,""))))))))))</f>
        <v>90.077500000000001</v>
      </c>
    </row>
    <row r="531" spans="1:12" x14ac:dyDescent="0.2">
      <c r="A531" s="5">
        <v>874870</v>
      </c>
      <c r="B531" s="5">
        <v>1336206</v>
      </c>
      <c r="C531" s="6">
        <v>45394</v>
      </c>
      <c r="D531" s="5" t="s">
        <v>581</v>
      </c>
      <c r="E531" s="5" t="s">
        <v>504</v>
      </c>
      <c r="F531" s="5" t="s">
        <v>31</v>
      </c>
      <c r="G531" s="5" t="s">
        <v>32</v>
      </c>
      <c r="H531" s="5" t="s">
        <v>16</v>
      </c>
      <c r="I531" s="5" t="s">
        <v>33</v>
      </c>
      <c r="J531" s="5">
        <v>23202</v>
      </c>
      <c r="K531" s="7">
        <v>1.37</v>
      </c>
      <c r="L531" s="8">
        <f>IF(AND(F531&lt;&gt;"Flexjet, LLC",H531="Light Jet"),K531*'[1]Pricing Logic'!$F$4,IF(AND(F531&lt;&gt;"Flexjet, LLC",H531="Midsize Jet"),K531*'[1]Pricing Logic'!$F$5,IF(AND(F531&lt;&gt;"Flexjet, LLC",H531="Super Mid Jet"),K531*'[1]Pricing Logic'!$F$6,IF(AND(F531&lt;&gt;"Flexjet, LLC",H531="Large Cabin"),K531*'[1]Pricing Logic'!$F$7,IF(AND(F531&lt;&gt;"Flexjet, LLC",H531="Helicopter"),K531*'[1]Pricing Logic'!$F$8,IF(AND(F531="Flexjet, LLC",H531="Light Jet"),K531*'[1]Pricing Logic'!$F$12,IF(AND(F531="Flexjet, LLC",H531="Midsize Jet"),K531*'[1]Pricing Logic'!$F$13,IF(AND(F531="Flexjet, LLC",H531="Super Mid Jet"),K531*'[1]Pricing Logic'!$F$14,IF(AND(F531="Flexjet, LLC",H531="Large Cabin"),K531*'[1]Pricing Logic'!$F$15,IF(AND(F531="Flexjet, LLC",H531="Airliner"),K531*'[1]Pricing Logic'!$F$16,""))))))))))</f>
        <v>34.592500000000001</v>
      </c>
    </row>
    <row r="532" spans="1:12" x14ac:dyDescent="0.2">
      <c r="A532" s="5">
        <v>875153</v>
      </c>
      <c r="B532" s="5">
        <v>1336587</v>
      </c>
      <c r="C532" s="6">
        <v>45394</v>
      </c>
      <c r="D532" s="5" t="s">
        <v>266</v>
      </c>
      <c r="E532" s="5" t="s">
        <v>310</v>
      </c>
      <c r="F532" s="5" t="s">
        <v>45</v>
      </c>
      <c r="G532" s="5" t="s">
        <v>68</v>
      </c>
      <c r="H532" s="5" t="s">
        <v>16</v>
      </c>
      <c r="I532" s="5" t="s">
        <v>69</v>
      </c>
      <c r="J532" s="5">
        <v>24386</v>
      </c>
      <c r="K532" s="7">
        <v>2.29</v>
      </c>
      <c r="L532" s="8">
        <f>IF(AND(F532&lt;&gt;"Flexjet, LLC",H532="Light Jet"),K532*'[1]Pricing Logic'!$F$4,IF(AND(F532&lt;&gt;"Flexjet, LLC",H532="Midsize Jet"),K532*'[1]Pricing Logic'!$F$5,IF(AND(F532&lt;&gt;"Flexjet, LLC",H532="Super Mid Jet"),K532*'[1]Pricing Logic'!$F$6,IF(AND(F532&lt;&gt;"Flexjet, LLC",H532="Large Cabin"),K532*'[1]Pricing Logic'!$F$7,IF(AND(F532&lt;&gt;"Flexjet, LLC",H532="Helicopter"),K532*'[1]Pricing Logic'!$F$8,IF(AND(F532="Flexjet, LLC",H532="Light Jet"),K532*'[1]Pricing Logic'!$F$12,IF(AND(F532="Flexjet, LLC",H532="Midsize Jet"),K532*'[1]Pricing Logic'!$F$13,IF(AND(F532="Flexjet, LLC",H532="Super Mid Jet"),K532*'[1]Pricing Logic'!$F$14,IF(AND(F532="Flexjet, LLC",H532="Large Cabin"),K532*'[1]Pricing Logic'!$F$15,IF(AND(F532="Flexjet, LLC",H532="Airliner"),K532*'[1]Pricing Logic'!$F$16,""))))))))))</f>
        <v>57.822499999999998</v>
      </c>
    </row>
    <row r="533" spans="1:12" x14ac:dyDescent="0.2">
      <c r="A533" s="5">
        <v>874891</v>
      </c>
      <c r="B533" s="5">
        <v>1336233</v>
      </c>
      <c r="C533" s="6">
        <v>45394</v>
      </c>
      <c r="D533" s="5" t="s">
        <v>134</v>
      </c>
      <c r="E533" s="5" t="s">
        <v>24</v>
      </c>
      <c r="F533" s="5" t="s">
        <v>117</v>
      </c>
      <c r="G533" s="5" t="s">
        <v>46</v>
      </c>
      <c r="H533" s="5" t="s">
        <v>16</v>
      </c>
      <c r="I533" s="5" t="s">
        <v>552</v>
      </c>
      <c r="J533" s="5">
        <v>26411</v>
      </c>
      <c r="K533" s="7">
        <v>3.6799999999999997</v>
      </c>
      <c r="L533" s="8">
        <f>IF(AND(F533&lt;&gt;"Flexjet, LLC",H533="Light Jet"),K533*'[1]Pricing Logic'!$F$4,IF(AND(F533&lt;&gt;"Flexjet, LLC",H533="Midsize Jet"),K533*'[1]Pricing Logic'!$F$5,IF(AND(F533&lt;&gt;"Flexjet, LLC",H533="Super Mid Jet"),K533*'[1]Pricing Logic'!$F$6,IF(AND(F533&lt;&gt;"Flexjet, LLC",H533="Large Cabin"),K533*'[1]Pricing Logic'!$F$7,IF(AND(F533&lt;&gt;"Flexjet, LLC",H533="Helicopter"),K533*'[1]Pricing Logic'!$F$8,IF(AND(F533="Flexjet, LLC",H533="Light Jet"),K533*'[1]Pricing Logic'!$F$12,IF(AND(F533="Flexjet, LLC",H533="Midsize Jet"),K533*'[1]Pricing Logic'!$F$13,IF(AND(F533="Flexjet, LLC",H533="Super Mid Jet"),K533*'[1]Pricing Logic'!$F$14,IF(AND(F533="Flexjet, LLC",H533="Large Cabin"),K533*'[1]Pricing Logic'!$F$15,IF(AND(F533="Flexjet, LLC",H533="Airliner"),K533*'[1]Pricing Logic'!$F$16,""))))))))))</f>
        <v>92.919999999999987</v>
      </c>
    </row>
    <row r="534" spans="1:12" x14ac:dyDescent="0.2">
      <c r="A534" s="5">
        <v>875355</v>
      </c>
      <c r="B534" s="5">
        <v>1336873</v>
      </c>
      <c r="C534" s="6">
        <v>45394</v>
      </c>
      <c r="D534" s="5" t="s">
        <v>34</v>
      </c>
      <c r="E534" s="5" t="s">
        <v>24</v>
      </c>
      <c r="F534" s="5" t="s">
        <v>36</v>
      </c>
      <c r="G534" s="5" t="s">
        <v>54</v>
      </c>
      <c r="H534" s="5" t="s">
        <v>51</v>
      </c>
      <c r="I534" s="5" t="s">
        <v>582</v>
      </c>
      <c r="J534" s="5">
        <v>24197</v>
      </c>
      <c r="K534" s="7">
        <v>1.77</v>
      </c>
      <c r="L534" s="8">
        <f>IF(AND(F534&lt;&gt;"Flexjet, LLC",H534="Light Jet"),K534*'[1]Pricing Logic'!$F$4,IF(AND(F534&lt;&gt;"Flexjet, LLC",H534="Midsize Jet"),K534*'[1]Pricing Logic'!$F$5,IF(AND(F534&lt;&gt;"Flexjet, LLC",H534="Super Mid Jet"),K534*'[1]Pricing Logic'!$F$6,IF(AND(F534&lt;&gt;"Flexjet, LLC",H534="Large Cabin"),K534*'[1]Pricing Logic'!$F$7,IF(AND(F534&lt;&gt;"Flexjet, LLC",H534="Helicopter"),K534*'[1]Pricing Logic'!$F$8,IF(AND(F534="Flexjet, LLC",H534="Light Jet"),K534*'[1]Pricing Logic'!$F$12,IF(AND(F534="Flexjet, LLC",H534="Midsize Jet"),K534*'[1]Pricing Logic'!$F$13,IF(AND(F534="Flexjet, LLC",H534="Super Mid Jet"),K534*'[1]Pricing Logic'!$F$14,IF(AND(F534="Flexjet, LLC",H534="Large Cabin"),K534*'[1]Pricing Logic'!$F$15,IF(AND(F534="Flexjet, LLC",H534="Airliner"),K534*'[1]Pricing Logic'!$F$16,""))))))))))</f>
        <v>59.737499999999997</v>
      </c>
    </row>
    <row r="535" spans="1:12" x14ac:dyDescent="0.2">
      <c r="A535" s="5">
        <v>847378</v>
      </c>
      <c r="B535" s="5">
        <v>1306444</v>
      </c>
      <c r="C535" s="6">
        <v>45395</v>
      </c>
      <c r="D535" s="5" t="s">
        <v>134</v>
      </c>
      <c r="E535" s="5" t="s">
        <v>313</v>
      </c>
      <c r="F535" s="5" t="s">
        <v>583</v>
      </c>
      <c r="G535" s="5" t="s">
        <v>41</v>
      </c>
      <c r="H535" s="5" t="s">
        <v>22</v>
      </c>
      <c r="I535" s="5" t="s">
        <v>584</v>
      </c>
      <c r="J535" s="5">
        <v>25930</v>
      </c>
      <c r="K535" s="7">
        <v>3.64</v>
      </c>
      <c r="L535" s="8">
        <f>IF(AND(F535&lt;&gt;"Flexjet, LLC",H535="Light Jet"),K535*'[1]Pricing Logic'!$F$4,IF(AND(F535&lt;&gt;"Flexjet, LLC",H535="Midsize Jet"),K535*'[1]Pricing Logic'!$F$5,IF(AND(F535&lt;&gt;"Flexjet, LLC",H535="Super Mid Jet"),K535*'[1]Pricing Logic'!$F$6,IF(AND(F535&lt;&gt;"Flexjet, LLC",H535="Large Cabin"),K535*'[1]Pricing Logic'!$F$7,IF(AND(F535&lt;&gt;"Flexjet, LLC",H535="Helicopter"),K535*'[1]Pricing Logic'!$F$8,IF(AND(F535="Flexjet, LLC",H535="Light Jet"),K535*'[1]Pricing Logic'!$F$12,IF(AND(F535="Flexjet, LLC",H535="Midsize Jet"),K535*'[1]Pricing Logic'!$F$13,IF(AND(F535="Flexjet, LLC",H535="Super Mid Jet"),K535*'[1]Pricing Logic'!$F$14,IF(AND(F535="Flexjet, LLC",H535="Large Cabin"),K535*'[1]Pricing Logic'!$F$15,IF(AND(F535="Flexjet, LLC",H535="Airliner"),K535*'[1]Pricing Logic'!$F$16,""))))))))))</f>
        <v>124.67</v>
      </c>
    </row>
    <row r="536" spans="1:12" x14ac:dyDescent="0.2">
      <c r="A536" s="5">
        <v>839177</v>
      </c>
      <c r="B536" s="5">
        <v>1296056</v>
      </c>
      <c r="C536" s="6">
        <v>45395</v>
      </c>
      <c r="D536" s="5" t="s">
        <v>507</v>
      </c>
      <c r="E536" s="5" t="s">
        <v>506</v>
      </c>
      <c r="F536" s="5" t="s">
        <v>232</v>
      </c>
      <c r="G536" s="5" t="s">
        <v>233</v>
      </c>
      <c r="H536" s="5" t="s">
        <v>16</v>
      </c>
      <c r="I536" s="5" t="s">
        <v>234</v>
      </c>
      <c r="J536" s="5">
        <v>21085</v>
      </c>
      <c r="K536" s="7">
        <v>3.3499999999999996</v>
      </c>
      <c r="L536" s="8">
        <f>IF(AND(F536&lt;&gt;"Flexjet, LLC",H536="Light Jet"),K536*'[1]Pricing Logic'!$F$4,IF(AND(F536&lt;&gt;"Flexjet, LLC",H536="Midsize Jet"),K536*'[1]Pricing Logic'!$F$5,IF(AND(F536&lt;&gt;"Flexjet, LLC",H536="Super Mid Jet"),K536*'[1]Pricing Logic'!$F$6,IF(AND(F536&lt;&gt;"Flexjet, LLC",H536="Large Cabin"),K536*'[1]Pricing Logic'!$F$7,IF(AND(F536&lt;&gt;"Flexjet, LLC",H536="Helicopter"),K536*'[1]Pricing Logic'!$F$8,IF(AND(F536="Flexjet, LLC",H536="Light Jet"),K536*'[1]Pricing Logic'!$F$12,IF(AND(F536="Flexjet, LLC",H536="Midsize Jet"),K536*'[1]Pricing Logic'!$F$13,IF(AND(F536="Flexjet, LLC",H536="Super Mid Jet"),K536*'[1]Pricing Logic'!$F$14,IF(AND(F536="Flexjet, LLC",H536="Large Cabin"),K536*'[1]Pricing Logic'!$F$15,IF(AND(F536="Flexjet, LLC",H536="Airliner"),K536*'[1]Pricing Logic'!$F$16,""))))))))))</f>
        <v>84.587499999999991</v>
      </c>
    </row>
    <row r="537" spans="1:12" x14ac:dyDescent="0.2">
      <c r="A537" s="5">
        <v>842811</v>
      </c>
      <c r="B537" s="5">
        <v>1300652</v>
      </c>
      <c r="C537" s="6">
        <v>45395</v>
      </c>
      <c r="D537" s="5" t="s">
        <v>357</v>
      </c>
      <c r="E537" s="5" t="s">
        <v>265</v>
      </c>
      <c r="F537" s="5" t="s">
        <v>411</v>
      </c>
      <c r="G537" s="5" t="s">
        <v>32</v>
      </c>
      <c r="H537" s="5" t="s">
        <v>16</v>
      </c>
      <c r="I537" s="5" t="s">
        <v>567</v>
      </c>
      <c r="J537" s="5">
        <v>25194</v>
      </c>
      <c r="K537" s="7">
        <v>3.13</v>
      </c>
      <c r="L537" s="8">
        <f>IF(AND(F537&lt;&gt;"Flexjet, LLC",H537="Light Jet"),K537*'[1]Pricing Logic'!$F$4,IF(AND(F537&lt;&gt;"Flexjet, LLC",H537="Midsize Jet"),K537*'[1]Pricing Logic'!$F$5,IF(AND(F537&lt;&gt;"Flexjet, LLC",H537="Super Mid Jet"),K537*'[1]Pricing Logic'!$F$6,IF(AND(F537&lt;&gt;"Flexjet, LLC",H537="Large Cabin"),K537*'[1]Pricing Logic'!$F$7,IF(AND(F537&lt;&gt;"Flexjet, LLC",H537="Helicopter"),K537*'[1]Pricing Logic'!$F$8,IF(AND(F537="Flexjet, LLC",H537="Light Jet"),K537*'[1]Pricing Logic'!$F$12,IF(AND(F537="Flexjet, LLC",H537="Midsize Jet"),K537*'[1]Pricing Logic'!$F$13,IF(AND(F537="Flexjet, LLC",H537="Super Mid Jet"),K537*'[1]Pricing Logic'!$F$14,IF(AND(F537="Flexjet, LLC",H537="Large Cabin"),K537*'[1]Pricing Logic'!$F$15,IF(AND(F537="Flexjet, LLC",H537="Airliner"),K537*'[1]Pricing Logic'!$F$16,""))))))))))</f>
        <v>79.032499999999999</v>
      </c>
    </row>
    <row r="538" spans="1:12" x14ac:dyDescent="0.2">
      <c r="A538" s="5">
        <v>848064</v>
      </c>
      <c r="B538" s="5">
        <v>1307334</v>
      </c>
      <c r="C538" s="6">
        <v>45395</v>
      </c>
      <c r="D538" s="5" t="s">
        <v>369</v>
      </c>
      <c r="E538" s="5" t="s">
        <v>302</v>
      </c>
      <c r="F538" s="5" t="s">
        <v>36</v>
      </c>
      <c r="G538" s="5" t="s">
        <v>54</v>
      </c>
      <c r="H538" s="5" t="s">
        <v>51</v>
      </c>
      <c r="I538" s="5" t="s">
        <v>75</v>
      </c>
      <c r="J538" s="5">
        <v>26848</v>
      </c>
      <c r="K538" s="7">
        <v>6.0299999999999994</v>
      </c>
      <c r="L538" s="8">
        <f>IF(AND(F538&lt;&gt;"Flexjet, LLC",H538="Light Jet"),K538*'[1]Pricing Logic'!$F$4,IF(AND(F538&lt;&gt;"Flexjet, LLC",H538="Midsize Jet"),K538*'[1]Pricing Logic'!$F$5,IF(AND(F538&lt;&gt;"Flexjet, LLC",H538="Super Mid Jet"),K538*'[1]Pricing Logic'!$F$6,IF(AND(F538&lt;&gt;"Flexjet, LLC",H538="Large Cabin"),K538*'[1]Pricing Logic'!$F$7,IF(AND(F538&lt;&gt;"Flexjet, LLC",H538="Helicopter"),K538*'[1]Pricing Logic'!$F$8,IF(AND(F538="Flexjet, LLC",H538="Light Jet"),K538*'[1]Pricing Logic'!$F$12,IF(AND(F538="Flexjet, LLC",H538="Midsize Jet"),K538*'[1]Pricing Logic'!$F$13,IF(AND(F538="Flexjet, LLC",H538="Super Mid Jet"),K538*'[1]Pricing Logic'!$F$14,IF(AND(F538="Flexjet, LLC",H538="Large Cabin"),K538*'[1]Pricing Logic'!$F$15,IF(AND(F538="Flexjet, LLC",H538="Airliner"),K538*'[1]Pricing Logic'!$F$16,""))))))))))</f>
        <v>203.51249999999999</v>
      </c>
    </row>
    <row r="539" spans="1:12" x14ac:dyDescent="0.2">
      <c r="A539" s="5">
        <v>859641</v>
      </c>
      <c r="B539" s="5">
        <v>1319376</v>
      </c>
      <c r="C539" s="6">
        <v>45395</v>
      </c>
      <c r="D539" s="5" t="s">
        <v>285</v>
      </c>
      <c r="E539" s="5" t="s">
        <v>48</v>
      </c>
      <c r="F539" s="5" t="s">
        <v>128</v>
      </c>
      <c r="G539" s="5" t="s">
        <v>87</v>
      </c>
      <c r="H539" s="5" t="s">
        <v>16</v>
      </c>
      <c r="I539" s="5" t="s">
        <v>129</v>
      </c>
      <c r="J539" s="5">
        <v>25894</v>
      </c>
      <c r="K539" s="7">
        <v>2.73</v>
      </c>
      <c r="L539" s="8">
        <f>IF(AND(F539&lt;&gt;"Flexjet, LLC",H539="Light Jet"),K539*'[1]Pricing Logic'!$F$4,IF(AND(F539&lt;&gt;"Flexjet, LLC",H539="Midsize Jet"),K539*'[1]Pricing Logic'!$F$5,IF(AND(F539&lt;&gt;"Flexjet, LLC",H539="Super Mid Jet"),K539*'[1]Pricing Logic'!$F$6,IF(AND(F539&lt;&gt;"Flexjet, LLC",H539="Large Cabin"),K539*'[1]Pricing Logic'!$F$7,IF(AND(F539&lt;&gt;"Flexjet, LLC",H539="Helicopter"),K539*'[1]Pricing Logic'!$F$8,IF(AND(F539="Flexjet, LLC",H539="Light Jet"),K539*'[1]Pricing Logic'!$F$12,IF(AND(F539="Flexjet, LLC",H539="Midsize Jet"),K539*'[1]Pricing Logic'!$F$13,IF(AND(F539="Flexjet, LLC",H539="Super Mid Jet"),K539*'[1]Pricing Logic'!$F$14,IF(AND(F539="Flexjet, LLC",H539="Large Cabin"),K539*'[1]Pricing Logic'!$F$15,IF(AND(F539="Flexjet, LLC",H539="Airliner"),K539*'[1]Pricing Logic'!$F$16,""))))))))))</f>
        <v>68.932500000000005</v>
      </c>
    </row>
    <row r="540" spans="1:12" x14ac:dyDescent="0.2">
      <c r="A540" s="5">
        <v>861326</v>
      </c>
      <c r="B540" s="5">
        <v>1321521</v>
      </c>
      <c r="C540" s="6">
        <v>45395</v>
      </c>
      <c r="D540" s="5" t="s">
        <v>440</v>
      </c>
      <c r="E540" s="5" t="s">
        <v>434</v>
      </c>
      <c r="F540" s="5" t="s">
        <v>585</v>
      </c>
      <c r="G540" s="5" t="s">
        <v>41</v>
      </c>
      <c r="H540" s="5" t="s">
        <v>22</v>
      </c>
      <c r="I540" s="5" t="s">
        <v>586</v>
      </c>
      <c r="J540" s="5">
        <v>27031</v>
      </c>
      <c r="K540" s="7">
        <v>2.5</v>
      </c>
      <c r="L540" s="8">
        <f>IF(AND(F540&lt;&gt;"Flexjet, LLC",H540="Light Jet"),K540*'[1]Pricing Logic'!$F$4,IF(AND(F540&lt;&gt;"Flexjet, LLC",H540="Midsize Jet"),K540*'[1]Pricing Logic'!$F$5,IF(AND(F540&lt;&gt;"Flexjet, LLC",H540="Super Mid Jet"),K540*'[1]Pricing Logic'!$F$6,IF(AND(F540&lt;&gt;"Flexjet, LLC",H540="Large Cabin"),K540*'[1]Pricing Logic'!$F$7,IF(AND(F540&lt;&gt;"Flexjet, LLC",H540="Helicopter"),K540*'[1]Pricing Logic'!$F$8,IF(AND(F540="Flexjet, LLC",H540="Light Jet"),K540*'[1]Pricing Logic'!$F$12,IF(AND(F540="Flexjet, LLC",H540="Midsize Jet"),K540*'[1]Pricing Logic'!$F$13,IF(AND(F540="Flexjet, LLC",H540="Super Mid Jet"),K540*'[1]Pricing Logic'!$F$14,IF(AND(F540="Flexjet, LLC",H540="Large Cabin"),K540*'[1]Pricing Logic'!$F$15,IF(AND(F540="Flexjet, LLC",H540="Airliner"),K540*'[1]Pricing Logic'!$F$16,""))))))))))</f>
        <v>85.625</v>
      </c>
    </row>
    <row r="541" spans="1:12" x14ac:dyDescent="0.2">
      <c r="A541" s="5">
        <v>861693</v>
      </c>
      <c r="B541" s="5">
        <v>1321995</v>
      </c>
      <c r="C541" s="6">
        <v>45395</v>
      </c>
      <c r="D541" s="5" t="s">
        <v>526</v>
      </c>
      <c r="E541" s="5" t="s">
        <v>49</v>
      </c>
      <c r="F541" s="5" t="s">
        <v>31</v>
      </c>
      <c r="G541" s="5" t="s">
        <v>32</v>
      </c>
      <c r="H541" s="5" t="s">
        <v>16</v>
      </c>
      <c r="I541" s="5" t="s">
        <v>33</v>
      </c>
      <c r="J541" s="5">
        <v>26537</v>
      </c>
      <c r="K541" s="7">
        <v>1.04</v>
      </c>
      <c r="L541" s="8">
        <f>IF(AND(F541&lt;&gt;"Flexjet, LLC",H541="Light Jet"),K541*'[1]Pricing Logic'!$F$4,IF(AND(F541&lt;&gt;"Flexjet, LLC",H541="Midsize Jet"),K541*'[1]Pricing Logic'!$F$5,IF(AND(F541&lt;&gt;"Flexjet, LLC",H541="Super Mid Jet"),K541*'[1]Pricing Logic'!$F$6,IF(AND(F541&lt;&gt;"Flexjet, LLC",H541="Large Cabin"),K541*'[1]Pricing Logic'!$F$7,IF(AND(F541&lt;&gt;"Flexjet, LLC",H541="Helicopter"),K541*'[1]Pricing Logic'!$F$8,IF(AND(F541="Flexjet, LLC",H541="Light Jet"),K541*'[1]Pricing Logic'!$F$12,IF(AND(F541="Flexjet, LLC",H541="Midsize Jet"),K541*'[1]Pricing Logic'!$F$13,IF(AND(F541="Flexjet, LLC",H541="Super Mid Jet"),K541*'[1]Pricing Logic'!$F$14,IF(AND(F541="Flexjet, LLC",H541="Large Cabin"),K541*'[1]Pricing Logic'!$F$15,IF(AND(F541="Flexjet, LLC",H541="Airliner"),K541*'[1]Pricing Logic'!$F$16,""))))))))))</f>
        <v>26.26</v>
      </c>
    </row>
    <row r="542" spans="1:12" x14ac:dyDescent="0.2">
      <c r="A542" s="5">
        <v>862075</v>
      </c>
      <c r="B542" s="5">
        <v>1322491</v>
      </c>
      <c r="C542" s="6">
        <v>45395</v>
      </c>
      <c r="D542" s="5" t="s">
        <v>101</v>
      </c>
      <c r="E542" s="5" t="s">
        <v>448</v>
      </c>
      <c r="F542" s="5" t="s">
        <v>60</v>
      </c>
      <c r="G542" s="5" t="s">
        <v>15</v>
      </c>
      <c r="H542" s="5" t="s">
        <v>16</v>
      </c>
      <c r="I542" s="5" t="s">
        <v>516</v>
      </c>
      <c r="J542" s="5">
        <v>23380</v>
      </c>
      <c r="K542" s="7">
        <v>2.91</v>
      </c>
      <c r="L542" s="8">
        <f>IF(AND(F542&lt;&gt;"Flexjet, LLC",H542="Light Jet"),K542*'[1]Pricing Logic'!$F$4,IF(AND(F542&lt;&gt;"Flexjet, LLC",H542="Midsize Jet"),K542*'[1]Pricing Logic'!$F$5,IF(AND(F542&lt;&gt;"Flexjet, LLC",H542="Super Mid Jet"),K542*'[1]Pricing Logic'!$F$6,IF(AND(F542&lt;&gt;"Flexjet, LLC",H542="Large Cabin"),K542*'[1]Pricing Logic'!$F$7,IF(AND(F542&lt;&gt;"Flexjet, LLC",H542="Helicopter"),K542*'[1]Pricing Logic'!$F$8,IF(AND(F542="Flexjet, LLC",H542="Light Jet"),K542*'[1]Pricing Logic'!$F$12,IF(AND(F542="Flexjet, LLC",H542="Midsize Jet"),K542*'[1]Pricing Logic'!$F$13,IF(AND(F542="Flexjet, LLC",H542="Super Mid Jet"),K542*'[1]Pricing Logic'!$F$14,IF(AND(F542="Flexjet, LLC",H542="Large Cabin"),K542*'[1]Pricing Logic'!$F$15,IF(AND(F542="Flexjet, LLC",H542="Airliner"),K542*'[1]Pricing Logic'!$F$16,""))))))))))</f>
        <v>73.477500000000006</v>
      </c>
    </row>
    <row r="543" spans="1:12" x14ac:dyDescent="0.2">
      <c r="A543" s="5">
        <v>862846</v>
      </c>
      <c r="B543" s="5">
        <v>1323502</v>
      </c>
      <c r="C543" s="6">
        <v>45395</v>
      </c>
      <c r="D543" s="5" t="s">
        <v>296</v>
      </c>
      <c r="E543" s="5" t="s">
        <v>295</v>
      </c>
      <c r="F543" s="5" t="s">
        <v>135</v>
      </c>
      <c r="G543" s="5" t="s">
        <v>41</v>
      </c>
      <c r="H543" s="5" t="s">
        <v>22</v>
      </c>
      <c r="I543" s="5" t="s">
        <v>538</v>
      </c>
      <c r="J543" s="5">
        <v>25193</v>
      </c>
      <c r="K543" s="7">
        <v>3.6700000000000004</v>
      </c>
      <c r="L543" s="8">
        <f>IF(AND(F543&lt;&gt;"Flexjet, LLC",H543="Light Jet"),K543*'[1]Pricing Logic'!$F$4,IF(AND(F543&lt;&gt;"Flexjet, LLC",H543="Midsize Jet"),K543*'[1]Pricing Logic'!$F$5,IF(AND(F543&lt;&gt;"Flexjet, LLC",H543="Super Mid Jet"),K543*'[1]Pricing Logic'!$F$6,IF(AND(F543&lt;&gt;"Flexjet, LLC",H543="Large Cabin"),K543*'[1]Pricing Logic'!$F$7,IF(AND(F543&lt;&gt;"Flexjet, LLC",H543="Helicopter"),K543*'[1]Pricing Logic'!$F$8,IF(AND(F543="Flexjet, LLC",H543="Light Jet"),K543*'[1]Pricing Logic'!$F$12,IF(AND(F543="Flexjet, LLC",H543="Midsize Jet"),K543*'[1]Pricing Logic'!$F$13,IF(AND(F543="Flexjet, LLC",H543="Super Mid Jet"),K543*'[1]Pricing Logic'!$F$14,IF(AND(F543="Flexjet, LLC",H543="Large Cabin"),K543*'[1]Pricing Logic'!$F$15,IF(AND(F543="Flexjet, LLC",H543="Airliner"),K543*'[1]Pricing Logic'!$F$16,""))))))))))</f>
        <v>125.69750000000002</v>
      </c>
    </row>
    <row r="544" spans="1:12" x14ac:dyDescent="0.2">
      <c r="A544" s="5">
        <v>862936</v>
      </c>
      <c r="B544" s="5">
        <v>1323633</v>
      </c>
      <c r="C544" s="6">
        <v>45395</v>
      </c>
      <c r="D544" s="5" t="s">
        <v>349</v>
      </c>
      <c r="E544" s="5" t="s">
        <v>348</v>
      </c>
      <c r="F544" s="5" t="s">
        <v>36</v>
      </c>
      <c r="G544" s="5" t="s">
        <v>54</v>
      </c>
      <c r="H544" s="5" t="s">
        <v>51</v>
      </c>
      <c r="I544" s="5" t="s">
        <v>55</v>
      </c>
      <c r="J544" s="5">
        <v>26539</v>
      </c>
      <c r="K544" s="7">
        <v>5.88</v>
      </c>
      <c r="L544" s="8">
        <f>IF(AND(F544&lt;&gt;"Flexjet, LLC",H544="Light Jet"),K544*'[1]Pricing Logic'!$F$4,IF(AND(F544&lt;&gt;"Flexjet, LLC",H544="Midsize Jet"),K544*'[1]Pricing Logic'!$F$5,IF(AND(F544&lt;&gt;"Flexjet, LLC",H544="Super Mid Jet"),K544*'[1]Pricing Logic'!$F$6,IF(AND(F544&lt;&gt;"Flexjet, LLC",H544="Large Cabin"),K544*'[1]Pricing Logic'!$F$7,IF(AND(F544&lt;&gt;"Flexjet, LLC",H544="Helicopter"),K544*'[1]Pricing Logic'!$F$8,IF(AND(F544="Flexjet, LLC",H544="Light Jet"),K544*'[1]Pricing Logic'!$F$12,IF(AND(F544="Flexjet, LLC",H544="Midsize Jet"),K544*'[1]Pricing Logic'!$F$13,IF(AND(F544="Flexjet, LLC",H544="Super Mid Jet"),K544*'[1]Pricing Logic'!$F$14,IF(AND(F544="Flexjet, LLC",H544="Large Cabin"),K544*'[1]Pricing Logic'!$F$15,IF(AND(F544="Flexjet, LLC",H544="Airliner"),K544*'[1]Pricing Logic'!$F$16,""))))))))))</f>
        <v>198.45</v>
      </c>
    </row>
    <row r="545" spans="1:12" x14ac:dyDescent="0.2">
      <c r="A545" s="5">
        <v>862941</v>
      </c>
      <c r="B545" s="5">
        <v>1323640</v>
      </c>
      <c r="C545" s="6">
        <v>45395</v>
      </c>
      <c r="D545" s="5" t="s">
        <v>276</v>
      </c>
      <c r="E545" s="5" t="s">
        <v>338</v>
      </c>
      <c r="F545" s="5" t="s">
        <v>31</v>
      </c>
      <c r="G545" s="5" t="s">
        <v>32</v>
      </c>
      <c r="H545" s="5" t="s">
        <v>16</v>
      </c>
      <c r="I545" s="5" t="s">
        <v>111</v>
      </c>
      <c r="J545" s="5">
        <v>26146</v>
      </c>
      <c r="K545" s="7">
        <v>1.41</v>
      </c>
      <c r="L545" s="8">
        <f>IF(AND(F545&lt;&gt;"Flexjet, LLC",H545="Light Jet"),K545*'[1]Pricing Logic'!$F$4,IF(AND(F545&lt;&gt;"Flexjet, LLC",H545="Midsize Jet"),K545*'[1]Pricing Logic'!$F$5,IF(AND(F545&lt;&gt;"Flexjet, LLC",H545="Super Mid Jet"),K545*'[1]Pricing Logic'!$F$6,IF(AND(F545&lt;&gt;"Flexjet, LLC",H545="Large Cabin"),K545*'[1]Pricing Logic'!$F$7,IF(AND(F545&lt;&gt;"Flexjet, LLC",H545="Helicopter"),K545*'[1]Pricing Logic'!$F$8,IF(AND(F545="Flexjet, LLC",H545="Light Jet"),K545*'[1]Pricing Logic'!$F$12,IF(AND(F545="Flexjet, LLC",H545="Midsize Jet"),K545*'[1]Pricing Logic'!$F$13,IF(AND(F545="Flexjet, LLC",H545="Super Mid Jet"),K545*'[1]Pricing Logic'!$F$14,IF(AND(F545="Flexjet, LLC",H545="Large Cabin"),K545*'[1]Pricing Logic'!$F$15,IF(AND(F545="Flexjet, LLC",H545="Airliner"),K545*'[1]Pricing Logic'!$F$16,""))))))))))</f>
        <v>35.602499999999999</v>
      </c>
    </row>
    <row r="546" spans="1:12" x14ac:dyDescent="0.2">
      <c r="A546" s="5">
        <v>862641</v>
      </c>
      <c r="B546" s="5">
        <v>1323235</v>
      </c>
      <c r="C546" s="6">
        <v>45395</v>
      </c>
      <c r="D546" s="5" t="s">
        <v>335</v>
      </c>
      <c r="E546" s="5" t="s">
        <v>25</v>
      </c>
      <c r="F546" s="5" t="s">
        <v>135</v>
      </c>
      <c r="G546" s="5" t="s">
        <v>32</v>
      </c>
      <c r="H546" s="5" t="s">
        <v>16</v>
      </c>
      <c r="I546" s="5" t="s">
        <v>315</v>
      </c>
      <c r="J546" s="5">
        <v>25696</v>
      </c>
      <c r="K546" s="7">
        <v>4.24</v>
      </c>
      <c r="L546" s="8">
        <f>IF(AND(F546&lt;&gt;"Flexjet, LLC",H546="Light Jet"),K546*'[1]Pricing Logic'!$F$4,IF(AND(F546&lt;&gt;"Flexjet, LLC",H546="Midsize Jet"),K546*'[1]Pricing Logic'!$F$5,IF(AND(F546&lt;&gt;"Flexjet, LLC",H546="Super Mid Jet"),K546*'[1]Pricing Logic'!$F$6,IF(AND(F546&lt;&gt;"Flexjet, LLC",H546="Large Cabin"),K546*'[1]Pricing Logic'!$F$7,IF(AND(F546&lt;&gt;"Flexjet, LLC",H546="Helicopter"),K546*'[1]Pricing Logic'!$F$8,IF(AND(F546="Flexjet, LLC",H546="Light Jet"),K546*'[1]Pricing Logic'!$F$12,IF(AND(F546="Flexjet, LLC",H546="Midsize Jet"),K546*'[1]Pricing Logic'!$F$13,IF(AND(F546="Flexjet, LLC",H546="Super Mid Jet"),K546*'[1]Pricing Logic'!$F$14,IF(AND(F546="Flexjet, LLC",H546="Large Cabin"),K546*'[1]Pricing Logic'!$F$15,IF(AND(F546="Flexjet, LLC",H546="Airliner"),K546*'[1]Pricing Logic'!$F$16,""))))))))))</f>
        <v>107.06</v>
      </c>
    </row>
    <row r="547" spans="1:12" x14ac:dyDescent="0.2">
      <c r="A547" s="5">
        <v>862902</v>
      </c>
      <c r="B547" s="5">
        <v>1323580</v>
      </c>
      <c r="C547" s="6">
        <v>45395</v>
      </c>
      <c r="D547" s="5" t="s">
        <v>587</v>
      </c>
      <c r="E547" s="5" t="s">
        <v>588</v>
      </c>
      <c r="F547" s="5" t="s">
        <v>65</v>
      </c>
      <c r="G547" s="5" t="s">
        <v>21</v>
      </c>
      <c r="H547" s="5" t="s">
        <v>22</v>
      </c>
      <c r="I547" s="5" t="s">
        <v>589</v>
      </c>
      <c r="J547" s="5">
        <v>25902</v>
      </c>
      <c r="K547" s="7">
        <v>4.0999999999999996</v>
      </c>
      <c r="L547" s="8">
        <f>IF(AND(F547&lt;&gt;"Flexjet, LLC",H547="Light Jet"),K547*'[1]Pricing Logic'!$F$4,IF(AND(F547&lt;&gt;"Flexjet, LLC",H547="Midsize Jet"),K547*'[1]Pricing Logic'!$F$5,IF(AND(F547&lt;&gt;"Flexjet, LLC",H547="Super Mid Jet"),K547*'[1]Pricing Logic'!$F$6,IF(AND(F547&lt;&gt;"Flexjet, LLC",H547="Large Cabin"),K547*'[1]Pricing Logic'!$F$7,IF(AND(F547&lt;&gt;"Flexjet, LLC",H547="Helicopter"),K547*'[1]Pricing Logic'!$F$8,IF(AND(F547="Flexjet, LLC",H547="Light Jet"),K547*'[1]Pricing Logic'!$F$12,IF(AND(F547="Flexjet, LLC",H547="Midsize Jet"),K547*'[1]Pricing Logic'!$F$13,IF(AND(F547="Flexjet, LLC",H547="Super Mid Jet"),K547*'[1]Pricing Logic'!$F$14,IF(AND(F547="Flexjet, LLC",H547="Large Cabin"),K547*'[1]Pricing Logic'!$F$15,IF(AND(F547="Flexjet, LLC",H547="Airliner"),K547*'[1]Pricing Logic'!$F$16,""))))))))))</f>
        <v>140.42499999999998</v>
      </c>
    </row>
    <row r="548" spans="1:12" x14ac:dyDescent="0.2">
      <c r="A548" s="5">
        <v>863315</v>
      </c>
      <c r="B548" s="5">
        <v>1324122</v>
      </c>
      <c r="C548" s="6">
        <v>45395</v>
      </c>
      <c r="D548" s="5" t="s">
        <v>365</v>
      </c>
      <c r="E548" s="5" t="s">
        <v>386</v>
      </c>
      <c r="F548" s="5" t="s">
        <v>36</v>
      </c>
      <c r="G548" s="5" t="s">
        <v>90</v>
      </c>
      <c r="H548" s="5" t="s">
        <v>16</v>
      </c>
      <c r="I548" s="5" t="s">
        <v>503</v>
      </c>
      <c r="J548" s="5">
        <v>25799</v>
      </c>
      <c r="K548" s="7">
        <v>3.21</v>
      </c>
      <c r="L548" s="8">
        <f>IF(AND(F548&lt;&gt;"Flexjet, LLC",H548="Light Jet"),K548*'[1]Pricing Logic'!$F$4,IF(AND(F548&lt;&gt;"Flexjet, LLC",H548="Midsize Jet"),K548*'[1]Pricing Logic'!$F$5,IF(AND(F548&lt;&gt;"Flexjet, LLC",H548="Super Mid Jet"),K548*'[1]Pricing Logic'!$F$6,IF(AND(F548&lt;&gt;"Flexjet, LLC",H548="Large Cabin"),K548*'[1]Pricing Logic'!$F$7,IF(AND(F548&lt;&gt;"Flexjet, LLC",H548="Helicopter"),K548*'[1]Pricing Logic'!$F$8,IF(AND(F548="Flexjet, LLC",H548="Light Jet"),K548*'[1]Pricing Logic'!$F$12,IF(AND(F548="Flexjet, LLC",H548="Midsize Jet"),K548*'[1]Pricing Logic'!$F$13,IF(AND(F548="Flexjet, LLC",H548="Super Mid Jet"),K548*'[1]Pricing Logic'!$F$14,IF(AND(F548="Flexjet, LLC",H548="Large Cabin"),K548*'[1]Pricing Logic'!$F$15,IF(AND(F548="Flexjet, LLC",H548="Airliner"),K548*'[1]Pricing Logic'!$F$16,""))))))))))</f>
        <v>67.41</v>
      </c>
    </row>
    <row r="549" spans="1:12" x14ac:dyDescent="0.2">
      <c r="A549" s="5">
        <v>863736</v>
      </c>
      <c r="B549" s="5">
        <v>1324673</v>
      </c>
      <c r="C549" s="6">
        <v>45395</v>
      </c>
      <c r="D549" s="5" t="s">
        <v>489</v>
      </c>
      <c r="E549" s="5" t="s">
        <v>163</v>
      </c>
      <c r="F549" s="5" t="s">
        <v>220</v>
      </c>
      <c r="G549" s="5" t="s">
        <v>41</v>
      </c>
      <c r="H549" s="5" t="s">
        <v>22</v>
      </c>
      <c r="I549" s="5" t="s">
        <v>221</v>
      </c>
      <c r="J549" s="5">
        <v>24090</v>
      </c>
      <c r="K549" s="7">
        <v>3.1100000000000003</v>
      </c>
      <c r="L549" s="8">
        <f>IF(AND(F549&lt;&gt;"Flexjet, LLC",H549="Light Jet"),K549*'[1]Pricing Logic'!$F$4,IF(AND(F549&lt;&gt;"Flexjet, LLC",H549="Midsize Jet"),K549*'[1]Pricing Logic'!$F$5,IF(AND(F549&lt;&gt;"Flexjet, LLC",H549="Super Mid Jet"),K549*'[1]Pricing Logic'!$F$6,IF(AND(F549&lt;&gt;"Flexjet, LLC",H549="Large Cabin"),K549*'[1]Pricing Logic'!$F$7,IF(AND(F549&lt;&gt;"Flexjet, LLC",H549="Helicopter"),K549*'[1]Pricing Logic'!$F$8,IF(AND(F549="Flexjet, LLC",H549="Light Jet"),K549*'[1]Pricing Logic'!$F$12,IF(AND(F549="Flexjet, LLC",H549="Midsize Jet"),K549*'[1]Pricing Logic'!$F$13,IF(AND(F549="Flexjet, LLC",H549="Super Mid Jet"),K549*'[1]Pricing Logic'!$F$14,IF(AND(F549="Flexjet, LLC",H549="Large Cabin"),K549*'[1]Pricing Logic'!$F$15,IF(AND(F549="Flexjet, LLC",H549="Airliner"),K549*'[1]Pricing Logic'!$F$16,""))))))))))</f>
        <v>106.51750000000001</v>
      </c>
    </row>
    <row r="550" spans="1:12" x14ac:dyDescent="0.2">
      <c r="A550" s="5">
        <v>863702</v>
      </c>
      <c r="B550" s="5">
        <v>1324623</v>
      </c>
      <c r="C550" s="6">
        <v>45395</v>
      </c>
      <c r="D550" s="5" t="s">
        <v>590</v>
      </c>
      <c r="E550" s="5" t="s">
        <v>34</v>
      </c>
      <c r="F550" s="5" t="s">
        <v>31</v>
      </c>
      <c r="G550" s="5" t="s">
        <v>32</v>
      </c>
      <c r="H550" s="5" t="s">
        <v>16</v>
      </c>
      <c r="I550" s="5" t="s">
        <v>111</v>
      </c>
      <c r="J550" s="5">
        <v>26725</v>
      </c>
      <c r="K550" s="7">
        <v>3.12</v>
      </c>
      <c r="L550" s="8">
        <f>IF(AND(F550&lt;&gt;"Flexjet, LLC",H550="Light Jet"),K550*'[1]Pricing Logic'!$F$4,IF(AND(F550&lt;&gt;"Flexjet, LLC",H550="Midsize Jet"),K550*'[1]Pricing Logic'!$F$5,IF(AND(F550&lt;&gt;"Flexjet, LLC",H550="Super Mid Jet"),K550*'[1]Pricing Logic'!$F$6,IF(AND(F550&lt;&gt;"Flexjet, LLC",H550="Large Cabin"),K550*'[1]Pricing Logic'!$F$7,IF(AND(F550&lt;&gt;"Flexjet, LLC",H550="Helicopter"),K550*'[1]Pricing Logic'!$F$8,IF(AND(F550="Flexjet, LLC",H550="Light Jet"),K550*'[1]Pricing Logic'!$F$12,IF(AND(F550="Flexjet, LLC",H550="Midsize Jet"),K550*'[1]Pricing Logic'!$F$13,IF(AND(F550="Flexjet, LLC",H550="Super Mid Jet"),K550*'[1]Pricing Logic'!$F$14,IF(AND(F550="Flexjet, LLC",H550="Large Cabin"),K550*'[1]Pricing Logic'!$F$15,IF(AND(F550="Flexjet, LLC",H550="Airliner"),K550*'[1]Pricing Logic'!$F$16,""))))))))))</f>
        <v>78.78</v>
      </c>
    </row>
    <row r="551" spans="1:12" x14ac:dyDescent="0.2">
      <c r="A551" s="5">
        <v>874483</v>
      </c>
      <c r="B551" s="5">
        <v>1335690</v>
      </c>
      <c r="C551" s="6">
        <v>45395</v>
      </c>
      <c r="D551" s="5" t="s">
        <v>77</v>
      </c>
      <c r="E551" s="5" t="s">
        <v>417</v>
      </c>
      <c r="F551" s="5" t="s">
        <v>344</v>
      </c>
      <c r="G551" s="5" t="s">
        <v>161</v>
      </c>
      <c r="H551" s="5" t="s">
        <v>22</v>
      </c>
      <c r="I551" s="5" t="s">
        <v>345</v>
      </c>
      <c r="J551" s="5">
        <v>25065</v>
      </c>
      <c r="K551" s="7">
        <v>1.67</v>
      </c>
      <c r="L551" s="8">
        <f>IF(AND(F551&lt;&gt;"Flexjet, LLC",H551="Light Jet"),K551*'[1]Pricing Logic'!$F$4,IF(AND(F551&lt;&gt;"Flexjet, LLC",H551="Midsize Jet"),K551*'[1]Pricing Logic'!$F$5,IF(AND(F551&lt;&gt;"Flexjet, LLC",H551="Super Mid Jet"),K551*'[1]Pricing Logic'!$F$6,IF(AND(F551&lt;&gt;"Flexjet, LLC",H551="Large Cabin"),K551*'[1]Pricing Logic'!$F$7,IF(AND(F551&lt;&gt;"Flexjet, LLC",H551="Helicopter"),K551*'[1]Pricing Logic'!$F$8,IF(AND(F551="Flexjet, LLC",H551="Light Jet"),K551*'[1]Pricing Logic'!$F$12,IF(AND(F551="Flexjet, LLC",H551="Midsize Jet"),K551*'[1]Pricing Logic'!$F$13,IF(AND(F551="Flexjet, LLC",H551="Super Mid Jet"),K551*'[1]Pricing Logic'!$F$14,IF(AND(F551="Flexjet, LLC",H551="Large Cabin"),K551*'[1]Pricing Logic'!$F$15,IF(AND(F551="Flexjet, LLC",H551="Airliner"),K551*'[1]Pricing Logic'!$F$16,""))))))))))</f>
        <v>57.197499999999998</v>
      </c>
    </row>
    <row r="552" spans="1:12" x14ac:dyDescent="0.2">
      <c r="A552" s="5">
        <v>864294</v>
      </c>
      <c r="B552" s="5">
        <v>1325432</v>
      </c>
      <c r="C552" s="6">
        <v>45395</v>
      </c>
      <c r="D552" s="5" t="s">
        <v>546</v>
      </c>
      <c r="E552" s="5" t="s">
        <v>545</v>
      </c>
      <c r="F552" s="5" t="s">
        <v>135</v>
      </c>
      <c r="G552" s="5" t="s">
        <v>41</v>
      </c>
      <c r="H552" s="5" t="s">
        <v>22</v>
      </c>
      <c r="I552" s="5" t="s">
        <v>538</v>
      </c>
      <c r="J552" s="5">
        <v>18532</v>
      </c>
      <c r="K552" s="7">
        <v>4.42</v>
      </c>
      <c r="L552" s="8">
        <f>IF(AND(F552&lt;&gt;"Flexjet, LLC",H552="Light Jet"),K552*'[1]Pricing Logic'!$F$4,IF(AND(F552&lt;&gt;"Flexjet, LLC",H552="Midsize Jet"),K552*'[1]Pricing Logic'!$F$5,IF(AND(F552&lt;&gt;"Flexjet, LLC",H552="Super Mid Jet"),K552*'[1]Pricing Logic'!$F$6,IF(AND(F552&lt;&gt;"Flexjet, LLC",H552="Large Cabin"),K552*'[1]Pricing Logic'!$F$7,IF(AND(F552&lt;&gt;"Flexjet, LLC",H552="Helicopter"),K552*'[1]Pricing Logic'!$F$8,IF(AND(F552="Flexjet, LLC",H552="Light Jet"),K552*'[1]Pricing Logic'!$F$12,IF(AND(F552="Flexjet, LLC",H552="Midsize Jet"),K552*'[1]Pricing Logic'!$F$13,IF(AND(F552="Flexjet, LLC",H552="Super Mid Jet"),K552*'[1]Pricing Logic'!$F$14,IF(AND(F552="Flexjet, LLC",H552="Large Cabin"),K552*'[1]Pricing Logic'!$F$15,IF(AND(F552="Flexjet, LLC",H552="Airliner"),K552*'[1]Pricing Logic'!$F$16,""))))))))))</f>
        <v>151.38499999999999</v>
      </c>
    </row>
    <row r="553" spans="1:12" x14ac:dyDescent="0.2">
      <c r="A553" s="5">
        <v>864035</v>
      </c>
      <c r="B553" s="5">
        <v>1325067</v>
      </c>
      <c r="C553" s="6">
        <v>45395</v>
      </c>
      <c r="D553" s="5" t="s">
        <v>19</v>
      </c>
      <c r="E553" s="5" t="s">
        <v>184</v>
      </c>
      <c r="F553" s="5" t="s">
        <v>344</v>
      </c>
      <c r="G553" s="5" t="s">
        <v>161</v>
      </c>
      <c r="H553" s="5" t="s">
        <v>22</v>
      </c>
      <c r="I553" s="5" t="s">
        <v>345</v>
      </c>
      <c r="J553" s="5">
        <v>26811</v>
      </c>
      <c r="K553" s="7">
        <v>1.05</v>
      </c>
      <c r="L553" s="8">
        <f>IF(AND(F553&lt;&gt;"Flexjet, LLC",H553="Light Jet"),K553*'[1]Pricing Logic'!$F$4,IF(AND(F553&lt;&gt;"Flexjet, LLC",H553="Midsize Jet"),K553*'[1]Pricing Logic'!$F$5,IF(AND(F553&lt;&gt;"Flexjet, LLC",H553="Super Mid Jet"),K553*'[1]Pricing Logic'!$F$6,IF(AND(F553&lt;&gt;"Flexjet, LLC",H553="Large Cabin"),K553*'[1]Pricing Logic'!$F$7,IF(AND(F553&lt;&gt;"Flexjet, LLC",H553="Helicopter"),K553*'[1]Pricing Logic'!$F$8,IF(AND(F553="Flexjet, LLC",H553="Light Jet"),K553*'[1]Pricing Logic'!$F$12,IF(AND(F553="Flexjet, LLC",H553="Midsize Jet"),K553*'[1]Pricing Logic'!$F$13,IF(AND(F553="Flexjet, LLC",H553="Super Mid Jet"),K553*'[1]Pricing Logic'!$F$14,IF(AND(F553="Flexjet, LLC",H553="Large Cabin"),K553*'[1]Pricing Logic'!$F$15,IF(AND(F553="Flexjet, LLC",H553="Airliner"),K553*'[1]Pricing Logic'!$F$16,""))))))))))</f>
        <v>35.962499999999999</v>
      </c>
    </row>
    <row r="554" spans="1:12" x14ac:dyDescent="0.2">
      <c r="A554" s="5">
        <v>863977</v>
      </c>
      <c r="B554" s="5">
        <v>1324982</v>
      </c>
      <c r="C554" s="6">
        <v>45395</v>
      </c>
      <c r="D554" s="5" t="s">
        <v>59</v>
      </c>
      <c r="E554" s="5" t="s">
        <v>305</v>
      </c>
      <c r="F554" s="5" t="s">
        <v>262</v>
      </c>
      <c r="G554" s="5" t="s">
        <v>122</v>
      </c>
      <c r="H554" s="5" t="s">
        <v>16</v>
      </c>
      <c r="I554" s="5" t="s">
        <v>304</v>
      </c>
      <c r="J554" s="5">
        <v>25798</v>
      </c>
      <c r="K554" s="7">
        <v>2.17</v>
      </c>
      <c r="L554" s="8">
        <f>IF(AND(F554&lt;&gt;"Flexjet, LLC",H554="Light Jet"),K554*'[1]Pricing Logic'!$F$4,IF(AND(F554&lt;&gt;"Flexjet, LLC",H554="Midsize Jet"),K554*'[1]Pricing Logic'!$F$5,IF(AND(F554&lt;&gt;"Flexjet, LLC",H554="Super Mid Jet"),K554*'[1]Pricing Logic'!$F$6,IF(AND(F554&lt;&gt;"Flexjet, LLC",H554="Large Cabin"),K554*'[1]Pricing Logic'!$F$7,IF(AND(F554&lt;&gt;"Flexjet, LLC",H554="Helicopter"),K554*'[1]Pricing Logic'!$F$8,IF(AND(F554="Flexjet, LLC",H554="Light Jet"),K554*'[1]Pricing Logic'!$F$12,IF(AND(F554="Flexjet, LLC",H554="Midsize Jet"),K554*'[1]Pricing Logic'!$F$13,IF(AND(F554="Flexjet, LLC",H554="Super Mid Jet"),K554*'[1]Pricing Logic'!$F$14,IF(AND(F554="Flexjet, LLC",H554="Large Cabin"),K554*'[1]Pricing Logic'!$F$15,IF(AND(F554="Flexjet, LLC",H554="Airliner"),K554*'[1]Pricing Logic'!$F$16,""))))))))))</f>
        <v>54.792499999999997</v>
      </c>
    </row>
    <row r="555" spans="1:12" x14ac:dyDescent="0.2">
      <c r="A555" s="5">
        <v>864313</v>
      </c>
      <c r="B555" s="5">
        <v>1325460</v>
      </c>
      <c r="C555" s="6">
        <v>45395</v>
      </c>
      <c r="D555" s="5" t="s">
        <v>59</v>
      </c>
      <c r="E555" s="5" t="s">
        <v>159</v>
      </c>
      <c r="F555" s="5" t="s">
        <v>94</v>
      </c>
      <c r="G555" s="5" t="s">
        <v>280</v>
      </c>
      <c r="H555" s="5" t="s">
        <v>16</v>
      </c>
      <c r="I555" s="5" t="s">
        <v>407</v>
      </c>
      <c r="J555" s="5">
        <v>25539</v>
      </c>
      <c r="K555" s="7">
        <v>1.9300000000000002</v>
      </c>
      <c r="L555" s="8">
        <f>IF(AND(F555&lt;&gt;"Flexjet, LLC",H555="Light Jet"),K555*'[1]Pricing Logic'!$F$4,IF(AND(F555&lt;&gt;"Flexjet, LLC",H555="Midsize Jet"),K555*'[1]Pricing Logic'!$F$5,IF(AND(F555&lt;&gt;"Flexjet, LLC",H555="Super Mid Jet"),K555*'[1]Pricing Logic'!$F$6,IF(AND(F555&lt;&gt;"Flexjet, LLC",H555="Large Cabin"),K555*'[1]Pricing Logic'!$F$7,IF(AND(F555&lt;&gt;"Flexjet, LLC",H555="Helicopter"),K555*'[1]Pricing Logic'!$F$8,IF(AND(F555="Flexjet, LLC",H555="Light Jet"),K555*'[1]Pricing Logic'!$F$12,IF(AND(F555="Flexjet, LLC",H555="Midsize Jet"),K555*'[1]Pricing Logic'!$F$13,IF(AND(F555="Flexjet, LLC",H555="Super Mid Jet"),K555*'[1]Pricing Logic'!$F$14,IF(AND(F555="Flexjet, LLC",H555="Large Cabin"),K555*'[1]Pricing Logic'!$F$15,IF(AND(F555="Flexjet, LLC",H555="Airliner"),K555*'[1]Pricing Logic'!$F$16,""))))))))))</f>
        <v>48.732500000000002</v>
      </c>
    </row>
    <row r="556" spans="1:12" x14ac:dyDescent="0.2">
      <c r="A556" s="5">
        <v>874473</v>
      </c>
      <c r="B556" s="5">
        <v>1335672</v>
      </c>
      <c r="C556" s="6">
        <v>45395</v>
      </c>
      <c r="D556" s="5" t="s">
        <v>591</v>
      </c>
      <c r="E556" s="5" t="s">
        <v>592</v>
      </c>
      <c r="F556" s="5" t="s">
        <v>213</v>
      </c>
      <c r="G556" s="5" t="s">
        <v>15</v>
      </c>
      <c r="H556" s="5" t="s">
        <v>16</v>
      </c>
      <c r="I556" s="5" t="s">
        <v>214</v>
      </c>
      <c r="J556" s="5">
        <v>26054</v>
      </c>
      <c r="K556" s="7">
        <v>1.0900000000000001</v>
      </c>
      <c r="L556" s="8">
        <f>IF(AND(F556&lt;&gt;"Flexjet, LLC",H556="Light Jet"),K556*'[1]Pricing Logic'!$F$4,IF(AND(F556&lt;&gt;"Flexjet, LLC",H556="Midsize Jet"),K556*'[1]Pricing Logic'!$F$5,IF(AND(F556&lt;&gt;"Flexjet, LLC",H556="Super Mid Jet"),K556*'[1]Pricing Logic'!$F$6,IF(AND(F556&lt;&gt;"Flexjet, LLC",H556="Large Cabin"),K556*'[1]Pricing Logic'!$F$7,IF(AND(F556&lt;&gt;"Flexjet, LLC",H556="Helicopter"),K556*'[1]Pricing Logic'!$F$8,IF(AND(F556="Flexjet, LLC",H556="Light Jet"),K556*'[1]Pricing Logic'!$F$12,IF(AND(F556="Flexjet, LLC",H556="Midsize Jet"),K556*'[1]Pricing Logic'!$F$13,IF(AND(F556="Flexjet, LLC",H556="Super Mid Jet"),K556*'[1]Pricing Logic'!$F$14,IF(AND(F556="Flexjet, LLC",H556="Large Cabin"),K556*'[1]Pricing Logic'!$F$15,IF(AND(F556="Flexjet, LLC",H556="Airliner"),K556*'[1]Pricing Logic'!$F$16,""))))))))))</f>
        <v>27.522500000000001</v>
      </c>
    </row>
    <row r="557" spans="1:12" x14ac:dyDescent="0.2">
      <c r="A557" s="5">
        <v>874473</v>
      </c>
      <c r="B557" s="5">
        <v>1335673</v>
      </c>
      <c r="C557" s="6">
        <v>45395</v>
      </c>
      <c r="D557" s="5" t="s">
        <v>592</v>
      </c>
      <c r="E557" s="5" t="s">
        <v>212</v>
      </c>
      <c r="F557" s="5" t="s">
        <v>213</v>
      </c>
      <c r="G557" s="5" t="s">
        <v>15</v>
      </c>
      <c r="H557" s="5" t="s">
        <v>16</v>
      </c>
      <c r="I557" s="5" t="s">
        <v>214</v>
      </c>
      <c r="J557" s="5">
        <v>26054</v>
      </c>
      <c r="K557" s="7">
        <v>2.02</v>
      </c>
      <c r="L557" s="8">
        <f>IF(AND(F557&lt;&gt;"Flexjet, LLC",H557="Light Jet"),K557*'[1]Pricing Logic'!$F$4,IF(AND(F557&lt;&gt;"Flexjet, LLC",H557="Midsize Jet"),K557*'[1]Pricing Logic'!$F$5,IF(AND(F557&lt;&gt;"Flexjet, LLC",H557="Super Mid Jet"),K557*'[1]Pricing Logic'!$F$6,IF(AND(F557&lt;&gt;"Flexjet, LLC",H557="Large Cabin"),K557*'[1]Pricing Logic'!$F$7,IF(AND(F557&lt;&gt;"Flexjet, LLC",H557="Helicopter"),K557*'[1]Pricing Logic'!$F$8,IF(AND(F557="Flexjet, LLC",H557="Light Jet"),K557*'[1]Pricing Logic'!$F$12,IF(AND(F557="Flexjet, LLC",H557="Midsize Jet"),K557*'[1]Pricing Logic'!$F$13,IF(AND(F557="Flexjet, LLC",H557="Super Mid Jet"),K557*'[1]Pricing Logic'!$F$14,IF(AND(F557="Flexjet, LLC",H557="Large Cabin"),K557*'[1]Pricing Logic'!$F$15,IF(AND(F557="Flexjet, LLC",H557="Airliner"),K557*'[1]Pricing Logic'!$F$16,""))))))))))</f>
        <v>51.005000000000003</v>
      </c>
    </row>
    <row r="558" spans="1:12" x14ac:dyDescent="0.2">
      <c r="A558" s="5">
        <v>874655</v>
      </c>
      <c r="B558" s="5">
        <v>1335922</v>
      </c>
      <c r="C558" s="6">
        <v>45395</v>
      </c>
      <c r="D558" s="5" t="s">
        <v>522</v>
      </c>
      <c r="E558" s="5" t="s">
        <v>588</v>
      </c>
      <c r="F558" s="5" t="s">
        <v>36</v>
      </c>
      <c r="G558" s="5" t="s">
        <v>90</v>
      </c>
      <c r="H558" s="5" t="s">
        <v>16</v>
      </c>
      <c r="I558" s="5" t="s">
        <v>225</v>
      </c>
      <c r="J558" s="5">
        <v>25153</v>
      </c>
      <c r="K558" s="7">
        <v>1.88</v>
      </c>
      <c r="L558" s="8">
        <f>IF(AND(F558&lt;&gt;"Flexjet, LLC",H558="Light Jet"),K558*'[1]Pricing Logic'!$F$4,IF(AND(F558&lt;&gt;"Flexjet, LLC",H558="Midsize Jet"),K558*'[1]Pricing Logic'!$F$5,IF(AND(F558&lt;&gt;"Flexjet, LLC",H558="Super Mid Jet"),K558*'[1]Pricing Logic'!$F$6,IF(AND(F558&lt;&gt;"Flexjet, LLC",H558="Large Cabin"),K558*'[1]Pricing Logic'!$F$7,IF(AND(F558&lt;&gt;"Flexjet, LLC",H558="Helicopter"),K558*'[1]Pricing Logic'!$F$8,IF(AND(F558="Flexjet, LLC",H558="Light Jet"),K558*'[1]Pricing Logic'!$F$12,IF(AND(F558="Flexjet, LLC",H558="Midsize Jet"),K558*'[1]Pricing Logic'!$F$13,IF(AND(F558="Flexjet, LLC",H558="Super Mid Jet"),K558*'[1]Pricing Logic'!$F$14,IF(AND(F558="Flexjet, LLC",H558="Large Cabin"),K558*'[1]Pricing Logic'!$F$15,IF(AND(F558="Flexjet, LLC",H558="Airliner"),K558*'[1]Pricing Logic'!$F$16,""))))))))))</f>
        <v>39.479999999999997</v>
      </c>
    </row>
    <row r="559" spans="1:12" x14ac:dyDescent="0.2">
      <c r="A559" s="5">
        <v>874847</v>
      </c>
      <c r="B559" s="5">
        <v>1336174</v>
      </c>
      <c r="C559" s="6">
        <v>45395</v>
      </c>
      <c r="D559" s="5" t="s">
        <v>341</v>
      </c>
      <c r="E559" s="5" t="s">
        <v>134</v>
      </c>
      <c r="F559" s="5" t="s">
        <v>124</v>
      </c>
      <c r="G559" s="5" t="s">
        <v>125</v>
      </c>
      <c r="H559" s="5" t="s">
        <v>51</v>
      </c>
      <c r="I559" s="5" t="s">
        <v>126</v>
      </c>
      <c r="J559" s="5">
        <v>25705</v>
      </c>
      <c r="K559" s="7">
        <v>1.47</v>
      </c>
      <c r="L559" s="8">
        <f>IF(AND(F559&lt;&gt;"Flexjet, LLC",H559="Light Jet"),K559*'[1]Pricing Logic'!$F$4,IF(AND(F559&lt;&gt;"Flexjet, LLC",H559="Midsize Jet"),K559*'[1]Pricing Logic'!$F$5,IF(AND(F559&lt;&gt;"Flexjet, LLC",H559="Super Mid Jet"),K559*'[1]Pricing Logic'!$F$6,IF(AND(F559&lt;&gt;"Flexjet, LLC",H559="Large Cabin"),K559*'[1]Pricing Logic'!$F$7,IF(AND(F559&lt;&gt;"Flexjet, LLC",H559="Helicopter"),K559*'[1]Pricing Logic'!$F$8,IF(AND(F559="Flexjet, LLC",H559="Light Jet"),K559*'[1]Pricing Logic'!$F$12,IF(AND(F559="Flexjet, LLC",H559="Midsize Jet"),K559*'[1]Pricing Logic'!$F$13,IF(AND(F559="Flexjet, LLC",H559="Super Mid Jet"),K559*'[1]Pricing Logic'!$F$14,IF(AND(F559="Flexjet, LLC",H559="Large Cabin"),K559*'[1]Pricing Logic'!$F$15,IF(AND(F559="Flexjet, LLC",H559="Airliner"),K559*'[1]Pricing Logic'!$F$16,""))))))))))</f>
        <v>59.534999999999997</v>
      </c>
    </row>
    <row r="560" spans="1:12" x14ac:dyDescent="0.2">
      <c r="A560" s="5">
        <v>874796</v>
      </c>
      <c r="B560" s="5">
        <v>1336113</v>
      </c>
      <c r="C560" s="6">
        <v>45395</v>
      </c>
      <c r="D560" s="5" t="s">
        <v>521</v>
      </c>
      <c r="E560" s="5" t="s">
        <v>520</v>
      </c>
      <c r="F560" s="5" t="s">
        <v>117</v>
      </c>
      <c r="G560" s="5" t="s">
        <v>68</v>
      </c>
      <c r="H560" s="5" t="s">
        <v>16</v>
      </c>
      <c r="I560" s="5" t="s">
        <v>118</v>
      </c>
      <c r="J560" s="5">
        <v>21649</v>
      </c>
      <c r="K560" s="7">
        <v>2.11</v>
      </c>
      <c r="L560" s="8">
        <f>IF(AND(F560&lt;&gt;"Flexjet, LLC",H560="Light Jet"),K560*'[1]Pricing Logic'!$F$4,IF(AND(F560&lt;&gt;"Flexjet, LLC",H560="Midsize Jet"),K560*'[1]Pricing Logic'!$F$5,IF(AND(F560&lt;&gt;"Flexjet, LLC",H560="Super Mid Jet"),K560*'[1]Pricing Logic'!$F$6,IF(AND(F560&lt;&gt;"Flexjet, LLC",H560="Large Cabin"),K560*'[1]Pricing Logic'!$F$7,IF(AND(F560&lt;&gt;"Flexjet, LLC",H560="Helicopter"),K560*'[1]Pricing Logic'!$F$8,IF(AND(F560="Flexjet, LLC",H560="Light Jet"),K560*'[1]Pricing Logic'!$F$12,IF(AND(F560="Flexjet, LLC",H560="Midsize Jet"),K560*'[1]Pricing Logic'!$F$13,IF(AND(F560="Flexjet, LLC",H560="Super Mid Jet"),K560*'[1]Pricing Logic'!$F$14,IF(AND(F560="Flexjet, LLC",H560="Large Cabin"),K560*'[1]Pricing Logic'!$F$15,IF(AND(F560="Flexjet, LLC",H560="Airliner"),K560*'[1]Pricing Logic'!$F$16,""))))))))))</f>
        <v>53.277499999999996</v>
      </c>
    </row>
    <row r="561" spans="1:12" x14ac:dyDescent="0.2">
      <c r="A561" s="5">
        <v>874653</v>
      </c>
      <c r="B561" s="5">
        <v>1335918</v>
      </c>
      <c r="C561" s="6">
        <v>45395</v>
      </c>
      <c r="D561" s="5" t="s">
        <v>239</v>
      </c>
      <c r="E561" s="5" t="s">
        <v>440</v>
      </c>
      <c r="F561" s="5" t="s">
        <v>26</v>
      </c>
      <c r="G561" s="5" t="s">
        <v>41</v>
      </c>
      <c r="H561" s="5" t="s">
        <v>22</v>
      </c>
      <c r="I561" s="5" t="s">
        <v>42</v>
      </c>
      <c r="J561" s="5">
        <v>20605</v>
      </c>
      <c r="K561" s="7">
        <v>1.98</v>
      </c>
      <c r="L561" s="8">
        <f>IF(AND(F561&lt;&gt;"Flexjet, LLC",H561="Light Jet"),K561*'[1]Pricing Logic'!$F$4,IF(AND(F561&lt;&gt;"Flexjet, LLC",H561="Midsize Jet"),K561*'[1]Pricing Logic'!$F$5,IF(AND(F561&lt;&gt;"Flexjet, LLC",H561="Super Mid Jet"),K561*'[1]Pricing Logic'!$F$6,IF(AND(F561&lt;&gt;"Flexjet, LLC",H561="Large Cabin"),K561*'[1]Pricing Logic'!$F$7,IF(AND(F561&lt;&gt;"Flexjet, LLC",H561="Helicopter"),K561*'[1]Pricing Logic'!$F$8,IF(AND(F561="Flexjet, LLC",H561="Light Jet"),K561*'[1]Pricing Logic'!$F$12,IF(AND(F561="Flexjet, LLC",H561="Midsize Jet"),K561*'[1]Pricing Logic'!$F$13,IF(AND(F561="Flexjet, LLC",H561="Super Mid Jet"),K561*'[1]Pricing Logic'!$F$14,IF(AND(F561="Flexjet, LLC",H561="Large Cabin"),K561*'[1]Pricing Logic'!$F$15,IF(AND(F561="Flexjet, LLC",H561="Airliner"),K561*'[1]Pricing Logic'!$F$16,""))))))))))</f>
        <v>67.814999999999998</v>
      </c>
    </row>
    <row r="562" spans="1:12" x14ac:dyDescent="0.2">
      <c r="A562" s="5">
        <v>874653</v>
      </c>
      <c r="B562" s="5">
        <v>1335919</v>
      </c>
      <c r="C562" s="6">
        <v>45395</v>
      </c>
      <c r="D562" s="5" t="s">
        <v>440</v>
      </c>
      <c r="E562" s="5" t="s">
        <v>239</v>
      </c>
      <c r="F562" s="5" t="s">
        <v>593</v>
      </c>
      <c r="G562" s="5" t="s">
        <v>41</v>
      </c>
      <c r="H562" s="5" t="s">
        <v>22</v>
      </c>
      <c r="I562" s="5" t="s">
        <v>594</v>
      </c>
      <c r="J562" s="5">
        <v>20605</v>
      </c>
      <c r="K562" s="7">
        <v>1.82</v>
      </c>
      <c r="L562" s="8">
        <f>IF(AND(F562&lt;&gt;"Flexjet, LLC",H562="Light Jet"),K562*'[1]Pricing Logic'!$F$4,IF(AND(F562&lt;&gt;"Flexjet, LLC",H562="Midsize Jet"),K562*'[1]Pricing Logic'!$F$5,IF(AND(F562&lt;&gt;"Flexjet, LLC",H562="Super Mid Jet"),K562*'[1]Pricing Logic'!$F$6,IF(AND(F562&lt;&gt;"Flexjet, LLC",H562="Large Cabin"),K562*'[1]Pricing Logic'!$F$7,IF(AND(F562&lt;&gt;"Flexjet, LLC",H562="Helicopter"),K562*'[1]Pricing Logic'!$F$8,IF(AND(F562="Flexjet, LLC",H562="Light Jet"),K562*'[1]Pricing Logic'!$F$12,IF(AND(F562="Flexjet, LLC",H562="Midsize Jet"),K562*'[1]Pricing Logic'!$F$13,IF(AND(F562="Flexjet, LLC",H562="Super Mid Jet"),K562*'[1]Pricing Logic'!$F$14,IF(AND(F562="Flexjet, LLC",H562="Large Cabin"),K562*'[1]Pricing Logic'!$F$15,IF(AND(F562="Flexjet, LLC",H562="Airliner"),K562*'[1]Pricing Logic'!$F$16,""))))))))))</f>
        <v>62.335000000000001</v>
      </c>
    </row>
    <row r="563" spans="1:12" x14ac:dyDescent="0.2">
      <c r="A563" s="5">
        <v>874539</v>
      </c>
      <c r="B563" s="5">
        <v>1335768</v>
      </c>
      <c r="C563" s="6">
        <v>45395</v>
      </c>
      <c r="D563" s="5" t="s">
        <v>595</v>
      </c>
      <c r="E563" s="5" t="s">
        <v>596</v>
      </c>
      <c r="F563" s="5" t="s">
        <v>36</v>
      </c>
      <c r="G563" s="5" t="s">
        <v>72</v>
      </c>
      <c r="H563" s="5" t="s">
        <v>51</v>
      </c>
      <c r="I563" s="5" t="s">
        <v>597</v>
      </c>
      <c r="J563" s="5">
        <v>27014</v>
      </c>
      <c r="K563" s="7">
        <v>2.85</v>
      </c>
      <c r="L563" s="8">
        <f>IF(AND(F563&lt;&gt;"Flexjet, LLC",H563="Light Jet"),K563*'[1]Pricing Logic'!$F$4,IF(AND(F563&lt;&gt;"Flexjet, LLC",H563="Midsize Jet"),K563*'[1]Pricing Logic'!$F$5,IF(AND(F563&lt;&gt;"Flexjet, LLC",H563="Super Mid Jet"),K563*'[1]Pricing Logic'!$F$6,IF(AND(F563&lt;&gt;"Flexjet, LLC",H563="Large Cabin"),K563*'[1]Pricing Logic'!$F$7,IF(AND(F563&lt;&gt;"Flexjet, LLC",H563="Helicopter"),K563*'[1]Pricing Logic'!$F$8,IF(AND(F563="Flexjet, LLC",H563="Light Jet"),K563*'[1]Pricing Logic'!$F$12,IF(AND(F563="Flexjet, LLC",H563="Midsize Jet"),K563*'[1]Pricing Logic'!$F$13,IF(AND(F563="Flexjet, LLC",H563="Super Mid Jet"),K563*'[1]Pricing Logic'!$F$14,IF(AND(F563="Flexjet, LLC",H563="Large Cabin"),K563*'[1]Pricing Logic'!$F$15,IF(AND(F563="Flexjet, LLC",H563="Airliner"),K563*'[1]Pricing Logic'!$F$16,""))))))))))</f>
        <v>96.1875</v>
      </c>
    </row>
    <row r="564" spans="1:12" x14ac:dyDescent="0.2">
      <c r="A564" s="5">
        <v>874597</v>
      </c>
      <c r="B564" s="5">
        <v>1335845</v>
      </c>
      <c r="C564" s="6">
        <v>45395</v>
      </c>
      <c r="D564" s="5" t="s">
        <v>243</v>
      </c>
      <c r="E564" s="5" t="s">
        <v>77</v>
      </c>
      <c r="F564" s="5" t="s">
        <v>36</v>
      </c>
      <c r="G564" s="5" t="s">
        <v>54</v>
      </c>
      <c r="H564" s="5" t="s">
        <v>51</v>
      </c>
      <c r="I564" s="5" t="s">
        <v>223</v>
      </c>
      <c r="J564" s="5">
        <v>0</v>
      </c>
      <c r="K564" s="7">
        <v>3.06</v>
      </c>
      <c r="L564" s="8">
        <f>IF(AND(F564&lt;&gt;"Flexjet, LLC",H564="Light Jet"),K564*'[1]Pricing Logic'!$F$4,IF(AND(F564&lt;&gt;"Flexjet, LLC",H564="Midsize Jet"),K564*'[1]Pricing Logic'!$F$5,IF(AND(F564&lt;&gt;"Flexjet, LLC",H564="Super Mid Jet"),K564*'[1]Pricing Logic'!$F$6,IF(AND(F564&lt;&gt;"Flexjet, LLC",H564="Large Cabin"),K564*'[1]Pricing Logic'!$F$7,IF(AND(F564&lt;&gt;"Flexjet, LLC",H564="Helicopter"),K564*'[1]Pricing Logic'!$F$8,IF(AND(F564="Flexjet, LLC",H564="Light Jet"),K564*'[1]Pricing Logic'!$F$12,IF(AND(F564="Flexjet, LLC",H564="Midsize Jet"),K564*'[1]Pricing Logic'!$F$13,IF(AND(F564="Flexjet, LLC",H564="Super Mid Jet"),K564*'[1]Pricing Logic'!$F$14,IF(AND(F564="Flexjet, LLC",H564="Large Cabin"),K564*'[1]Pricing Logic'!$F$15,IF(AND(F564="Flexjet, LLC",H564="Airliner"),K564*'[1]Pricing Logic'!$F$16,""))))))))))</f>
        <v>103.27500000000001</v>
      </c>
    </row>
    <row r="565" spans="1:12" x14ac:dyDescent="0.2">
      <c r="A565" s="5">
        <v>874794</v>
      </c>
      <c r="B565" s="5">
        <v>1336109</v>
      </c>
      <c r="C565" s="6">
        <v>45395</v>
      </c>
      <c r="D565" s="5" t="s">
        <v>137</v>
      </c>
      <c r="E565" s="5" t="s">
        <v>44</v>
      </c>
      <c r="F565" s="5" t="s">
        <v>99</v>
      </c>
      <c r="G565" s="5" t="s">
        <v>90</v>
      </c>
      <c r="H565" s="5" t="s">
        <v>16</v>
      </c>
      <c r="I565" s="5" t="s">
        <v>598</v>
      </c>
      <c r="J565" s="5">
        <v>25971</v>
      </c>
      <c r="K565" s="7">
        <v>4.2300000000000004</v>
      </c>
      <c r="L565" s="8">
        <f>IF(AND(F565&lt;&gt;"Flexjet, LLC",H565="Light Jet"),K565*'[1]Pricing Logic'!$F$4,IF(AND(F565&lt;&gt;"Flexjet, LLC",H565="Midsize Jet"),K565*'[1]Pricing Logic'!$F$5,IF(AND(F565&lt;&gt;"Flexjet, LLC",H565="Super Mid Jet"),K565*'[1]Pricing Logic'!$F$6,IF(AND(F565&lt;&gt;"Flexjet, LLC",H565="Large Cabin"),K565*'[1]Pricing Logic'!$F$7,IF(AND(F565&lt;&gt;"Flexjet, LLC",H565="Helicopter"),K565*'[1]Pricing Logic'!$F$8,IF(AND(F565="Flexjet, LLC",H565="Light Jet"),K565*'[1]Pricing Logic'!$F$12,IF(AND(F565="Flexjet, LLC",H565="Midsize Jet"),K565*'[1]Pricing Logic'!$F$13,IF(AND(F565="Flexjet, LLC",H565="Super Mid Jet"),K565*'[1]Pricing Logic'!$F$14,IF(AND(F565="Flexjet, LLC",H565="Large Cabin"),K565*'[1]Pricing Logic'!$F$15,IF(AND(F565="Flexjet, LLC",H565="Airliner"),K565*'[1]Pricing Logic'!$F$16,""))))))))))</f>
        <v>106.8075</v>
      </c>
    </row>
    <row r="566" spans="1:12" x14ac:dyDescent="0.2">
      <c r="A566" s="5">
        <v>874642</v>
      </c>
      <c r="B566" s="5">
        <v>1335904</v>
      </c>
      <c r="C566" s="6">
        <v>45395</v>
      </c>
      <c r="D566" s="5" t="s">
        <v>331</v>
      </c>
      <c r="E566" s="5" t="s">
        <v>48</v>
      </c>
      <c r="F566" s="5" t="s">
        <v>160</v>
      </c>
      <c r="G566" s="5" t="s">
        <v>41</v>
      </c>
      <c r="H566" s="5" t="s">
        <v>22</v>
      </c>
      <c r="I566" s="5" t="s">
        <v>205</v>
      </c>
      <c r="J566" s="5">
        <v>25709</v>
      </c>
      <c r="K566" s="7">
        <v>3.37</v>
      </c>
      <c r="L566" s="8">
        <f>IF(AND(F566&lt;&gt;"Flexjet, LLC",H566="Light Jet"),K566*'[1]Pricing Logic'!$F$4,IF(AND(F566&lt;&gt;"Flexjet, LLC",H566="Midsize Jet"),K566*'[1]Pricing Logic'!$F$5,IF(AND(F566&lt;&gt;"Flexjet, LLC",H566="Super Mid Jet"),K566*'[1]Pricing Logic'!$F$6,IF(AND(F566&lt;&gt;"Flexjet, LLC",H566="Large Cabin"),K566*'[1]Pricing Logic'!$F$7,IF(AND(F566&lt;&gt;"Flexjet, LLC",H566="Helicopter"),K566*'[1]Pricing Logic'!$F$8,IF(AND(F566="Flexjet, LLC",H566="Light Jet"),K566*'[1]Pricing Logic'!$F$12,IF(AND(F566="Flexjet, LLC",H566="Midsize Jet"),K566*'[1]Pricing Logic'!$F$13,IF(AND(F566="Flexjet, LLC",H566="Super Mid Jet"),K566*'[1]Pricing Logic'!$F$14,IF(AND(F566="Flexjet, LLC",H566="Large Cabin"),K566*'[1]Pricing Logic'!$F$15,IF(AND(F566="Flexjet, LLC",H566="Airliner"),K566*'[1]Pricing Logic'!$F$16,""))))))))))</f>
        <v>115.4225</v>
      </c>
    </row>
    <row r="567" spans="1:12" x14ac:dyDescent="0.2">
      <c r="A567" s="5">
        <v>874874</v>
      </c>
      <c r="B567" s="5">
        <v>1336213</v>
      </c>
      <c r="C567" s="6">
        <v>45395</v>
      </c>
      <c r="D567" s="5" t="s">
        <v>302</v>
      </c>
      <c r="E567" s="5" t="s">
        <v>64</v>
      </c>
      <c r="F567" s="5" t="s">
        <v>117</v>
      </c>
      <c r="G567" s="5" t="s">
        <v>46</v>
      </c>
      <c r="H567" s="5" t="s">
        <v>16</v>
      </c>
      <c r="I567" s="5" t="s">
        <v>552</v>
      </c>
      <c r="J567" s="5">
        <v>24553</v>
      </c>
      <c r="K567" s="7">
        <v>2.1</v>
      </c>
      <c r="L567" s="8">
        <f>IF(AND(F567&lt;&gt;"Flexjet, LLC",H567="Light Jet"),K567*'[1]Pricing Logic'!$F$4,IF(AND(F567&lt;&gt;"Flexjet, LLC",H567="Midsize Jet"),K567*'[1]Pricing Logic'!$F$5,IF(AND(F567&lt;&gt;"Flexjet, LLC",H567="Super Mid Jet"),K567*'[1]Pricing Logic'!$F$6,IF(AND(F567&lt;&gt;"Flexjet, LLC",H567="Large Cabin"),K567*'[1]Pricing Logic'!$F$7,IF(AND(F567&lt;&gt;"Flexjet, LLC",H567="Helicopter"),K567*'[1]Pricing Logic'!$F$8,IF(AND(F567="Flexjet, LLC",H567="Light Jet"),K567*'[1]Pricing Logic'!$F$12,IF(AND(F567="Flexjet, LLC",H567="Midsize Jet"),K567*'[1]Pricing Logic'!$F$13,IF(AND(F567="Flexjet, LLC",H567="Super Mid Jet"),K567*'[1]Pricing Logic'!$F$14,IF(AND(F567="Flexjet, LLC",H567="Large Cabin"),K567*'[1]Pricing Logic'!$F$15,IF(AND(F567="Flexjet, LLC",H567="Airliner"),K567*'[1]Pricing Logic'!$F$16,""))))))))))</f>
        <v>53.025000000000006</v>
      </c>
    </row>
    <row r="568" spans="1:12" x14ac:dyDescent="0.2">
      <c r="A568" s="5">
        <v>875148</v>
      </c>
      <c r="B568" s="5">
        <v>1336581</v>
      </c>
      <c r="C568" s="6">
        <v>45395</v>
      </c>
      <c r="D568" s="5" t="s">
        <v>599</v>
      </c>
      <c r="E568" s="5" t="s">
        <v>600</v>
      </c>
      <c r="F568" s="5" t="s">
        <v>114</v>
      </c>
      <c r="G568" s="5" t="s">
        <v>57</v>
      </c>
      <c r="H568" s="5" t="s">
        <v>22</v>
      </c>
      <c r="I568" s="5" t="s">
        <v>115</v>
      </c>
      <c r="J568" s="5">
        <v>26060</v>
      </c>
      <c r="K568" s="7">
        <v>2.52</v>
      </c>
      <c r="L568" s="8">
        <f>IF(AND(F568&lt;&gt;"Flexjet, LLC",H568="Light Jet"),K568*'[1]Pricing Logic'!$F$4,IF(AND(F568&lt;&gt;"Flexjet, LLC",H568="Midsize Jet"),K568*'[1]Pricing Logic'!$F$5,IF(AND(F568&lt;&gt;"Flexjet, LLC",H568="Super Mid Jet"),K568*'[1]Pricing Logic'!$F$6,IF(AND(F568&lt;&gt;"Flexjet, LLC",H568="Large Cabin"),K568*'[1]Pricing Logic'!$F$7,IF(AND(F568&lt;&gt;"Flexjet, LLC",H568="Helicopter"),K568*'[1]Pricing Logic'!$F$8,IF(AND(F568="Flexjet, LLC",H568="Light Jet"),K568*'[1]Pricing Logic'!$F$12,IF(AND(F568="Flexjet, LLC",H568="Midsize Jet"),K568*'[1]Pricing Logic'!$F$13,IF(AND(F568="Flexjet, LLC",H568="Super Mid Jet"),K568*'[1]Pricing Logic'!$F$14,IF(AND(F568="Flexjet, LLC",H568="Large Cabin"),K568*'[1]Pricing Logic'!$F$15,IF(AND(F568="Flexjet, LLC",H568="Airliner"),K568*'[1]Pricing Logic'!$F$16,""))))))))))</f>
        <v>86.31</v>
      </c>
    </row>
    <row r="569" spans="1:12" x14ac:dyDescent="0.2">
      <c r="A569" s="5">
        <v>874915</v>
      </c>
      <c r="B569" s="5">
        <v>1336263</v>
      </c>
      <c r="C569" s="6">
        <v>45395</v>
      </c>
      <c r="D569" s="5" t="s">
        <v>77</v>
      </c>
      <c r="E569" s="5" t="s">
        <v>40</v>
      </c>
      <c r="F569" s="5" t="s">
        <v>593</v>
      </c>
      <c r="G569" s="5" t="s">
        <v>41</v>
      </c>
      <c r="H569" s="5" t="s">
        <v>22</v>
      </c>
      <c r="I569" s="5" t="s">
        <v>594</v>
      </c>
      <c r="J569" s="5">
        <v>26473</v>
      </c>
      <c r="K569" s="7">
        <v>3.48</v>
      </c>
      <c r="L569" s="8">
        <f>IF(AND(F569&lt;&gt;"Flexjet, LLC",H569="Light Jet"),K569*'[1]Pricing Logic'!$F$4,IF(AND(F569&lt;&gt;"Flexjet, LLC",H569="Midsize Jet"),K569*'[1]Pricing Logic'!$F$5,IF(AND(F569&lt;&gt;"Flexjet, LLC",H569="Super Mid Jet"),K569*'[1]Pricing Logic'!$F$6,IF(AND(F569&lt;&gt;"Flexjet, LLC",H569="Large Cabin"),K569*'[1]Pricing Logic'!$F$7,IF(AND(F569&lt;&gt;"Flexjet, LLC",H569="Helicopter"),K569*'[1]Pricing Logic'!$F$8,IF(AND(F569="Flexjet, LLC",H569="Light Jet"),K569*'[1]Pricing Logic'!$F$12,IF(AND(F569="Flexjet, LLC",H569="Midsize Jet"),K569*'[1]Pricing Logic'!$F$13,IF(AND(F569="Flexjet, LLC",H569="Super Mid Jet"),K569*'[1]Pricing Logic'!$F$14,IF(AND(F569="Flexjet, LLC",H569="Large Cabin"),K569*'[1]Pricing Logic'!$F$15,IF(AND(F569="Flexjet, LLC",H569="Airliner"),K569*'[1]Pricing Logic'!$F$16,""))))))))))</f>
        <v>119.19</v>
      </c>
    </row>
    <row r="570" spans="1:12" x14ac:dyDescent="0.2">
      <c r="A570" s="5">
        <v>874995</v>
      </c>
      <c r="B570" s="5">
        <v>1336379</v>
      </c>
      <c r="C570" s="6">
        <v>45395</v>
      </c>
      <c r="D570" s="5" t="s">
        <v>601</v>
      </c>
      <c r="E570" s="5" t="s">
        <v>602</v>
      </c>
      <c r="F570" s="5" t="s">
        <v>60</v>
      </c>
      <c r="G570" s="5" t="s">
        <v>90</v>
      </c>
      <c r="H570" s="5" t="s">
        <v>16</v>
      </c>
      <c r="I570" s="5" t="s">
        <v>575</v>
      </c>
      <c r="J570" s="5">
        <v>26272</v>
      </c>
      <c r="K570" s="7">
        <v>4.49</v>
      </c>
      <c r="L570" s="8">
        <f>IF(AND(F570&lt;&gt;"Flexjet, LLC",H570="Light Jet"),K570*'[1]Pricing Logic'!$F$4,IF(AND(F570&lt;&gt;"Flexjet, LLC",H570="Midsize Jet"),K570*'[1]Pricing Logic'!$F$5,IF(AND(F570&lt;&gt;"Flexjet, LLC",H570="Super Mid Jet"),K570*'[1]Pricing Logic'!$F$6,IF(AND(F570&lt;&gt;"Flexjet, LLC",H570="Large Cabin"),K570*'[1]Pricing Logic'!$F$7,IF(AND(F570&lt;&gt;"Flexjet, LLC",H570="Helicopter"),K570*'[1]Pricing Logic'!$F$8,IF(AND(F570="Flexjet, LLC",H570="Light Jet"),K570*'[1]Pricing Logic'!$F$12,IF(AND(F570="Flexjet, LLC",H570="Midsize Jet"),K570*'[1]Pricing Logic'!$F$13,IF(AND(F570="Flexjet, LLC",H570="Super Mid Jet"),K570*'[1]Pricing Logic'!$F$14,IF(AND(F570="Flexjet, LLC",H570="Large Cabin"),K570*'[1]Pricing Logic'!$F$15,IF(AND(F570="Flexjet, LLC",H570="Airliner"),K570*'[1]Pricing Logic'!$F$16,""))))))))))</f>
        <v>113.3725</v>
      </c>
    </row>
    <row r="571" spans="1:12" x14ac:dyDescent="0.2">
      <c r="A571" s="5">
        <v>875181</v>
      </c>
      <c r="B571" s="5">
        <v>1336630</v>
      </c>
      <c r="C571" s="6">
        <v>45395</v>
      </c>
      <c r="D571" s="5" t="s">
        <v>603</v>
      </c>
      <c r="E571" s="5" t="s">
        <v>191</v>
      </c>
      <c r="F571" s="5" t="s">
        <v>45</v>
      </c>
      <c r="G571" s="5" t="s">
        <v>68</v>
      </c>
      <c r="H571" s="5" t="s">
        <v>16</v>
      </c>
      <c r="I571" s="5" t="s">
        <v>69</v>
      </c>
      <c r="J571" s="5">
        <v>26189</v>
      </c>
      <c r="K571" s="7">
        <v>0.94000000000000006</v>
      </c>
      <c r="L571" s="8">
        <f>IF(AND(F571&lt;&gt;"Flexjet, LLC",H571="Light Jet"),K571*'[1]Pricing Logic'!$F$4,IF(AND(F571&lt;&gt;"Flexjet, LLC",H571="Midsize Jet"),K571*'[1]Pricing Logic'!$F$5,IF(AND(F571&lt;&gt;"Flexjet, LLC",H571="Super Mid Jet"),K571*'[1]Pricing Logic'!$F$6,IF(AND(F571&lt;&gt;"Flexjet, LLC",H571="Large Cabin"),K571*'[1]Pricing Logic'!$F$7,IF(AND(F571&lt;&gt;"Flexjet, LLC",H571="Helicopter"),K571*'[1]Pricing Logic'!$F$8,IF(AND(F571="Flexjet, LLC",H571="Light Jet"),K571*'[1]Pricing Logic'!$F$12,IF(AND(F571="Flexjet, LLC",H571="Midsize Jet"),K571*'[1]Pricing Logic'!$F$13,IF(AND(F571="Flexjet, LLC",H571="Super Mid Jet"),K571*'[1]Pricing Logic'!$F$14,IF(AND(F571="Flexjet, LLC",H571="Large Cabin"),K571*'[1]Pricing Logic'!$F$15,IF(AND(F571="Flexjet, LLC",H571="Airliner"),K571*'[1]Pricing Logic'!$F$16,""))))))))))</f>
        <v>23.735000000000003</v>
      </c>
    </row>
    <row r="572" spans="1:12" x14ac:dyDescent="0.2">
      <c r="A572" s="5">
        <v>875002</v>
      </c>
      <c r="B572" s="5">
        <v>1336386</v>
      </c>
      <c r="C572" s="6">
        <v>45395</v>
      </c>
      <c r="D572" s="5" t="s">
        <v>43</v>
      </c>
      <c r="E572" s="5" t="s">
        <v>250</v>
      </c>
      <c r="F572" s="5" t="s">
        <v>534</v>
      </c>
      <c r="G572" s="5" t="s">
        <v>268</v>
      </c>
      <c r="H572" s="5" t="s">
        <v>22</v>
      </c>
      <c r="I572" s="5" t="s">
        <v>535</v>
      </c>
      <c r="J572" s="5">
        <v>26392</v>
      </c>
      <c r="K572" s="7">
        <v>1.79</v>
      </c>
      <c r="L572" s="8">
        <f>IF(AND(F572&lt;&gt;"Flexjet, LLC",H572="Light Jet"),K572*'[1]Pricing Logic'!$F$4,IF(AND(F572&lt;&gt;"Flexjet, LLC",H572="Midsize Jet"),K572*'[1]Pricing Logic'!$F$5,IF(AND(F572&lt;&gt;"Flexjet, LLC",H572="Super Mid Jet"),K572*'[1]Pricing Logic'!$F$6,IF(AND(F572&lt;&gt;"Flexjet, LLC",H572="Large Cabin"),K572*'[1]Pricing Logic'!$F$7,IF(AND(F572&lt;&gt;"Flexjet, LLC",H572="Helicopter"),K572*'[1]Pricing Logic'!$F$8,IF(AND(F572="Flexjet, LLC",H572="Light Jet"),K572*'[1]Pricing Logic'!$F$12,IF(AND(F572="Flexjet, LLC",H572="Midsize Jet"),K572*'[1]Pricing Logic'!$F$13,IF(AND(F572="Flexjet, LLC",H572="Super Mid Jet"),K572*'[1]Pricing Logic'!$F$14,IF(AND(F572="Flexjet, LLC",H572="Large Cabin"),K572*'[1]Pricing Logic'!$F$15,IF(AND(F572="Flexjet, LLC",H572="Airliner"),K572*'[1]Pricing Logic'!$F$16,""))))))))))</f>
        <v>61.307500000000005</v>
      </c>
    </row>
    <row r="573" spans="1:12" x14ac:dyDescent="0.2">
      <c r="A573" s="5">
        <v>875002</v>
      </c>
      <c r="B573" s="5">
        <v>1336387</v>
      </c>
      <c r="C573" s="6">
        <v>45395</v>
      </c>
      <c r="D573" s="5" t="s">
        <v>250</v>
      </c>
      <c r="E573" s="5" t="s">
        <v>43</v>
      </c>
      <c r="F573" s="5" t="s">
        <v>534</v>
      </c>
      <c r="G573" s="5" t="s">
        <v>268</v>
      </c>
      <c r="H573" s="5" t="s">
        <v>22</v>
      </c>
      <c r="I573" s="5" t="s">
        <v>535</v>
      </c>
      <c r="J573" s="5">
        <v>26392</v>
      </c>
      <c r="K573" s="7">
        <v>1.74</v>
      </c>
      <c r="L573" s="8">
        <f>IF(AND(F573&lt;&gt;"Flexjet, LLC",H573="Light Jet"),K573*'[1]Pricing Logic'!$F$4,IF(AND(F573&lt;&gt;"Flexjet, LLC",H573="Midsize Jet"),K573*'[1]Pricing Logic'!$F$5,IF(AND(F573&lt;&gt;"Flexjet, LLC",H573="Super Mid Jet"),K573*'[1]Pricing Logic'!$F$6,IF(AND(F573&lt;&gt;"Flexjet, LLC",H573="Large Cabin"),K573*'[1]Pricing Logic'!$F$7,IF(AND(F573&lt;&gt;"Flexjet, LLC",H573="Helicopter"),K573*'[1]Pricing Logic'!$F$8,IF(AND(F573="Flexjet, LLC",H573="Light Jet"),K573*'[1]Pricing Logic'!$F$12,IF(AND(F573="Flexjet, LLC",H573="Midsize Jet"),K573*'[1]Pricing Logic'!$F$13,IF(AND(F573="Flexjet, LLC",H573="Super Mid Jet"),K573*'[1]Pricing Logic'!$F$14,IF(AND(F573="Flexjet, LLC",H573="Large Cabin"),K573*'[1]Pricing Logic'!$F$15,IF(AND(F573="Flexjet, LLC",H573="Airliner"),K573*'[1]Pricing Logic'!$F$16,""))))))))))</f>
        <v>59.594999999999999</v>
      </c>
    </row>
    <row r="574" spans="1:12" x14ac:dyDescent="0.2">
      <c r="A574" s="5">
        <v>875270</v>
      </c>
      <c r="B574" s="5">
        <v>1336754</v>
      </c>
      <c r="C574" s="6">
        <v>45395</v>
      </c>
      <c r="D574" s="5" t="s">
        <v>352</v>
      </c>
      <c r="E574" s="5" t="s">
        <v>34</v>
      </c>
      <c r="F574" s="5" t="s">
        <v>20</v>
      </c>
      <c r="G574" s="5" t="s">
        <v>218</v>
      </c>
      <c r="H574" s="5" t="s">
        <v>22</v>
      </c>
      <c r="I574" s="5" t="s">
        <v>452</v>
      </c>
      <c r="J574" s="5">
        <v>26956</v>
      </c>
      <c r="K574" s="7">
        <v>1.31</v>
      </c>
      <c r="L574" s="8">
        <f>IF(AND(F574&lt;&gt;"Flexjet, LLC",H574="Light Jet"),K574*'[1]Pricing Logic'!$F$4,IF(AND(F574&lt;&gt;"Flexjet, LLC",H574="Midsize Jet"),K574*'[1]Pricing Logic'!$F$5,IF(AND(F574&lt;&gt;"Flexjet, LLC",H574="Super Mid Jet"),K574*'[1]Pricing Logic'!$F$6,IF(AND(F574&lt;&gt;"Flexjet, LLC",H574="Large Cabin"),K574*'[1]Pricing Logic'!$F$7,IF(AND(F574&lt;&gt;"Flexjet, LLC",H574="Helicopter"),K574*'[1]Pricing Logic'!$F$8,IF(AND(F574="Flexjet, LLC",H574="Light Jet"),K574*'[1]Pricing Logic'!$F$12,IF(AND(F574="Flexjet, LLC",H574="Midsize Jet"),K574*'[1]Pricing Logic'!$F$13,IF(AND(F574="Flexjet, LLC",H574="Super Mid Jet"),K574*'[1]Pricing Logic'!$F$14,IF(AND(F574="Flexjet, LLC",H574="Large Cabin"),K574*'[1]Pricing Logic'!$F$15,IF(AND(F574="Flexjet, LLC",H574="Airliner"),K574*'[1]Pricing Logic'!$F$16,""))))))))))</f>
        <v>44.8675</v>
      </c>
    </row>
    <row r="575" spans="1:12" x14ac:dyDescent="0.2">
      <c r="A575" s="5">
        <v>875270</v>
      </c>
      <c r="B575" s="5">
        <v>1336755</v>
      </c>
      <c r="C575" s="6">
        <v>45395</v>
      </c>
      <c r="D575" s="5" t="s">
        <v>34</v>
      </c>
      <c r="E575" s="5" t="s">
        <v>352</v>
      </c>
      <c r="F575" s="5" t="s">
        <v>20</v>
      </c>
      <c r="G575" s="5" t="s">
        <v>218</v>
      </c>
      <c r="H575" s="5" t="s">
        <v>22</v>
      </c>
      <c r="I575" s="5" t="s">
        <v>452</v>
      </c>
      <c r="J575" s="5">
        <v>26956</v>
      </c>
      <c r="K575" s="7">
        <v>1.23</v>
      </c>
      <c r="L575" s="8">
        <f>IF(AND(F575&lt;&gt;"Flexjet, LLC",H575="Light Jet"),K575*'[1]Pricing Logic'!$F$4,IF(AND(F575&lt;&gt;"Flexjet, LLC",H575="Midsize Jet"),K575*'[1]Pricing Logic'!$F$5,IF(AND(F575&lt;&gt;"Flexjet, LLC",H575="Super Mid Jet"),K575*'[1]Pricing Logic'!$F$6,IF(AND(F575&lt;&gt;"Flexjet, LLC",H575="Large Cabin"),K575*'[1]Pricing Logic'!$F$7,IF(AND(F575&lt;&gt;"Flexjet, LLC",H575="Helicopter"),K575*'[1]Pricing Logic'!$F$8,IF(AND(F575="Flexjet, LLC",H575="Light Jet"),K575*'[1]Pricing Logic'!$F$12,IF(AND(F575="Flexjet, LLC",H575="Midsize Jet"),K575*'[1]Pricing Logic'!$F$13,IF(AND(F575="Flexjet, LLC",H575="Super Mid Jet"),K575*'[1]Pricing Logic'!$F$14,IF(AND(F575="Flexjet, LLC",H575="Large Cabin"),K575*'[1]Pricing Logic'!$F$15,IF(AND(F575="Flexjet, LLC",H575="Airliner"),K575*'[1]Pricing Logic'!$F$16,""))))))))))</f>
        <v>42.127499999999998</v>
      </c>
    </row>
    <row r="576" spans="1:12" x14ac:dyDescent="0.2">
      <c r="A576" s="5">
        <v>847379</v>
      </c>
      <c r="B576" s="5">
        <v>1306452</v>
      </c>
      <c r="C576" s="6">
        <v>45396</v>
      </c>
      <c r="D576" s="5" t="s">
        <v>174</v>
      </c>
      <c r="E576" s="5" t="s">
        <v>510</v>
      </c>
      <c r="F576" s="5" t="s">
        <v>20</v>
      </c>
      <c r="G576" s="5" t="s">
        <v>151</v>
      </c>
      <c r="H576" s="5" t="s">
        <v>16</v>
      </c>
      <c r="I576" s="5" t="s">
        <v>539</v>
      </c>
      <c r="J576" s="5">
        <v>26809</v>
      </c>
      <c r="K576" s="7">
        <v>1.78</v>
      </c>
      <c r="L576" s="8">
        <f>IF(AND(F576&lt;&gt;"Flexjet, LLC",H576="Light Jet"),K576*'[1]Pricing Logic'!$F$4,IF(AND(F576&lt;&gt;"Flexjet, LLC",H576="Midsize Jet"),K576*'[1]Pricing Logic'!$F$5,IF(AND(F576&lt;&gt;"Flexjet, LLC",H576="Super Mid Jet"),K576*'[1]Pricing Logic'!$F$6,IF(AND(F576&lt;&gt;"Flexjet, LLC",H576="Large Cabin"),K576*'[1]Pricing Logic'!$F$7,IF(AND(F576&lt;&gt;"Flexjet, LLC",H576="Helicopter"),K576*'[1]Pricing Logic'!$F$8,IF(AND(F576="Flexjet, LLC",H576="Light Jet"),K576*'[1]Pricing Logic'!$F$12,IF(AND(F576="Flexjet, LLC",H576="Midsize Jet"),K576*'[1]Pricing Logic'!$F$13,IF(AND(F576="Flexjet, LLC",H576="Super Mid Jet"),K576*'[1]Pricing Logic'!$F$14,IF(AND(F576="Flexjet, LLC",H576="Large Cabin"),K576*'[1]Pricing Logic'!$F$15,IF(AND(F576="Flexjet, LLC",H576="Airliner"),K576*'[1]Pricing Logic'!$F$16,""))))))))))</f>
        <v>44.945</v>
      </c>
    </row>
    <row r="577" spans="1:12" x14ac:dyDescent="0.2">
      <c r="A577" s="5">
        <v>845976</v>
      </c>
      <c r="B577" s="5">
        <v>1304615</v>
      </c>
      <c r="C577" s="6">
        <v>45396</v>
      </c>
      <c r="D577" s="5" t="s">
        <v>558</v>
      </c>
      <c r="E577" s="5" t="s">
        <v>319</v>
      </c>
      <c r="F577" s="5" t="s">
        <v>344</v>
      </c>
      <c r="G577" s="5" t="s">
        <v>161</v>
      </c>
      <c r="H577" s="5" t="s">
        <v>22</v>
      </c>
      <c r="I577" s="5" t="s">
        <v>345</v>
      </c>
      <c r="J577" s="5">
        <v>25792</v>
      </c>
      <c r="K577" s="7">
        <v>1.42</v>
      </c>
      <c r="L577" s="8">
        <f>IF(AND(F577&lt;&gt;"Flexjet, LLC",H577="Light Jet"),K577*'[1]Pricing Logic'!$F$4,IF(AND(F577&lt;&gt;"Flexjet, LLC",H577="Midsize Jet"),K577*'[1]Pricing Logic'!$F$5,IF(AND(F577&lt;&gt;"Flexjet, LLC",H577="Super Mid Jet"),K577*'[1]Pricing Logic'!$F$6,IF(AND(F577&lt;&gt;"Flexjet, LLC",H577="Large Cabin"),K577*'[1]Pricing Logic'!$F$7,IF(AND(F577&lt;&gt;"Flexjet, LLC",H577="Helicopter"),K577*'[1]Pricing Logic'!$F$8,IF(AND(F577="Flexjet, LLC",H577="Light Jet"),K577*'[1]Pricing Logic'!$F$12,IF(AND(F577="Flexjet, LLC",H577="Midsize Jet"),K577*'[1]Pricing Logic'!$F$13,IF(AND(F577="Flexjet, LLC",H577="Super Mid Jet"),K577*'[1]Pricing Logic'!$F$14,IF(AND(F577="Flexjet, LLC",H577="Large Cabin"),K577*'[1]Pricing Logic'!$F$15,IF(AND(F577="Flexjet, LLC",H577="Airliner"),K577*'[1]Pricing Logic'!$F$16,""))))))))))</f>
        <v>48.634999999999998</v>
      </c>
    </row>
    <row r="578" spans="1:12" x14ac:dyDescent="0.2">
      <c r="A578" s="5">
        <v>844115</v>
      </c>
      <c r="B578" s="5">
        <v>1302231</v>
      </c>
      <c r="C578" s="6">
        <v>45396</v>
      </c>
      <c r="D578" s="5" t="s">
        <v>156</v>
      </c>
      <c r="E578" s="5" t="s">
        <v>212</v>
      </c>
      <c r="F578" s="5" t="s">
        <v>383</v>
      </c>
      <c r="G578" s="5" t="s">
        <v>32</v>
      </c>
      <c r="H578" s="5" t="s">
        <v>16</v>
      </c>
      <c r="I578" s="5" t="s">
        <v>604</v>
      </c>
      <c r="J578" s="5">
        <v>24893</v>
      </c>
      <c r="K578" s="7">
        <v>1.94</v>
      </c>
      <c r="L578" s="8">
        <f>IF(AND(F578&lt;&gt;"Flexjet, LLC",H578="Light Jet"),K578*'[1]Pricing Logic'!$F$4,IF(AND(F578&lt;&gt;"Flexjet, LLC",H578="Midsize Jet"),K578*'[1]Pricing Logic'!$F$5,IF(AND(F578&lt;&gt;"Flexjet, LLC",H578="Super Mid Jet"),K578*'[1]Pricing Logic'!$F$6,IF(AND(F578&lt;&gt;"Flexjet, LLC",H578="Large Cabin"),K578*'[1]Pricing Logic'!$F$7,IF(AND(F578&lt;&gt;"Flexjet, LLC",H578="Helicopter"),K578*'[1]Pricing Logic'!$F$8,IF(AND(F578="Flexjet, LLC",H578="Light Jet"),K578*'[1]Pricing Logic'!$F$12,IF(AND(F578="Flexjet, LLC",H578="Midsize Jet"),K578*'[1]Pricing Logic'!$F$13,IF(AND(F578="Flexjet, LLC",H578="Super Mid Jet"),K578*'[1]Pricing Logic'!$F$14,IF(AND(F578="Flexjet, LLC",H578="Large Cabin"),K578*'[1]Pricing Logic'!$F$15,IF(AND(F578="Flexjet, LLC",H578="Airliner"),K578*'[1]Pricing Logic'!$F$16,""))))))))))</f>
        <v>48.984999999999999</v>
      </c>
    </row>
    <row r="579" spans="1:12" x14ac:dyDescent="0.2">
      <c r="A579" s="5">
        <v>846811</v>
      </c>
      <c r="B579" s="5">
        <v>1305705</v>
      </c>
      <c r="C579" s="6">
        <v>45396</v>
      </c>
      <c r="D579" s="5" t="s">
        <v>326</v>
      </c>
      <c r="E579" s="5" t="s">
        <v>44</v>
      </c>
      <c r="F579" s="5" t="s">
        <v>36</v>
      </c>
      <c r="G579" s="5" t="s">
        <v>54</v>
      </c>
      <c r="H579" s="5" t="s">
        <v>51</v>
      </c>
      <c r="I579" s="5" t="s">
        <v>363</v>
      </c>
      <c r="J579" s="5">
        <v>25374</v>
      </c>
      <c r="K579" s="7">
        <v>4.09</v>
      </c>
      <c r="L579" s="8">
        <f>IF(AND(F579&lt;&gt;"Flexjet, LLC",H579="Light Jet"),K579*'[1]Pricing Logic'!$F$4,IF(AND(F579&lt;&gt;"Flexjet, LLC",H579="Midsize Jet"),K579*'[1]Pricing Logic'!$F$5,IF(AND(F579&lt;&gt;"Flexjet, LLC",H579="Super Mid Jet"),K579*'[1]Pricing Logic'!$F$6,IF(AND(F579&lt;&gt;"Flexjet, LLC",H579="Large Cabin"),K579*'[1]Pricing Logic'!$F$7,IF(AND(F579&lt;&gt;"Flexjet, LLC",H579="Helicopter"),K579*'[1]Pricing Logic'!$F$8,IF(AND(F579="Flexjet, LLC",H579="Light Jet"),K579*'[1]Pricing Logic'!$F$12,IF(AND(F579="Flexjet, LLC",H579="Midsize Jet"),K579*'[1]Pricing Logic'!$F$13,IF(AND(F579="Flexjet, LLC",H579="Super Mid Jet"),K579*'[1]Pricing Logic'!$F$14,IF(AND(F579="Flexjet, LLC",H579="Large Cabin"),K579*'[1]Pricing Logic'!$F$15,IF(AND(F579="Flexjet, LLC",H579="Airliner"),K579*'[1]Pricing Logic'!$F$16,""))))))))))</f>
        <v>138.03749999999999</v>
      </c>
    </row>
    <row r="580" spans="1:12" x14ac:dyDescent="0.2">
      <c r="A580" s="5">
        <v>842966</v>
      </c>
      <c r="B580" s="5">
        <v>1300841</v>
      </c>
      <c r="C580" s="6">
        <v>45396</v>
      </c>
      <c r="D580" s="5" t="s">
        <v>319</v>
      </c>
      <c r="E580" s="5" t="s">
        <v>605</v>
      </c>
      <c r="F580" s="5" t="s">
        <v>36</v>
      </c>
      <c r="G580" s="5" t="s">
        <v>54</v>
      </c>
      <c r="H580" s="5" t="s">
        <v>51</v>
      </c>
      <c r="I580" s="5" t="s">
        <v>223</v>
      </c>
      <c r="J580" s="5">
        <v>26708</v>
      </c>
      <c r="K580" s="7">
        <v>6.160000000000001</v>
      </c>
      <c r="L580" s="8">
        <f>IF(AND(F580&lt;&gt;"Flexjet, LLC",H580="Light Jet"),K580*'[1]Pricing Logic'!$F$4,IF(AND(F580&lt;&gt;"Flexjet, LLC",H580="Midsize Jet"),K580*'[1]Pricing Logic'!$F$5,IF(AND(F580&lt;&gt;"Flexjet, LLC",H580="Super Mid Jet"),K580*'[1]Pricing Logic'!$F$6,IF(AND(F580&lt;&gt;"Flexjet, LLC",H580="Large Cabin"),K580*'[1]Pricing Logic'!$F$7,IF(AND(F580&lt;&gt;"Flexjet, LLC",H580="Helicopter"),K580*'[1]Pricing Logic'!$F$8,IF(AND(F580="Flexjet, LLC",H580="Light Jet"),K580*'[1]Pricing Logic'!$F$12,IF(AND(F580="Flexjet, LLC",H580="Midsize Jet"),K580*'[1]Pricing Logic'!$F$13,IF(AND(F580="Flexjet, LLC",H580="Super Mid Jet"),K580*'[1]Pricing Logic'!$F$14,IF(AND(F580="Flexjet, LLC",H580="Large Cabin"),K580*'[1]Pricing Logic'!$F$15,IF(AND(F580="Flexjet, LLC",H580="Airliner"),K580*'[1]Pricing Logic'!$F$16,""))))))))))</f>
        <v>207.90000000000003</v>
      </c>
    </row>
    <row r="581" spans="1:12" x14ac:dyDescent="0.2">
      <c r="A581" s="5">
        <v>846153</v>
      </c>
      <c r="B581" s="5">
        <v>1304851</v>
      </c>
      <c r="C581" s="6">
        <v>45396</v>
      </c>
      <c r="D581" s="5" t="s">
        <v>25</v>
      </c>
      <c r="E581" s="5" t="s">
        <v>606</v>
      </c>
      <c r="F581" s="5" t="s">
        <v>36</v>
      </c>
      <c r="G581" s="5" t="s">
        <v>54</v>
      </c>
      <c r="H581" s="5" t="s">
        <v>51</v>
      </c>
      <c r="I581" s="5" t="s">
        <v>347</v>
      </c>
      <c r="J581" s="5">
        <v>26813</v>
      </c>
      <c r="K581" s="7">
        <v>4.7</v>
      </c>
      <c r="L581" s="8">
        <f>IF(AND(F581&lt;&gt;"Flexjet, LLC",H581="Light Jet"),K581*'[1]Pricing Logic'!$F$4,IF(AND(F581&lt;&gt;"Flexjet, LLC",H581="Midsize Jet"),K581*'[1]Pricing Logic'!$F$5,IF(AND(F581&lt;&gt;"Flexjet, LLC",H581="Super Mid Jet"),K581*'[1]Pricing Logic'!$F$6,IF(AND(F581&lt;&gt;"Flexjet, LLC",H581="Large Cabin"),K581*'[1]Pricing Logic'!$F$7,IF(AND(F581&lt;&gt;"Flexjet, LLC",H581="Helicopter"),K581*'[1]Pricing Logic'!$F$8,IF(AND(F581="Flexjet, LLC",H581="Light Jet"),K581*'[1]Pricing Logic'!$F$12,IF(AND(F581="Flexjet, LLC",H581="Midsize Jet"),K581*'[1]Pricing Logic'!$F$13,IF(AND(F581="Flexjet, LLC",H581="Super Mid Jet"),K581*'[1]Pricing Logic'!$F$14,IF(AND(F581="Flexjet, LLC",H581="Large Cabin"),K581*'[1]Pricing Logic'!$F$15,IF(AND(F581="Flexjet, LLC",H581="Airliner"),K581*'[1]Pricing Logic'!$F$16,""))))))))))</f>
        <v>158.625</v>
      </c>
    </row>
    <row r="582" spans="1:12" x14ac:dyDescent="0.2">
      <c r="A582" s="5">
        <v>848173</v>
      </c>
      <c r="B582" s="5">
        <v>1318364</v>
      </c>
      <c r="C582" s="6">
        <v>45396</v>
      </c>
      <c r="D582" s="5" t="s">
        <v>48</v>
      </c>
      <c r="E582" s="5" t="s">
        <v>18</v>
      </c>
      <c r="F582" s="5" t="s">
        <v>308</v>
      </c>
      <c r="G582" s="5" t="s">
        <v>15</v>
      </c>
      <c r="H582" s="5" t="s">
        <v>16</v>
      </c>
      <c r="I582" s="5" t="s">
        <v>309</v>
      </c>
      <c r="J582" s="5">
        <v>25719</v>
      </c>
      <c r="K582" s="7">
        <v>2.88</v>
      </c>
      <c r="L582" s="8">
        <f>IF(AND(F582&lt;&gt;"Flexjet, LLC",H582="Light Jet"),K582*'[1]Pricing Logic'!$F$4,IF(AND(F582&lt;&gt;"Flexjet, LLC",H582="Midsize Jet"),K582*'[1]Pricing Logic'!$F$5,IF(AND(F582&lt;&gt;"Flexjet, LLC",H582="Super Mid Jet"),K582*'[1]Pricing Logic'!$F$6,IF(AND(F582&lt;&gt;"Flexjet, LLC",H582="Large Cabin"),K582*'[1]Pricing Logic'!$F$7,IF(AND(F582&lt;&gt;"Flexjet, LLC",H582="Helicopter"),K582*'[1]Pricing Logic'!$F$8,IF(AND(F582="Flexjet, LLC",H582="Light Jet"),K582*'[1]Pricing Logic'!$F$12,IF(AND(F582="Flexjet, LLC",H582="Midsize Jet"),K582*'[1]Pricing Logic'!$F$13,IF(AND(F582="Flexjet, LLC",H582="Super Mid Jet"),K582*'[1]Pricing Logic'!$F$14,IF(AND(F582="Flexjet, LLC",H582="Large Cabin"),K582*'[1]Pricing Logic'!$F$15,IF(AND(F582="Flexjet, LLC",H582="Airliner"),K582*'[1]Pricing Logic'!$F$16,""))))))))))</f>
        <v>72.72</v>
      </c>
    </row>
    <row r="583" spans="1:12" x14ac:dyDescent="0.2">
      <c r="A583" s="5">
        <v>848334</v>
      </c>
      <c r="B583" s="5">
        <v>1307671</v>
      </c>
      <c r="C583" s="6">
        <v>45396</v>
      </c>
      <c r="D583" s="5" t="s">
        <v>417</v>
      </c>
      <c r="E583" s="5" t="s">
        <v>326</v>
      </c>
      <c r="F583" s="5" t="s">
        <v>117</v>
      </c>
      <c r="G583" s="5" t="s">
        <v>46</v>
      </c>
      <c r="H583" s="5" t="s">
        <v>16</v>
      </c>
      <c r="I583" s="5" t="s">
        <v>552</v>
      </c>
      <c r="J583" s="5">
        <v>25217</v>
      </c>
      <c r="K583" s="7">
        <v>2</v>
      </c>
      <c r="L583" s="8">
        <f>IF(AND(F583&lt;&gt;"Flexjet, LLC",H583="Light Jet"),K583*'[1]Pricing Logic'!$F$4,IF(AND(F583&lt;&gt;"Flexjet, LLC",H583="Midsize Jet"),K583*'[1]Pricing Logic'!$F$5,IF(AND(F583&lt;&gt;"Flexjet, LLC",H583="Super Mid Jet"),K583*'[1]Pricing Logic'!$F$6,IF(AND(F583&lt;&gt;"Flexjet, LLC",H583="Large Cabin"),K583*'[1]Pricing Logic'!$F$7,IF(AND(F583&lt;&gt;"Flexjet, LLC",H583="Helicopter"),K583*'[1]Pricing Logic'!$F$8,IF(AND(F583="Flexjet, LLC",H583="Light Jet"),K583*'[1]Pricing Logic'!$F$12,IF(AND(F583="Flexjet, LLC",H583="Midsize Jet"),K583*'[1]Pricing Logic'!$F$13,IF(AND(F583="Flexjet, LLC",H583="Super Mid Jet"),K583*'[1]Pricing Logic'!$F$14,IF(AND(F583="Flexjet, LLC",H583="Large Cabin"),K583*'[1]Pricing Logic'!$F$15,IF(AND(F583="Flexjet, LLC",H583="Airliner"),K583*'[1]Pricing Logic'!$F$16,""))))))))))</f>
        <v>50.5</v>
      </c>
    </row>
    <row r="584" spans="1:12" x14ac:dyDescent="0.2">
      <c r="A584" s="5">
        <v>848376</v>
      </c>
      <c r="B584" s="5">
        <v>1307724</v>
      </c>
      <c r="C584" s="6">
        <v>45396</v>
      </c>
      <c r="D584" s="5" t="s">
        <v>607</v>
      </c>
      <c r="E584" s="5" t="s">
        <v>560</v>
      </c>
      <c r="F584" s="5" t="s">
        <v>36</v>
      </c>
      <c r="G584" s="5" t="s">
        <v>54</v>
      </c>
      <c r="H584" s="5" t="s">
        <v>51</v>
      </c>
      <c r="I584" s="5" t="s">
        <v>608</v>
      </c>
      <c r="J584" s="5">
        <v>25773</v>
      </c>
      <c r="K584" s="7">
        <v>1.24</v>
      </c>
      <c r="L584" s="8">
        <f>IF(AND(F584&lt;&gt;"Flexjet, LLC",H584="Light Jet"),K584*'[1]Pricing Logic'!$F$4,IF(AND(F584&lt;&gt;"Flexjet, LLC",H584="Midsize Jet"),K584*'[1]Pricing Logic'!$F$5,IF(AND(F584&lt;&gt;"Flexjet, LLC",H584="Super Mid Jet"),K584*'[1]Pricing Logic'!$F$6,IF(AND(F584&lt;&gt;"Flexjet, LLC",H584="Large Cabin"),K584*'[1]Pricing Logic'!$F$7,IF(AND(F584&lt;&gt;"Flexjet, LLC",H584="Helicopter"),K584*'[1]Pricing Logic'!$F$8,IF(AND(F584="Flexjet, LLC",H584="Light Jet"),K584*'[1]Pricing Logic'!$F$12,IF(AND(F584="Flexjet, LLC",H584="Midsize Jet"),K584*'[1]Pricing Logic'!$F$13,IF(AND(F584="Flexjet, LLC",H584="Super Mid Jet"),K584*'[1]Pricing Logic'!$F$14,IF(AND(F584="Flexjet, LLC",H584="Large Cabin"),K584*'[1]Pricing Logic'!$F$15,IF(AND(F584="Flexjet, LLC",H584="Airliner"),K584*'[1]Pricing Logic'!$F$16,""))))))))))</f>
        <v>41.85</v>
      </c>
    </row>
    <row r="585" spans="1:12" x14ac:dyDescent="0.2">
      <c r="A585" s="5">
        <v>858653</v>
      </c>
      <c r="B585" s="5">
        <v>1318074</v>
      </c>
      <c r="C585" s="6">
        <v>45396</v>
      </c>
      <c r="D585" s="5" t="s">
        <v>191</v>
      </c>
      <c r="E585" s="5" t="s">
        <v>527</v>
      </c>
      <c r="F585" s="5" t="s">
        <v>383</v>
      </c>
      <c r="G585" s="5" t="s">
        <v>32</v>
      </c>
      <c r="H585" s="5" t="s">
        <v>16</v>
      </c>
      <c r="I585" s="5" t="s">
        <v>604</v>
      </c>
      <c r="J585" s="5">
        <v>24184</v>
      </c>
      <c r="K585" s="7">
        <v>1.65</v>
      </c>
      <c r="L585" s="8">
        <f>IF(AND(F585&lt;&gt;"Flexjet, LLC",H585="Light Jet"),K585*'[1]Pricing Logic'!$F$4,IF(AND(F585&lt;&gt;"Flexjet, LLC",H585="Midsize Jet"),K585*'[1]Pricing Logic'!$F$5,IF(AND(F585&lt;&gt;"Flexjet, LLC",H585="Super Mid Jet"),K585*'[1]Pricing Logic'!$F$6,IF(AND(F585&lt;&gt;"Flexjet, LLC",H585="Large Cabin"),K585*'[1]Pricing Logic'!$F$7,IF(AND(F585&lt;&gt;"Flexjet, LLC",H585="Helicopter"),K585*'[1]Pricing Logic'!$F$8,IF(AND(F585="Flexjet, LLC",H585="Light Jet"),K585*'[1]Pricing Logic'!$F$12,IF(AND(F585="Flexjet, LLC",H585="Midsize Jet"),K585*'[1]Pricing Logic'!$F$13,IF(AND(F585="Flexjet, LLC",H585="Super Mid Jet"),K585*'[1]Pricing Logic'!$F$14,IF(AND(F585="Flexjet, LLC",H585="Large Cabin"),K585*'[1]Pricing Logic'!$F$15,IF(AND(F585="Flexjet, LLC",H585="Airliner"),K585*'[1]Pricing Logic'!$F$16,""))))))))))</f>
        <v>41.662499999999994</v>
      </c>
    </row>
    <row r="586" spans="1:12" x14ac:dyDescent="0.2">
      <c r="A586" s="5">
        <v>861602</v>
      </c>
      <c r="B586" s="5">
        <v>1321868</v>
      </c>
      <c r="C586" s="6">
        <v>45396</v>
      </c>
      <c r="D586" s="5" t="s">
        <v>217</v>
      </c>
      <c r="E586" s="5" t="s">
        <v>184</v>
      </c>
      <c r="F586" s="5" t="s">
        <v>135</v>
      </c>
      <c r="G586" s="5" t="s">
        <v>32</v>
      </c>
      <c r="H586" s="5" t="s">
        <v>16</v>
      </c>
      <c r="I586" s="5" t="s">
        <v>315</v>
      </c>
      <c r="J586" s="5">
        <v>23738</v>
      </c>
      <c r="K586" s="7">
        <v>4.25</v>
      </c>
      <c r="L586" s="8">
        <f>IF(AND(F586&lt;&gt;"Flexjet, LLC",H586="Light Jet"),K586*'[1]Pricing Logic'!$F$4,IF(AND(F586&lt;&gt;"Flexjet, LLC",H586="Midsize Jet"),K586*'[1]Pricing Logic'!$F$5,IF(AND(F586&lt;&gt;"Flexjet, LLC",H586="Super Mid Jet"),K586*'[1]Pricing Logic'!$F$6,IF(AND(F586&lt;&gt;"Flexjet, LLC",H586="Large Cabin"),K586*'[1]Pricing Logic'!$F$7,IF(AND(F586&lt;&gt;"Flexjet, LLC",H586="Helicopter"),K586*'[1]Pricing Logic'!$F$8,IF(AND(F586="Flexjet, LLC",H586="Light Jet"),K586*'[1]Pricing Logic'!$F$12,IF(AND(F586="Flexjet, LLC",H586="Midsize Jet"),K586*'[1]Pricing Logic'!$F$13,IF(AND(F586="Flexjet, LLC",H586="Super Mid Jet"),K586*'[1]Pricing Logic'!$F$14,IF(AND(F586="Flexjet, LLC",H586="Large Cabin"),K586*'[1]Pricing Logic'!$F$15,IF(AND(F586="Flexjet, LLC",H586="Airliner"),K586*'[1]Pricing Logic'!$F$16,""))))))))))</f>
        <v>107.3125</v>
      </c>
    </row>
    <row r="587" spans="1:12" x14ac:dyDescent="0.2">
      <c r="A587" s="5">
        <v>861074</v>
      </c>
      <c r="B587" s="5">
        <v>1321197</v>
      </c>
      <c r="C587" s="6">
        <v>45396</v>
      </c>
      <c r="D587" s="5" t="s">
        <v>25</v>
      </c>
      <c r="E587" s="5" t="s">
        <v>326</v>
      </c>
      <c r="F587" s="5" t="s">
        <v>585</v>
      </c>
      <c r="G587" s="5" t="s">
        <v>41</v>
      </c>
      <c r="H587" s="5" t="s">
        <v>22</v>
      </c>
      <c r="I587" s="5" t="s">
        <v>586</v>
      </c>
      <c r="J587" s="5">
        <v>26327</v>
      </c>
      <c r="K587" s="7">
        <v>5.17</v>
      </c>
      <c r="L587" s="8">
        <f>IF(AND(F587&lt;&gt;"Flexjet, LLC",H587="Light Jet"),K587*'[1]Pricing Logic'!$F$4,IF(AND(F587&lt;&gt;"Flexjet, LLC",H587="Midsize Jet"),K587*'[1]Pricing Logic'!$F$5,IF(AND(F587&lt;&gt;"Flexjet, LLC",H587="Super Mid Jet"),K587*'[1]Pricing Logic'!$F$6,IF(AND(F587&lt;&gt;"Flexjet, LLC",H587="Large Cabin"),K587*'[1]Pricing Logic'!$F$7,IF(AND(F587&lt;&gt;"Flexjet, LLC",H587="Helicopter"),K587*'[1]Pricing Logic'!$F$8,IF(AND(F587="Flexjet, LLC",H587="Light Jet"),K587*'[1]Pricing Logic'!$F$12,IF(AND(F587="Flexjet, LLC",H587="Midsize Jet"),K587*'[1]Pricing Logic'!$F$13,IF(AND(F587="Flexjet, LLC",H587="Super Mid Jet"),K587*'[1]Pricing Logic'!$F$14,IF(AND(F587="Flexjet, LLC",H587="Large Cabin"),K587*'[1]Pricing Logic'!$F$15,IF(AND(F587="Flexjet, LLC",H587="Airliner"),K587*'[1]Pricing Logic'!$F$16,""))))))))))</f>
        <v>177.07249999999999</v>
      </c>
    </row>
    <row r="588" spans="1:12" x14ac:dyDescent="0.2">
      <c r="A588" s="5">
        <v>860309</v>
      </c>
      <c r="B588" s="5">
        <v>1320223</v>
      </c>
      <c r="C588" s="6">
        <v>45396</v>
      </c>
      <c r="D588" s="5" t="s">
        <v>49</v>
      </c>
      <c r="E588" s="5" t="s">
        <v>71</v>
      </c>
      <c r="F588" s="5" t="s">
        <v>31</v>
      </c>
      <c r="G588" s="5" t="s">
        <v>32</v>
      </c>
      <c r="H588" s="5" t="s">
        <v>16</v>
      </c>
      <c r="I588" s="5" t="s">
        <v>33</v>
      </c>
      <c r="J588" s="5">
        <v>21593</v>
      </c>
      <c r="K588" s="7">
        <v>1.41</v>
      </c>
      <c r="L588" s="8">
        <f>IF(AND(F588&lt;&gt;"Flexjet, LLC",H588="Light Jet"),K588*'[1]Pricing Logic'!$F$4,IF(AND(F588&lt;&gt;"Flexjet, LLC",H588="Midsize Jet"),K588*'[1]Pricing Logic'!$F$5,IF(AND(F588&lt;&gt;"Flexjet, LLC",H588="Super Mid Jet"),K588*'[1]Pricing Logic'!$F$6,IF(AND(F588&lt;&gt;"Flexjet, LLC",H588="Large Cabin"),K588*'[1]Pricing Logic'!$F$7,IF(AND(F588&lt;&gt;"Flexjet, LLC",H588="Helicopter"),K588*'[1]Pricing Logic'!$F$8,IF(AND(F588="Flexjet, LLC",H588="Light Jet"),K588*'[1]Pricing Logic'!$F$12,IF(AND(F588="Flexjet, LLC",H588="Midsize Jet"),K588*'[1]Pricing Logic'!$F$13,IF(AND(F588="Flexjet, LLC",H588="Super Mid Jet"),K588*'[1]Pricing Logic'!$F$14,IF(AND(F588="Flexjet, LLC",H588="Large Cabin"),K588*'[1]Pricing Logic'!$F$15,IF(AND(F588="Flexjet, LLC",H588="Airliner"),K588*'[1]Pricing Logic'!$F$16,""))))))))))</f>
        <v>35.602499999999999</v>
      </c>
    </row>
    <row r="589" spans="1:12" x14ac:dyDescent="0.2">
      <c r="A589" s="5">
        <v>861332</v>
      </c>
      <c r="B589" s="5">
        <v>1321531</v>
      </c>
      <c r="C589" s="6">
        <v>45396</v>
      </c>
      <c r="D589" s="5" t="s">
        <v>178</v>
      </c>
      <c r="E589" s="5" t="s">
        <v>199</v>
      </c>
      <c r="F589" s="5" t="s">
        <v>86</v>
      </c>
      <c r="G589" s="5" t="s">
        <v>32</v>
      </c>
      <c r="H589" s="5" t="s">
        <v>16</v>
      </c>
      <c r="I589" s="5" t="s">
        <v>609</v>
      </c>
      <c r="J589" s="5">
        <v>26328</v>
      </c>
      <c r="K589" s="7">
        <v>1.89</v>
      </c>
      <c r="L589" s="8">
        <f>IF(AND(F589&lt;&gt;"Flexjet, LLC",H589="Light Jet"),K589*'[1]Pricing Logic'!$F$4,IF(AND(F589&lt;&gt;"Flexjet, LLC",H589="Midsize Jet"),K589*'[1]Pricing Logic'!$F$5,IF(AND(F589&lt;&gt;"Flexjet, LLC",H589="Super Mid Jet"),K589*'[1]Pricing Logic'!$F$6,IF(AND(F589&lt;&gt;"Flexjet, LLC",H589="Large Cabin"),K589*'[1]Pricing Logic'!$F$7,IF(AND(F589&lt;&gt;"Flexjet, LLC",H589="Helicopter"),K589*'[1]Pricing Logic'!$F$8,IF(AND(F589="Flexjet, LLC",H589="Light Jet"),K589*'[1]Pricing Logic'!$F$12,IF(AND(F589="Flexjet, LLC",H589="Midsize Jet"),K589*'[1]Pricing Logic'!$F$13,IF(AND(F589="Flexjet, LLC",H589="Super Mid Jet"),K589*'[1]Pricing Logic'!$F$14,IF(AND(F589="Flexjet, LLC",H589="Large Cabin"),K589*'[1]Pricing Logic'!$F$15,IF(AND(F589="Flexjet, LLC",H589="Airliner"),K589*'[1]Pricing Logic'!$F$16,""))))))))))</f>
        <v>47.722499999999997</v>
      </c>
    </row>
    <row r="590" spans="1:12" x14ac:dyDescent="0.2">
      <c r="A590" s="5">
        <v>861597</v>
      </c>
      <c r="B590" s="5">
        <v>1321860</v>
      </c>
      <c r="C590" s="6">
        <v>45396</v>
      </c>
      <c r="D590" s="5" t="s">
        <v>25</v>
      </c>
      <c r="E590" s="5" t="s">
        <v>459</v>
      </c>
      <c r="F590" s="5" t="s">
        <v>135</v>
      </c>
      <c r="G590" s="5" t="s">
        <v>32</v>
      </c>
      <c r="H590" s="5" t="s">
        <v>16</v>
      </c>
      <c r="I590" s="5" t="s">
        <v>315</v>
      </c>
      <c r="J590" s="5">
        <v>25976</v>
      </c>
      <c r="K590" s="7">
        <v>1.83</v>
      </c>
      <c r="L590" s="8">
        <f>IF(AND(F590&lt;&gt;"Flexjet, LLC",H590="Light Jet"),K590*'[1]Pricing Logic'!$F$4,IF(AND(F590&lt;&gt;"Flexjet, LLC",H590="Midsize Jet"),K590*'[1]Pricing Logic'!$F$5,IF(AND(F590&lt;&gt;"Flexjet, LLC",H590="Super Mid Jet"),K590*'[1]Pricing Logic'!$F$6,IF(AND(F590&lt;&gt;"Flexjet, LLC",H590="Large Cabin"),K590*'[1]Pricing Logic'!$F$7,IF(AND(F590&lt;&gt;"Flexjet, LLC",H590="Helicopter"),K590*'[1]Pricing Logic'!$F$8,IF(AND(F590="Flexjet, LLC",H590="Light Jet"),K590*'[1]Pricing Logic'!$F$12,IF(AND(F590="Flexjet, LLC",H590="Midsize Jet"),K590*'[1]Pricing Logic'!$F$13,IF(AND(F590="Flexjet, LLC",H590="Super Mid Jet"),K590*'[1]Pricing Logic'!$F$14,IF(AND(F590="Flexjet, LLC",H590="Large Cabin"),K590*'[1]Pricing Logic'!$F$15,IF(AND(F590="Flexjet, LLC",H590="Airliner"),K590*'[1]Pricing Logic'!$F$16,""))))))))))</f>
        <v>46.207500000000003</v>
      </c>
    </row>
    <row r="591" spans="1:12" x14ac:dyDescent="0.2">
      <c r="A591" s="5">
        <v>861601</v>
      </c>
      <c r="B591" s="5">
        <v>1321865</v>
      </c>
      <c r="C591" s="6">
        <v>45396</v>
      </c>
      <c r="D591" s="5" t="s">
        <v>284</v>
      </c>
      <c r="E591" s="5" t="s">
        <v>59</v>
      </c>
      <c r="F591" s="5" t="s">
        <v>60</v>
      </c>
      <c r="G591" s="5" t="s">
        <v>15</v>
      </c>
      <c r="H591" s="5" t="s">
        <v>16</v>
      </c>
      <c r="I591" s="5" t="s">
        <v>516</v>
      </c>
      <c r="J591" s="5">
        <v>26627</v>
      </c>
      <c r="K591" s="7">
        <v>3.03</v>
      </c>
      <c r="L591" s="8">
        <f>IF(AND(F591&lt;&gt;"Flexjet, LLC",H591="Light Jet"),K591*'[1]Pricing Logic'!$F$4,IF(AND(F591&lt;&gt;"Flexjet, LLC",H591="Midsize Jet"),K591*'[1]Pricing Logic'!$F$5,IF(AND(F591&lt;&gt;"Flexjet, LLC",H591="Super Mid Jet"),K591*'[1]Pricing Logic'!$F$6,IF(AND(F591&lt;&gt;"Flexjet, LLC",H591="Large Cabin"),K591*'[1]Pricing Logic'!$F$7,IF(AND(F591&lt;&gt;"Flexjet, LLC",H591="Helicopter"),K591*'[1]Pricing Logic'!$F$8,IF(AND(F591="Flexjet, LLC",H591="Light Jet"),K591*'[1]Pricing Logic'!$F$12,IF(AND(F591="Flexjet, LLC",H591="Midsize Jet"),K591*'[1]Pricing Logic'!$F$13,IF(AND(F591="Flexjet, LLC",H591="Super Mid Jet"),K591*'[1]Pricing Logic'!$F$14,IF(AND(F591="Flexjet, LLC",H591="Large Cabin"),K591*'[1]Pricing Logic'!$F$15,IF(AND(F591="Flexjet, LLC",H591="Airliner"),K591*'[1]Pricing Logic'!$F$16,""))))))))))</f>
        <v>76.507499999999993</v>
      </c>
    </row>
    <row r="592" spans="1:12" x14ac:dyDescent="0.2">
      <c r="A592" s="5">
        <v>862087</v>
      </c>
      <c r="B592" s="5">
        <v>1322504</v>
      </c>
      <c r="C592" s="6">
        <v>45396</v>
      </c>
      <c r="D592" s="5" t="s">
        <v>250</v>
      </c>
      <c r="E592" s="5" t="s">
        <v>231</v>
      </c>
      <c r="F592" s="5" t="s">
        <v>20</v>
      </c>
      <c r="G592" s="5" t="s">
        <v>21</v>
      </c>
      <c r="H592" s="5" t="s">
        <v>22</v>
      </c>
      <c r="I592" s="5" t="s">
        <v>23</v>
      </c>
      <c r="J592" s="5">
        <v>25191</v>
      </c>
      <c r="K592" s="7">
        <v>4.5200000000000005</v>
      </c>
      <c r="L592" s="8">
        <f>IF(AND(F592&lt;&gt;"Flexjet, LLC",H592="Light Jet"),K592*'[1]Pricing Logic'!$F$4,IF(AND(F592&lt;&gt;"Flexjet, LLC",H592="Midsize Jet"),K592*'[1]Pricing Logic'!$F$5,IF(AND(F592&lt;&gt;"Flexjet, LLC",H592="Super Mid Jet"),K592*'[1]Pricing Logic'!$F$6,IF(AND(F592&lt;&gt;"Flexjet, LLC",H592="Large Cabin"),K592*'[1]Pricing Logic'!$F$7,IF(AND(F592&lt;&gt;"Flexjet, LLC",H592="Helicopter"),K592*'[1]Pricing Logic'!$F$8,IF(AND(F592="Flexjet, LLC",H592="Light Jet"),K592*'[1]Pricing Logic'!$F$12,IF(AND(F592="Flexjet, LLC",H592="Midsize Jet"),K592*'[1]Pricing Logic'!$F$13,IF(AND(F592="Flexjet, LLC",H592="Super Mid Jet"),K592*'[1]Pricing Logic'!$F$14,IF(AND(F592="Flexjet, LLC",H592="Large Cabin"),K592*'[1]Pricing Logic'!$F$15,IF(AND(F592="Flexjet, LLC",H592="Airliner"),K592*'[1]Pricing Logic'!$F$16,""))))))))))</f>
        <v>154.81</v>
      </c>
    </row>
    <row r="593" spans="1:12" x14ac:dyDescent="0.2">
      <c r="A593" s="5">
        <v>861983</v>
      </c>
      <c r="B593" s="5">
        <v>1322374</v>
      </c>
      <c r="C593" s="6">
        <v>45396</v>
      </c>
      <c r="D593" s="5" t="s">
        <v>189</v>
      </c>
      <c r="E593" s="5" t="s">
        <v>291</v>
      </c>
      <c r="F593" s="5" t="s">
        <v>427</v>
      </c>
      <c r="G593" s="5" t="s">
        <v>229</v>
      </c>
      <c r="H593" s="5" t="s">
        <v>16</v>
      </c>
      <c r="I593" s="5" t="s">
        <v>428</v>
      </c>
      <c r="J593" s="5">
        <v>23758</v>
      </c>
      <c r="K593" s="7">
        <v>1.53</v>
      </c>
      <c r="L593" s="8">
        <f>IF(AND(F593&lt;&gt;"Flexjet, LLC",H593="Light Jet"),K593*'[1]Pricing Logic'!$F$4,IF(AND(F593&lt;&gt;"Flexjet, LLC",H593="Midsize Jet"),K593*'[1]Pricing Logic'!$F$5,IF(AND(F593&lt;&gt;"Flexjet, LLC",H593="Super Mid Jet"),K593*'[1]Pricing Logic'!$F$6,IF(AND(F593&lt;&gt;"Flexjet, LLC",H593="Large Cabin"),K593*'[1]Pricing Logic'!$F$7,IF(AND(F593&lt;&gt;"Flexjet, LLC",H593="Helicopter"),K593*'[1]Pricing Logic'!$F$8,IF(AND(F593="Flexjet, LLC",H593="Light Jet"),K593*'[1]Pricing Logic'!$F$12,IF(AND(F593="Flexjet, LLC",H593="Midsize Jet"),K593*'[1]Pricing Logic'!$F$13,IF(AND(F593="Flexjet, LLC",H593="Super Mid Jet"),K593*'[1]Pricing Logic'!$F$14,IF(AND(F593="Flexjet, LLC",H593="Large Cabin"),K593*'[1]Pricing Logic'!$F$15,IF(AND(F593="Flexjet, LLC",H593="Airliner"),K593*'[1]Pricing Logic'!$F$16,""))))))))))</f>
        <v>38.6325</v>
      </c>
    </row>
    <row r="594" spans="1:12" x14ac:dyDescent="0.2">
      <c r="A594" s="5">
        <v>862163</v>
      </c>
      <c r="B594" s="5">
        <v>1322606</v>
      </c>
      <c r="C594" s="6">
        <v>45396</v>
      </c>
      <c r="D594" s="5" t="s">
        <v>440</v>
      </c>
      <c r="E594" s="5" t="s">
        <v>563</v>
      </c>
      <c r="F594" s="5" t="s">
        <v>344</v>
      </c>
      <c r="G594" s="5" t="s">
        <v>161</v>
      </c>
      <c r="H594" s="5" t="s">
        <v>22</v>
      </c>
      <c r="I594" s="5" t="s">
        <v>610</v>
      </c>
      <c r="J594" s="5">
        <v>21551</v>
      </c>
      <c r="K594" s="7">
        <v>2.2200000000000002</v>
      </c>
      <c r="L594" s="8">
        <f>IF(AND(F594&lt;&gt;"Flexjet, LLC",H594="Light Jet"),K594*'[1]Pricing Logic'!$F$4,IF(AND(F594&lt;&gt;"Flexjet, LLC",H594="Midsize Jet"),K594*'[1]Pricing Logic'!$F$5,IF(AND(F594&lt;&gt;"Flexjet, LLC",H594="Super Mid Jet"),K594*'[1]Pricing Logic'!$F$6,IF(AND(F594&lt;&gt;"Flexjet, LLC",H594="Large Cabin"),K594*'[1]Pricing Logic'!$F$7,IF(AND(F594&lt;&gt;"Flexjet, LLC",H594="Helicopter"),K594*'[1]Pricing Logic'!$F$8,IF(AND(F594="Flexjet, LLC",H594="Light Jet"),K594*'[1]Pricing Logic'!$F$12,IF(AND(F594="Flexjet, LLC",H594="Midsize Jet"),K594*'[1]Pricing Logic'!$F$13,IF(AND(F594="Flexjet, LLC",H594="Super Mid Jet"),K594*'[1]Pricing Logic'!$F$14,IF(AND(F594="Flexjet, LLC",H594="Large Cabin"),K594*'[1]Pricing Logic'!$F$15,IF(AND(F594="Flexjet, LLC",H594="Airliner"),K594*'[1]Pricing Logic'!$F$16,""))))))))))</f>
        <v>76.035000000000011</v>
      </c>
    </row>
    <row r="595" spans="1:12" x14ac:dyDescent="0.2">
      <c r="A595" s="5">
        <v>862272</v>
      </c>
      <c r="B595" s="5">
        <v>1322745</v>
      </c>
      <c r="C595" s="6">
        <v>45396</v>
      </c>
      <c r="D595" s="5" t="s">
        <v>440</v>
      </c>
      <c r="E595" s="5" t="s">
        <v>564</v>
      </c>
      <c r="F595" s="5" t="s">
        <v>45</v>
      </c>
      <c r="G595" s="5" t="s">
        <v>68</v>
      </c>
      <c r="H595" s="5" t="s">
        <v>16</v>
      </c>
      <c r="I595" s="5" t="s">
        <v>293</v>
      </c>
      <c r="J595" s="5">
        <v>18616</v>
      </c>
      <c r="K595" s="7">
        <v>1.89</v>
      </c>
      <c r="L595" s="8">
        <f>IF(AND(F595&lt;&gt;"Flexjet, LLC",H595="Light Jet"),K595*'[1]Pricing Logic'!$F$4,IF(AND(F595&lt;&gt;"Flexjet, LLC",H595="Midsize Jet"),K595*'[1]Pricing Logic'!$F$5,IF(AND(F595&lt;&gt;"Flexjet, LLC",H595="Super Mid Jet"),K595*'[1]Pricing Logic'!$F$6,IF(AND(F595&lt;&gt;"Flexjet, LLC",H595="Large Cabin"),K595*'[1]Pricing Logic'!$F$7,IF(AND(F595&lt;&gt;"Flexjet, LLC",H595="Helicopter"),K595*'[1]Pricing Logic'!$F$8,IF(AND(F595="Flexjet, LLC",H595="Light Jet"),K595*'[1]Pricing Logic'!$F$12,IF(AND(F595="Flexjet, LLC",H595="Midsize Jet"),K595*'[1]Pricing Logic'!$F$13,IF(AND(F595="Flexjet, LLC",H595="Super Mid Jet"),K595*'[1]Pricing Logic'!$F$14,IF(AND(F595="Flexjet, LLC",H595="Large Cabin"),K595*'[1]Pricing Logic'!$F$15,IF(AND(F595="Flexjet, LLC",H595="Airliner"),K595*'[1]Pricing Logic'!$F$16,""))))))))))</f>
        <v>47.722499999999997</v>
      </c>
    </row>
    <row r="596" spans="1:12" x14ac:dyDescent="0.2">
      <c r="A596" s="5">
        <v>862852</v>
      </c>
      <c r="B596" s="5">
        <v>1323515</v>
      </c>
      <c r="C596" s="6">
        <v>45396</v>
      </c>
      <c r="D596" s="5" t="s">
        <v>97</v>
      </c>
      <c r="E596" s="5" t="s">
        <v>70</v>
      </c>
      <c r="F596" s="5" t="s">
        <v>45</v>
      </c>
      <c r="G596" s="5" t="s">
        <v>142</v>
      </c>
      <c r="H596" s="5" t="s">
        <v>38</v>
      </c>
      <c r="I596" s="5" t="s">
        <v>143</v>
      </c>
      <c r="J596" s="5">
        <v>23554</v>
      </c>
      <c r="K596" s="7">
        <v>3.12</v>
      </c>
      <c r="L596" s="8">
        <f>IF(AND(F596&lt;&gt;"Flexjet, LLC",H596="Light Jet"),K596*'[1]Pricing Logic'!$F$4,IF(AND(F596&lt;&gt;"Flexjet, LLC",H596="Midsize Jet"),K596*'[1]Pricing Logic'!$F$5,IF(AND(F596&lt;&gt;"Flexjet, LLC",H596="Super Mid Jet"),K596*'[1]Pricing Logic'!$F$6,IF(AND(F596&lt;&gt;"Flexjet, LLC",H596="Large Cabin"),K596*'[1]Pricing Logic'!$F$7,IF(AND(F596&lt;&gt;"Flexjet, LLC",H596="Helicopter"),K596*'[1]Pricing Logic'!$F$8,IF(AND(F596="Flexjet, LLC",H596="Light Jet"),K596*'[1]Pricing Logic'!$F$12,IF(AND(F596="Flexjet, LLC",H596="Midsize Jet"),K596*'[1]Pricing Logic'!$F$13,IF(AND(F596="Flexjet, LLC",H596="Super Mid Jet"),K596*'[1]Pricing Logic'!$F$14,IF(AND(F596="Flexjet, LLC",H596="Large Cabin"),K596*'[1]Pricing Logic'!$F$15,IF(AND(F596="Flexjet, LLC",H596="Airliner"),K596*'[1]Pricing Logic'!$F$16,""))))))))))</f>
        <v>178.62</v>
      </c>
    </row>
    <row r="597" spans="1:12" x14ac:dyDescent="0.2">
      <c r="A597" s="5">
        <v>862852</v>
      </c>
      <c r="B597" s="5">
        <v>1323517</v>
      </c>
      <c r="C597" s="6">
        <v>45396</v>
      </c>
      <c r="D597" s="5" t="s">
        <v>527</v>
      </c>
      <c r="E597" s="5" t="s">
        <v>154</v>
      </c>
      <c r="F597" s="5" t="s">
        <v>45</v>
      </c>
      <c r="G597" s="5" t="s">
        <v>142</v>
      </c>
      <c r="H597" s="5" t="s">
        <v>38</v>
      </c>
      <c r="I597" s="5" t="s">
        <v>143</v>
      </c>
      <c r="J597" s="5">
        <v>23554</v>
      </c>
      <c r="K597" s="7">
        <v>2.5700000000000003</v>
      </c>
      <c r="L597" s="8">
        <f>IF(AND(F597&lt;&gt;"Flexjet, LLC",H597="Light Jet"),K597*'[1]Pricing Logic'!$F$4,IF(AND(F597&lt;&gt;"Flexjet, LLC",H597="Midsize Jet"),K597*'[1]Pricing Logic'!$F$5,IF(AND(F597&lt;&gt;"Flexjet, LLC",H597="Super Mid Jet"),K597*'[1]Pricing Logic'!$F$6,IF(AND(F597&lt;&gt;"Flexjet, LLC",H597="Large Cabin"),K597*'[1]Pricing Logic'!$F$7,IF(AND(F597&lt;&gt;"Flexjet, LLC",H597="Helicopter"),K597*'[1]Pricing Logic'!$F$8,IF(AND(F597="Flexjet, LLC",H597="Light Jet"),K597*'[1]Pricing Logic'!$F$12,IF(AND(F597="Flexjet, LLC",H597="Midsize Jet"),K597*'[1]Pricing Logic'!$F$13,IF(AND(F597="Flexjet, LLC",H597="Super Mid Jet"),K597*'[1]Pricing Logic'!$F$14,IF(AND(F597="Flexjet, LLC",H597="Large Cabin"),K597*'[1]Pricing Logic'!$F$15,IF(AND(F597="Flexjet, LLC",H597="Airliner"),K597*'[1]Pricing Logic'!$F$16,""))))))))))</f>
        <v>147.13250000000002</v>
      </c>
    </row>
    <row r="598" spans="1:12" x14ac:dyDescent="0.2">
      <c r="A598" s="5">
        <v>862852</v>
      </c>
      <c r="B598" s="5">
        <v>1323516</v>
      </c>
      <c r="C598" s="6">
        <v>45396</v>
      </c>
      <c r="D598" s="5" t="s">
        <v>70</v>
      </c>
      <c r="E598" s="5" t="s">
        <v>527</v>
      </c>
      <c r="F598" s="5" t="s">
        <v>45</v>
      </c>
      <c r="G598" s="5" t="s">
        <v>142</v>
      </c>
      <c r="H598" s="5" t="s">
        <v>38</v>
      </c>
      <c r="I598" s="5" t="s">
        <v>143</v>
      </c>
      <c r="J598" s="5">
        <v>23554</v>
      </c>
      <c r="K598" s="7">
        <v>1.7200000000000002</v>
      </c>
      <c r="L598" s="8">
        <f>IF(AND(F598&lt;&gt;"Flexjet, LLC",H598="Light Jet"),K598*'[1]Pricing Logic'!$F$4,IF(AND(F598&lt;&gt;"Flexjet, LLC",H598="Midsize Jet"),K598*'[1]Pricing Logic'!$F$5,IF(AND(F598&lt;&gt;"Flexjet, LLC",H598="Super Mid Jet"),K598*'[1]Pricing Logic'!$F$6,IF(AND(F598&lt;&gt;"Flexjet, LLC",H598="Large Cabin"),K598*'[1]Pricing Logic'!$F$7,IF(AND(F598&lt;&gt;"Flexjet, LLC",H598="Helicopter"),K598*'[1]Pricing Logic'!$F$8,IF(AND(F598="Flexjet, LLC",H598="Light Jet"),K598*'[1]Pricing Logic'!$F$12,IF(AND(F598="Flexjet, LLC",H598="Midsize Jet"),K598*'[1]Pricing Logic'!$F$13,IF(AND(F598="Flexjet, LLC",H598="Super Mid Jet"),K598*'[1]Pricing Logic'!$F$14,IF(AND(F598="Flexjet, LLC",H598="Large Cabin"),K598*'[1]Pricing Logic'!$F$15,IF(AND(F598="Flexjet, LLC",H598="Airliner"),K598*'[1]Pricing Logic'!$F$16,""))))))))))</f>
        <v>98.470000000000013</v>
      </c>
    </row>
    <row r="599" spans="1:12" x14ac:dyDescent="0.2">
      <c r="A599" s="5">
        <v>862643</v>
      </c>
      <c r="B599" s="5">
        <v>1323237</v>
      </c>
      <c r="C599" s="6">
        <v>45396</v>
      </c>
      <c r="D599" s="5" t="s">
        <v>522</v>
      </c>
      <c r="E599" s="5" t="s">
        <v>227</v>
      </c>
      <c r="F599" s="5" t="s">
        <v>308</v>
      </c>
      <c r="G599" s="5" t="s">
        <v>15</v>
      </c>
      <c r="H599" s="5" t="s">
        <v>16</v>
      </c>
      <c r="I599" s="5" t="s">
        <v>309</v>
      </c>
      <c r="J599" s="5">
        <v>25354</v>
      </c>
      <c r="K599" s="7">
        <v>2.34</v>
      </c>
      <c r="L599" s="8">
        <f>IF(AND(F599&lt;&gt;"Flexjet, LLC",H599="Light Jet"),K599*'[1]Pricing Logic'!$F$4,IF(AND(F599&lt;&gt;"Flexjet, LLC",H599="Midsize Jet"),K599*'[1]Pricing Logic'!$F$5,IF(AND(F599&lt;&gt;"Flexjet, LLC",H599="Super Mid Jet"),K599*'[1]Pricing Logic'!$F$6,IF(AND(F599&lt;&gt;"Flexjet, LLC",H599="Large Cabin"),K599*'[1]Pricing Logic'!$F$7,IF(AND(F599&lt;&gt;"Flexjet, LLC",H599="Helicopter"),K599*'[1]Pricing Logic'!$F$8,IF(AND(F599="Flexjet, LLC",H599="Light Jet"),K599*'[1]Pricing Logic'!$F$12,IF(AND(F599="Flexjet, LLC",H599="Midsize Jet"),K599*'[1]Pricing Logic'!$F$13,IF(AND(F599="Flexjet, LLC",H599="Super Mid Jet"),K599*'[1]Pricing Logic'!$F$14,IF(AND(F599="Flexjet, LLC",H599="Large Cabin"),K599*'[1]Pricing Logic'!$F$15,IF(AND(F599="Flexjet, LLC",H599="Airliner"),K599*'[1]Pricing Logic'!$F$16,""))))))))))</f>
        <v>59.084999999999994</v>
      </c>
    </row>
    <row r="600" spans="1:12" x14ac:dyDescent="0.2">
      <c r="A600" s="5">
        <v>862931</v>
      </c>
      <c r="B600" s="5">
        <v>1323625</v>
      </c>
      <c r="C600" s="6">
        <v>45396</v>
      </c>
      <c r="D600" s="5" t="s">
        <v>107</v>
      </c>
      <c r="E600" s="5" t="s">
        <v>102</v>
      </c>
      <c r="F600" s="5" t="s">
        <v>36</v>
      </c>
      <c r="G600" s="5" t="s">
        <v>54</v>
      </c>
      <c r="H600" s="5" t="s">
        <v>51</v>
      </c>
      <c r="I600" s="5" t="s">
        <v>363</v>
      </c>
      <c r="J600" s="5">
        <v>24864</v>
      </c>
      <c r="K600" s="7">
        <v>3.63</v>
      </c>
      <c r="L600" s="8">
        <f>IF(AND(F600&lt;&gt;"Flexjet, LLC",H600="Light Jet"),K600*'[1]Pricing Logic'!$F$4,IF(AND(F600&lt;&gt;"Flexjet, LLC",H600="Midsize Jet"),K600*'[1]Pricing Logic'!$F$5,IF(AND(F600&lt;&gt;"Flexjet, LLC",H600="Super Mid Jet"),K600*'[1]Pricing Logic'!$F$6,IF(AND(F600&lt;&gt;"Flexjet, LLC",H600="Large Cabin"),K600*'[1]Pricing Logic'!$F$7,IF(AND(F600&lt;&gt;"Flexjet, LLC",H600="Helicopter"),K600*'[1]Pricing Logic'!$F$8,IF(AND(F600="Flexjet, LLC",H600="Light Jet"),K600*'[1]Pricing Logic'!$F$12,IF(AND(F600="Flexjet, LLC",H600="Midsize Jet"),K600*'[1]Pricing Logic'!$F$13,IF(AND(F600="Flexjet, LLC",H600="Super Mid Jet"),K600*'[1]Pricing Logic'!$F$14,IF(AND(F600="Flexjet, LLC",H600="Large Cabin"),K600*'[1]Pricing Logic'!$F$15,IF(AND(F600="Flexjet, LLC",H600="Airliner"),K600*'[1]Pricing Logic'!$F$16,""))))))))))</f>
        <v>122.5125</v>
      </c>
    </row>
    <row r="601" spans="1:12" x14ac:dyDescent="0.2">
      <c r="A601" s="5">
        <v>862478</v>
      </c>
      <c r="B601" s="5">
        <v>1323016</v>
      </c>
      <c r="C601" s="6">
        <v>45396</v>
      </c>
      <c r="D601" s="5" t="s">
        <v>192</v>
      </c>
      <c r="E601" s="5" t="s">
        <v>482</v>
      </c>
      <c r="F601" s="5" t="s">
        <v>36</v>
      </c>
      <c r="G601" s="5" t="s">
        <v>54</v>
      </c>
      <c r="H601" s="5" t="s">
        <v>51</v>
      </c>
      <c r="I601" s="5" t="s">
        <v>75</v>
      </c>
      <c r="J601" s="5">
        <v>23294</v>
      </c>
      <c r="K601" s="7">
        <v>5.72</v>
      </c>
      <c r="L601" s="8">
        <f>IF(AND(F601&lt;&gt;"Flexjet, LLC",H601="Light Jet"),K601*'[1]Pricing Logic'!$F$4,IF(AND(F601&lt;&gt;"Flexjet, LLC",H601="Midsize Jet"),K601*'[1]Pricing Logic'!$F$5,IF(AND(F601&lt;&gt;"Flexjet, LLC",H601="Super Mid Jet"),K601*'[1]Pricing Logic'!$F$6,IF(AND(F601&lt;&gt;"Flexjet, LLC",H601="Large Cabin"),K601*'[1]Pricing Logic'!$F$7,IF(AND(F601&lt;&gt;"Flexjet, LLC",H601="Helicopter"),K601*'[1]Pricing Logic'!$F$8,IF(AND(F601="Flexjet, LLC",H601="Light Jet"),K601*'[1]Pricing Logic'!$F$12,IF(AND(F601="Flexjet, LLC",H601="Midsize Jet"),K601*'[1]Pricing Logic'!$F$13,IF(AND(F601="Flexjet, LLC",H601="Super Mid Jet"),K601*'[1]Pricing Logic'!$F$14,IF(AND(F601="Flexjet, LLC",H601="Large Cabin"),K601*'[1]Pricing Logic'!$F$15,IF(AND(F601="Flexjet, LLC",H601="Airliner"),K601*'[1]Pricing Logic'!$F$16,""))))))))))</f>
        <v>193.04999999999998</v>
      </c>
    </row>
    <row r="602" spans="1:12" x14ac:dyDescent="0.2">
      <c r="A602" s="5">
        <v>862833</v>
      </c>
      <c r="B602" s="5">
        <v>1323482</v>
      </c>
      <c r="C602" s="6">
        <v>45396</v>
      </c>
      <c r="D602" s="5" t="s">
        <v>25</v>
      </c>
      <c r="E602" s="5" t="s">
        <v>591</v>
      </c>
      <c r="F602" s="5" t="s">
        <v>128</v>
      </c>
      <c r="G602" s="5" t="s">
        <v>87</v>
      </c>
      <c r="H602" s="5" t="s">
        <v>16</v>
      </c>
      <c r="I602" s="5" t="s">
        <v>129</v>
      </c>
      <c r="J602" s="5">
        <v>17291</v>
      </c>
      <c r="K602" s="7">
        <v>3.5100000000000002</v>
      </c>
      <c r="L602" s="8">
        <f>IF(AND(F602&lt;&gt;"Flexjet, LLC",H602="Light Jet"),K602*'[1]Pricing Logic'!$F$4,IF(AND(F602&lt;&gt;"Flexjet, LLC",H602="Midsize Jet"),K602*'[1]Pricing Logic'!$F$5,IF(AND(F602&lt;&gt;"Flexjet, LLC",H602="Super Mid Jet"),K602*'[1]Pricing Logic'!$F$6,IF(AND(F602&lt;&gt;"Flexjet, LLC",H602="Large Cabin"),K602*'[1]Pricing Logic'!$F$7,IF(AND(F602&lt;&gt;"Flexjet, LLC",H602="Helicopter"),K602*'[1]Pricing Logic'!$F$8,IF(AND(F602="Flexjet, LLC",H602="Light Jet"),K602*'[1]Pricing Logic'!$F$12,IF(AND(F602="Flexjet, LLC",H602="Midsize Jet"),K602*'[1]Pricing Logic'!$F$13,IF(AND(F602="Flexjet, LLC",H602="Super Mid Jet"),K602*'[1]Pricing Logic'!$F$14,IF(AND(F602="Flexjet, LLC",H602="Large Cabin"),K602*'[1]Pricing Logic'!$F$15,IF(AND(F602="Flexjet, LLC",H602="Airliner"),K602*'[1]Pricing Logic'!$F$16,""))))))))))</f>
        <v>88.627500000000012</v>
      </c>
    </row>
    <row r="603" spans="1:12" x14ac:dyDescent="0.2">
      <c r="A603" s="5">
        <v>862722</v>
      </c>
      <c r="B603" s="5">
        <v>1323335</v>
      </c>
      <c r="C603" s="6">
        <v>45396</v>
      </c>
      <c r="D603" s="5" t="s">
        <v>77</v>
      </c>
      <c r="E603" s="5" t="s">
        <v>270</v>
      </c>
      <c r="F603" s="5" t="s">
        <v>56</v>
      </c>
      <c r="G603" s="5" t="s">
        <v>57</v>
      </c>
      <c r="H603" s="5" t="s">
        <v>22</v>
      </c>
      <c r="I603" s="5" t="s">
        <v>58</v>
      </c>
      <c r="J603" s="5">
        <v>22467</v>
      </c>
      <c r="K603" s="7">
        <v>3.1</v>
      </c>
      <c r="L603" s="8">
        <f>IF(AND(F603&lt;&gt;"Flexjet, LLC",H603="Light Jet"),K603*'[1]Pricing Logic'!$F$4,IF(AND(F603&lt;&gt;"Flexjet, LLC",H603="Midsize Jet"),K603*'[1]Pricing Logic'!$F$5,IF(AND(F603&lt;&gt;"Flexjet, LLC",H603="Super Mid Jet"),K603*'[1]Pricing Logic'!$F$6,IF(AND(F603&lt;&gt;"Flexjet, LLC",H603="Large Cabin"),K603*'[1]Pricing Logic'!$F$7,IF(AND(F603&lt;&gt;"Flexjet, LLC",H603="Helicopter"),K603*'[1]Pricing Logic'!$F$8,IF(AND(F603="Flexjet, LLC",H603="Light Jet"),K603*'[1]Pricing Logic'!$F$12,IF(AND(F603="Flexjet, LLC",H603="Midsize Jet"),K603*'[1]Pricing Logic'!$F$13,IF(AND(F603="Flexjet, LLC",H603="Super Mid Jet"),K603*'[1]Pricing Logic'!$F$14,IF(AND(F603="Flexjet, LLC",H603="Large Cabin"),K603*'[1]Pricing Logic'!$F$15,IF(AND(F603="Flexjet, LLC",H603="Airliner"),K603*'[1]Pricing Logic'!$F$16,""))))))))))</f>
        <v>106.175</v>
      </c>
    </row>
    <row r="604" spans="1:12" x14ac:dyDescent="0.2">
      <c r="A604" s="5">
        <v>863428</v>
      </c>
      <c r="B604" s="5">
        <v>1324254</v>
      </c>
      <c r="C604" s="6">
        <v>45396</v>
      </c>
      <c r="D604" s="5" t="s">
        <v>84</v>
      </c>
      <c r="E604" s="5" t="s">
        <v>349</v>
      </c>
      <c r="F604" s="5" t="s">
        <v>31</v>
      </c>
      <c r="G604" s="5" t="s">
        <v>32</v>
      </c>
      <c r="H604" s="5" t="s">
        <v>16</v>
      </c>
      <c r="I604" s="5" t="s">
        <v>111</v>
      </c>
      <c r="J604" s="5">
        <v>26477</v>
      </c>
      <c r="K604" s="7">
        <v>1.05</v>
      </c>
      <c r="L604" s="8">
        <f>IF(AND(F604&lt;&gt;"Flexjet, LLC",H604="Light Jet"),K604*'[1]Pricing Logic'!$F$4,IF(AND(F604&lt;&gt;"Flexjet, LLC",H604="Midsize Jet"),K604*'[1]Pricing Logic'!$F$5,IF(AND(F604&lt;&gt;"Flexjet, LLC",H604="Super Mid Jet"),K604*'[1]Pricing Logic'!$F$6,IF(AND(F604&lt;&gt;"Flexjet, LLC",H604="Large Cabin"),K604*'[1]Pricing Logic'!$F$7,IF(AND(F604&lt;&gt;"Flexjet, LLC",H604="Helicopter"),K604*'[1]Pricing Logic'!$F$8,IF(AND(F604="Flexjet, LLC",H604="Light Jet"),K604*'[1]Pricing Logic'!$F$12,IF(AND(F604="Flexjet, LLC",H604="Midsize Jet"),K604*'[1]Pricing Logic'!$F$13,IF(AND(F604="Flexjet, LLC",H604="Super Mid Jet"),K604*'[1]Pricing Logic'!$F$14,IF(AND(F604="Flexjet, LLC",H604="Large Cabin"),K604*'[1]Pricing Logic'!$F$15,IF(AND(F604="Flexjet, LLC",H604="Airliner"),K604*'[1]Pricing Logic'!$F$16,""))))))))))</f>
        <v>26.512500000000003</v>
      </c>
    </row>
    <row r="605" spans="1:12" x14ac:dyDescent="0.2">
      <c r="A605" s="5">
        <v>863378</v>
      </c>
      <c r="B605" s="5">
        <v>1324200</v>
      </c>
      <c r="C605" s="6">
        <v>45396</v>
      </c>
      <c r="D605" s="5" t="s">
        <v>533</v>
      </c>
      <c r="E605" s="5" t="s">
        <v>192</v>
      </c>
      <c r="F605" s="5" t="s">
        <v>26</v>
      </c>
      <c r="G605" s="5" t="s">
        <v>41</v>
      </c>
      <c r="H605" s="5" t="s">
        <v>22</v>
      </c>
      <c r="I605" s="5" t="s">
        <v>42</v>
      </c>
      <c r="J605" s="5">
        <v>21304</v>
      </c>
      <c r="K605" s="7">
        <v>2.12</v>
      </c>
      <c r="L605" s="8">
        <f>IF(AND(F605&lt;&gt;"Flexjet, LLC",H605="Light Jet"),K605*'[1]Pricing Logic'!$F$4,IF(AND(F605&lt;&gt;"Flexjet, LLC",H605="Midsize Jet"),K605*'[1]Pricing Logic'!$F$5,IF(AND(F605&lt;&gt;"Flexjet, LLC",H605="Super Mid Jet"),K605*'[1]Pricing Logic'!$F$6,IF(AND(F605&lt;&gt;"Flexjet, LLC",H605="Large Cabin"),K605*'[1]Pricing Logic'!$F$7,IF(AND(F605&lt;&gt;"Flexjet, LLC",H605="Helicopter"),K605*'[1]Pricing Logic'!$F$8,IF(AND(F605="Flexjet, LLC",H605="Light Jet"),K605*'[1]Pricing Logic'!$F$12,IF(AND(F605="Flexjet, LLC",H605="Midsize Jet"),K605*'[1]Pricing Logic'!$F$13,IF(AND(F605="Flexjet, LLC",H605="Super Mid Jet"),K605*'[1]Pricing Logic'!$F$14,IF(AND(F605="Flexjet, LLC",H605="Large Cabin"),K605*'[1]Pricing Logic'!$F$15,IF(AND(F605="Flexjet, LLC",H605="Airliner"),K605*'[1]Pricing Logic'!$F$16,""))))))))))</f>
        <v>72.61</v>
      </c>
    </row>
    <row r="606" spans="1:12" x14ac:dyDescent="0.2">
      <c r="A606" s="5">
        <v>863266</v>
      </c>
      <c r="B606" s="5">
        <v>1324063</v>
      </c>
      <c r="C606" s="6">
        <v>45396</v>
      </c>
      <c r="D606" s="5" t="s">
        <v>59</v>
      </c>
      <c r="E606" s="5" t="s">
        <v>224</v>
      </c>
      <c r="F606" s="5" t="s">
        <v>86</v>
      </c>
      <c r="G606" s="5" t="s">
        <v>32</v>
      </c>
      <c r="H606" s="5" t="s">
        <v>16</v>
      </c>
      <c r="I606" s="5" t="s">
        <v>609</v>
      </c>
      <c r="J606" s="5">
        <v>16771</v>
      </c>
      <c r="K606" s="7">
        <v>2.3200000000000003</v>
      </c>
      <c r="L606" s="8">
        <f>IF(AND(F606&lt;&gt;"Flexjet, LLC",H606="Light Jet"),K606*'[1]Pricing Logic'!$F$4,IF(AND(F606&lt;&gt;"Flexjet, LLC",H606="Midsize Jet"),K606*'[1]Pricing Logic'!$F$5,IF(AND(F606&lt;&gt;"Flexjet, LLC",H606="Super Mid Jet"),K606*'[1]Pricing Logic'!$F$6,IF(AND(F606&lt;&gt;"Flexjet, LLC",H606="Large Cabin"),K606*'[1]Pricing Logic'!$F$7,IF(AND(F606&lt;&gt;"Flexjet, LLC",H606="Helicopter"),K606*'[1]Pricing Logic'!$F$8,IF(AND(F606="Flexjet, LLC",H606="Light Jet"),K606*'[1]Pricing Logic'!$F$12,IF(AND(F606="Flexjet, LLC",H606="Midsize Jet"),K606*'[1]Pricing Logic'!$F$13,IF(AND(F606="Flexjet, LLC",H606="Super Mid Jet"),K606*'[1]Pricing Logic'!$F$14,IF(AND(F606="Flexjet, LLC",H606="Large Cabin"),K606*'[1]Pricing Logic'!$F$15,IF(AND(F606="Flexjet, LLC",H606="Airliner"),K606*'[1]Pricing Logic'!$F$16,""))))))))))</f>
        <v>58.580000000000005</v>
      </c>
    </row>
    <row r="607" spans="1:12" x14ac:dyDescent="0.2">
      <c r="A607" s="5">
        <v>863104</v>
      </c>
      <c r="B607" s="5">
        <v>1323840</v>
      </c>
      <c r="C607" s="6">
        <v>45396</v>
      </c>
      <c r="D607" s="5" t="s">
        <v>382</v>
      </c>
      <c r="E607" s="5" t="s">
        <v>44</v>
      </c>
      <c r="F607" s="5" t="s">
        <v>117</v>
      </c>
      <c r="G607" s="5" t="s">
        <v>46</v>
      </c>
      <c r="H607" s="5" t="s">
        <v>16</v>
      </c>
      <c r="I607" s="5" t="s">
        <v>360</v>
      </c>
      <c r="J607" s="5">
        <v>25867</v>
      </c>
      <c r="K607" s="7">
        <v>5.92</v>
      </c>
      <c r="L607" s="8">
        <f>IF(AND(F607&lt;&gt;"Flexjet, LLC",H607="Light Jet"),K607*'[1]Pricing Logic'!$F$4,IF(AND(F607&lt;&gt;"Flexjet, LLC",H607="Midsize Jet"),K607*'[1]Pricing Logic'!$F$5,IF(AND(F607&lt;&gt;"Flexjet, LLC",H607="Super Mid Jet"),K607*'[1]Pricing Logic'!$F$6,IF(AND(F607&lt;&gt;"Flexjet, LLC",H607="Large Cabin"),K607*'[1]Pricing Logic'!$F$7,IF(AND(F607&lt;&gt;"Flexjet, LLC",H607="Helicopter"),K607*'[1]Pricing Logic'!$F$8,IF(AND(F607="Flexjet, LLC",H607="Light Jet"),K607*'[1]Pricing Logic'!$F$12,IF(AND(F607="Flexjet, LLC",H607="Midsize Jet"),K607*'[1]Pricing Logic'!$F$13,IF(AND(F607="Flexjet, LLC",H607="Super Mid Jet"),K607*'[1]Pricing Logic'!$F$14,IF(AND(F607="Flexjet, LLC",H607="Large Cabin"),K607*'[1]Pricing Logic'!$F$15,IF(AND(F607="Flexjet, LLC",H607="Airliner"),K607*'[1]Pricing Logic'!$F$16,""))))))))))</f>
        <v>149.47999999999999</v>
      </c>
    </row>
    <row r="608" spans="1:12" x14ac:dyDescent="0.2">
      <c r="A608" s="5">
        <v>863861</v>
      </c>
      <c r="B608" s="5">
        <v>1324835</v>
      </c>
      <c r="C608" s="6">
        <v>45396</v>
      </c>
      <c r="D608" s="5" t="s">
        <v>359</v>
      </c>
      <c r="E608" s="5" t="s">
        <v>25</v>
      </c>
      <c r="F608" s="5" t="s">
        <v>26</v>
      </c>
      <c r="G608" s="5" t="s">
        <v>61</v>
      </c>
      <c r="H608" s="5" t="s">
        <v>22</v>
      </c>
      <c r="I608" s="5" t="s">
        <v>611</v>
      </c>
      <c r="J608" s="5">
        <v>25327</v>
      </c>
      <c r="K608" s="7">
        <v>4.58</v>
      </c>
      <c r="L608" s="8">
        <f>IF(AND(F608&lt;&gt;"Flexjet, LLC",H608="Light Jet"),K608*'[1]Pricing Logic'!$F$4,IF(AND(F608&lt;&gt;"Flexjet, LLC",H608="Midsize Jet"),K608*'[1]Pricing Logic'!$F$5,IF(AND(F608&lt;&gt;"Flexjet, LLC",H608="Super Mid Jet"),K608*'[1]Pricing Logic'!$F$6,IF(AND(F608&lt;&gt;"Flexjet, LLC",H608="Large Cabin"),K608*'[1]Pricing Logic'!$F$7,IF(AND(F608&lt;&gt;"Flexjet, LLC",H608="Helicopter"),K608*'[1]Pricing Logic'!$F$8,IF(AND(F608="Flexjet, LLC",H608="Light Jet"),K608*'[1]Pricing Logic'!$F$12,IF(AND(F608="Flexjet, LLC",H608="Midsize Jet"),K608*'[1]Pricing Logic'!$F$13,IF(AND(F608="Flexjet, LLC",H608="Super Mid Jet"),K608*'[1]Pricing Logic'!$F$14,IF(AND(F608="Flexjet, LLC",H608="Large Cabin"),K608*'[1]Pricing Logic'!$F$15,IF(AND(F608="Flexjet, LLC",H608="Airliner"),K608*'[1]Pricing Logic'!$F$16,""))))))))))</f>
        <v>156.86500000000001</v>
      </c>
    </row>
    <row r="609" spans="1:12" x14ac:dyDescent="0.2">
      <c r="A609" s="5">
        <v>863901</v>
      </c>
      <c r="B609" s="5">
        <v>1324885</v>
      </c>
      <c r="C609" s="6">
        <v>45396</v>
      </c>
      <c r="D609" s="5" t="s">
        <v>513</v>
      </c>
      <c r="E609" s="5" t="s">
        <v>238</v>
      </c>
      <c r="F609" s="5" t="s">
        <v>114</v>
      </c>
      <c r="G609" s="5" t="s">
        <v>57</v>
      </c>
      <c r="H609" s="5" t="s">
        <v>22</v>
      </c>
      <c r="I609" s="5" t="s">
        <v>115</v>
      </c>
      <c r="J609" s="5">
        <v>25146</v>
      </c>
      <c r="K609" s="7">
        <v>4.4399999999999995</v>
      </c>
      <c r="L609" s="8">
        <f>IF(AND(F609&lt;&gt;"Flexjet, LLC",H609="Light Jet"),K609*'[1]Pricing Logic'!$F$4,IF(AND(F609&lt;&gt;"Flexjet, LLC",H609="Midsize Jet"),K609*'[1]Pricing Logic'!$F$5,IF(AND(F609&lt;&gt;"Flexjet, LLC",H609="Super Mid Jet"),K609*'[1]Pricing Logic'!$F$6,IF(AND(F609&lt;&gt;"Flexjet, LLC",H609="Large Cabin"),K609*'[1]Pricing Logic'!$F$7,IF(AND(F609&lt;&gt;"Flexjet, LLC",H609="Helicopter"),K609*'[1]Pricing Logic'!$F$8,IF(AND(F609="Flexjet, LLC",H609="Light Jet"),K609*'[1]Pricing Logic'!$F$12,IF(AND(F609="Flexjet, LLC",H609="Midsize Jet"),K609*'[1]Pricing Logic'!$F$13,IF(AND(F609="Flexjet, LLC",H609="Super Mid Jet"),K609*'[1]Pricing Logic'!$F$14,IF(AND(F609="Flexjet, LLC",H609="Large Cabin"),K609*'[1]Pricing Logic'!$F$15,IF(AND(F609="Flexjet, LLC",H609="Airliner"),K609*'[1]Pricing Logic'!$F$16,""))))))))))</f>
        <v>152.07</v>
      </c>
    </row>
    <row r="610" spans="1:12" x14ac:dyDescent="0.2">
      <c r="A610" s="5">
        <v>863995</v>
      </c>
      <c r="B610" s="5">
        <v>1325015</v>
      </c>
      <c r="C610" s="6">
        <v>45396</v>
      </c>
      <c r="D610" s="5" t="s">
        <v>440</v>
      </c>
      <c r="E610" s="5" t="s">
        <v>34</v>
      </c>
      <c r="F610" s="5" t="s">
        <v>171</v>
      </c>
      <c r="G610" s="5" t="s">
        <v>57</v>
      </c>
      <c r="H610" s="5" t="s">
        <v>22</v>
      </c>
      <c r="I610" s="5" t="s">
        <v>172</v>
      </c>
      <c r="J610" s="5">
        <v>26672</v>
      </c>
      <c r="K610" s="7">
        <v>3.49</v>
      </c>
      <c r="L610" s="8">
        <f>IF(AND(F610&lt;&gt;"Flexjet, LLC",H610="Light Jet"),K610*'[1]Pricing Logic'!$F$4,IF(AND(F610&lt;&gt;"Flexjet, LLC",H610="Midsize Jet"),K610*'[1]Pricing Logic'!$F$5,IF(AND(F610&lt;&gt;"Flexjet, LLC",H610="Super Mid Jet"),K610*'[1]Pricing Logic'!$F$6,IF(AND(F610&lt;&gt;"Flexjet, LLC",H610="Large Cabin"),K610*'[1]Pricing Logic'!$F$7,IF(AND(F610&lt;&gt;"Flexjet, LLC",H610="Helicopter"),K610*'[1]Pricing Logic'!$F$8,IF(AND(F610="Flexjet, LLC",H610="Light Jet"),K610*'[1]Pricing Logic'!$F$12,IF(AND(F610="Flexjet, LLC",H610="Midsize Jet"),K610*'[1]Pricing Logic'!$F$13,IF(AND(F610="Flexjet, LLC",H610="Super Mid Jet"),K610*'[1]Pricing Logic'!$F$14,IF(AND(F610="Flexjet, LLC",H610="Large Cabin"),K610*'[1]Pricing Logic'!$F$15,IF(AND(F610="Flexjet, LLC",H610="Airliner"),K610*'[1]Pricing Logic'!$F$16,""))))))))))</f>
        <v>119.53250000000001</v>
      </c>
    </row>
    <row r="611" spans="1:12" x14ac:dyDescent="0.2">
      <c r="A611" s="5">
        <v>864001</v>
      </c>
      <c r="B611" s="5">
        <v>1325020</v>
      </c>
      <c r="C611" s="6">
        <v>45396</v>
      </c>
      <c r="D611" s="5" t="s">
        <v>437</v>
      </c>
      <c r="E611" s="5" t="s">
        <v>292</v>
      </c>
      <c r="F611" s="5" t="s">
        <v>583</v>
      </c>
      <c r="G611" s="5" t="s">
        <v>41</v>
      </c>
      <c r="H611" s="5" t="s">
        <v>22</v>
      </c>
      <c r="I611" s="5" t="s">
        <v>584</v>
      </c>
      <c r="J611" s="5">
        <v>25292</v>
      </c>
      <c r="K611" s="7">
        <v>3.6499999999999995</v>
      </c>
      <c r="L611" s="8">
        <f>IF(AND(F611&lt;&gt;"Flexjet, LLC",H611="Light Jet"),K611*'[1]Pricing Logic'!$F$4,IF(AND(F611&lt;&gt;"Flexjet, LLC",H611="Midsize Jet"),K611*'[1]Pricing Logic'!$F$5,IF(AND(F611&lt;&gt;"Flexjet, LLC",H611="Super Mid Jet"),K611*'[1]Pricing Logic'!$F$6,IF(AND(F611&lt;&gt;"Flexjet, LLC",H611="Large Cabin"),K611*'[1]Pricing Logic'!$F$7,IF(AND(F611&lt;&gt;"Flexjet, LLC",H611="Helicopter"),K611*'[1]Pricing Logic'!$F$8,IF(AND(F611="Flexjet, LLC",H611="Light Jet"),K611*'[1]Pricing Logic'!$F$12,IF(AND(F611="Flexjet, LLC",H611="Midsize Jet"),K611*'[1]Pricing Logic'!$F$13,IF(AND(F611="Flexjet, LLC",H611="Super Mid Jet"),K611*'[1]Pricing Logic'!$F$14,IF(AND(F611="Flexjet, LLC",H611="Large Cabin"),K611*'[1]Pricing Logic'!$F$15,IF(AND(F611="Flexjet, LLC",H611="Airliner"),K611*'[1]Pricing Logic'!$F$16,""))))))))))</f>
        <v>125.01249999999999</v>
      </c>
    </row>
    <row r="612" spans="1:12" x14ac:dyDescent="0.2">
      <c r="A612" s="5">
        <v>863885</v>
      </c>
      <c r="B612" s="5">
        <v>1324864</v>
      </c>
      <c r="C612" s="6">
        <v>45396</v>
      </c>
      <c r="D612" s="5" t="s">
        <v>71</v>
      </c>
      <c r="E612" s="5" t="s">
        <v>326</v>
      </c>
      <c r="F612" s="5" t="s">
        <v>65</v>
      </c>
      <c r="G612" s="5" t="s">
        <v>21</v>
      </c>
      <c r="H612" s="5" t="s">
        <v>22</v>
      </c>
      <c r="I612" s="5" t="s">
        <v>589</v>
      </c>
      <c r="J612" s="5">
        <v>25968</v>
      </c>
      <c r="K612" s="7">
        <v>2.78</v>
      </c>
      <c r="L612" s="8">
        <f>IF(AND(F612&lt;&gt;"Flexjet, LLC",H612="Light Jet"),K612*'[1]Pricing Logic'!$F$4,IF(AND(F612&lt;&gt;"Flexjet, LLC",H612="Midsize Jet"),K612*'[1]Pricing Logic'!$F$5,IF(AND(F612&lt;&gt;"Flexjet, LLC",H612="Super Mid Jet"),K612*'[1]Pricing Logic'!$F$6,IF(AND(F612&lt;&gt;"Flexjet, LLC",H612="Large Cabin"),K612*'[1]Pricing Logic'!$F$7,IF(AND(F612&lt;&gt;"Flexjet, LLC",H612="Helicopter"),K612*'[1]Pricing Logic'!$F$8,IF(AND(F612="Flexjet, LLC",H612="Light Jet"),K612*'[1]Pricing Logic'!$F$12,IF(AND(F612="Flexjet, LLC",H612="Midsize Jet"),K612*'[1]Pricing Logic'!$F$13,IF(AND(F612="Flexjet, LLC",H612="Super Mid Jet"),K612*'[1]Pricing Logic'!$F$14,IF(AND(F612="Flexjet, LLC",H612="Large Cabin"),K612*'[1]Pricing Logic'!$F$15,IF(AND(F612="Flexjet, LLC",H612="Airliner"),K612*'[1]Pricing Logic'!$F$16,""))))))))))</f>
        <v>95.214999999999989</v>
      </c>
    </row>
    <row r="613" spans="1:12" x14ac:dyDescent="0.2">
      <c r="A613" s="5">
        <v>874375</v>
      </c>
      <c r="B613" s="5">
        <v>1335545</v>
      </c>
      <c r="C613" s="6">
        <v>45396</v>
      </c>
      <c r="D613" s="5" t="s">
        <v>436</v>
      </c>
      <c r="E613" s="5" t="s">
        <v>156</v>
      </c>
      <c r="F613" s="5" t="s">
        <v>117</v>
      </c>
      <c r="G613" s="5" t="s">
        <v>46</v>
      </c>
      <c r="H613" s="5" t="s">
        <v>16</v>
      </c>
      <c r="I613" s="5" t="s">
        <v>523</v>
      </c>
      <c r="J613" s="5">
        <v>26877</v>
      </c>
      <c r="K613" s="7">
        <v>1.39</v>
      </c>
      <c r="L613" s="8">
        <f>IF(AND(F613&lt;&gt;"Flexjet, LLC",H613="Light Jet"),K613*'[1]Pricing Logic'!$F$4,IF(AND(F613&lt;&gt;"Flexjet, LLC",H613="Midsize Jet"),K613*'[1]Pricing Logic'!$F$5,IF(AND(F613&lt;&gt;"Flexjet, LLC",H613="Super Mid Jet"),K613*'[1]Pricing Logic'!$F$6,IF(AND(F613&lt;&gt;"Flexjet, LLC",H613="Large Cabin"),K613*'[1]Pricing Logic'!$F$7,IF(AND(F613&lt;&gt;"Flexjet, LLC",H613="Helicopter"),K613*'[1]Pricing Logic'!$F$8,IF(AND(F613="Flexjet, LLC",H613="Light Jet"),K613*'[1]Pricing Logic'!$F$12,IF(AND(F613="Flexjet, LLC",H613="Midsize Jet"),K613*'[1]Pricing Logic'!$F$13,IF(AND(F613="Flexjet, LLC",H613="Super Mid Jet"),K613*'[1]Pricing Logic'!$F$14,IF(AND(F613="Flexjet, LLC",H613="Large Cabin"),K613*'[1]Pricing Logic'!$F$15,IF(AND(F613="Flexjet, LLC",H613="Airliner"),K613*'[1]Pricing Logic'!$F$16,""))))))))))</f>
        <v>35.097499999999997</v>
      </c>
    </row>
    <row r="614" spans="1:12" x14ac:dyDescent="0.2">
      <c r="A614" s="5">
        <v>864356</v>
      </c>
      <c r="B614" s="5">
        <v>1325524</v>
      </c>
      <c r="C614" s="6">
        <v>45396</v>
      </c>
      <c r="D614" s="5" t="s">
        <v>542</v>
      </c>
      <c r="E614" s="5" t="s">
        <v>44</v>
      </c>
      <c r="F614" s="5" t="s">
        <v>86</v>
      </c>
      <c r="G614" s="5" t="s">
        <v>87</v>
      </c>
      <c r="H614" s="5" t="s">
        <v>16</v>
      </c>
      <c r="I614" s="5" t="s">
        <v>88</v>
      </c>
      <c r="J614" s="5">
        <v>26814</v>
      </c>
      <c r="K614" s="7">
        <v>3.93</v>
      </c>
      <c r="L614" s="8">
        <f>IF(AND(F614&lt;&gt;"Flexjet, LLC",H614="Light Jet"),K614*'[1]Pricing Logic'!$F$4,IF(AND(F614&lt;&gt;"Flexjet, LLC",H614="Midsize Jet"),K614*'[1]Pricing Logic'!$F$5,IF(AND(F614&lt;&gt;"Flexjet, LLC",H614="Super Mid Jet"),K614*'[1]Pricing Logic'!$F$6,IF(AND(F614&lt;&gt;"Flexjet, LLC",H614="Large Cabin"),K614*'[1]Pricing Logic'!$F$7,IF(AND(F614&lt;&gt;"Flexjet, LLC",H614="Helicopter"),K614*'[1]Pricing Logic'!$F$8,IF(AND(F614="Flexjet, LLC",H614="Light Jet"),K614*'[1]Pricing Logic'!$F$12,IF(AND(F614="Flexjet, LLC",H614="Midsize Jet"),K614*'[1]Pricing Logic'!$F$13,IF(AND(F614="Flexjet, LLC",H614="Super Mid Jet"),K614*'[1]Pricing Logic'!$F$14,IF(AND(F614="Flexjet, LLC",H614="Large Cabin"),K614*'[1]Pricing Logic'!$F$15,IF(AND(F614="Flexjet, LLC",H614="Airliner"),K614*'[1]Pricing Logic'!$F$16,""))))))))))</f>
        <v>99.232500000000002</v>
      </c>
    </row>
    <row r="615" spans="1:12" x14ac:dyDescent="0.2">
      <c r="A615" s="5">
        <v>874399</v>
      </c>
      <c r="B615" s="5">
        <v>1335573</v>
      </c>
      <c r="C615" s="6">
        <v>45396</v>
      </c>
      <c r="D615" s="5" t="s">
        <v>239</v>
      </c>
      <c r="E615" s="5" t="s">
        <v>174</v>
      </c>
      <c r="F615" s="5" t="s">
        <v>117</v>
      </c>
      <c r="G615" s="5" t="s">
        <v>46</v>
      </c>
      <c r="H615" s="5" t="s">
        <v>16</v>
      </c>
      <c r="I615" s="5" t="s">
        <v>523</v>
      </c>
      <c r="J615" s="5">
        <v>26248</v>
      </c>
      <c r="K615" s="7">
        <v>1.56</v>
      </c>
      <c r="L615" s="8">
        <f>IF(AND(F615&lt;&gt;"Flexjet, LLC",H615="Light Jet"),K615*'[1]Pricing Logic'!$F$4,IF(AND(F615&lt;&gt;"Flexjet, LLC",H615="Midsize Jet"),K615*'[1]Pricing Logic'!$F$5,IF(AND(F615&lt;&gt;"Flexjet, LLC",H615="Super Mid Jet"),K615*'[1]Pricing Logic'!$F$6,IF(AND(F615&lt;&gt;"Flexjet, LLC",H615="Large Cabin"),K615*'[1]Pricing Logic'!$F$7,IF(AND(F615&lt;&gt;"Flexjet, LLC",H615="Helicopter"),K615*'[1]Pricing Logic'!$F$8,IF(AND(F615="Flexjet, LLC",H615="Light Jet"),K615*'[1]Pricing Logic'!$F$12,IF(AND(F615="Flexjet, LLC",H615="Midsize Jet"),K615*'[1]Pricing Logic'!$F$13,IF(AND(F615="Flexjet, LLC",H615="Super Mid Jet"),K615*'[1]Pricing Logic'!$F$14,IF(AND(F615="Flexjet, LLC",H615="Large Cabin"),K615*'[1]Pricing Logic'!$F$15,IF(AND(F615="Flexjet, LLC",H615="Airliner"),K615*'[1]Pricing Logic'!$F$16,""))))))))))</f>
        <v>39.39</v>
      </c>
    </row>
    <row r="616" spans="1:12" x14ac:dyDescent="0.2">
      <c r="A616" s="5">
        <v>874398</v>
      </c>
      <c r="B616" s="5">
        <v>1335571</v>
      </c>
      <c r="C616" s="6">
        <v>45396</v>
      </c>
      <c r="D616" s="5" t="s">
        <v>247</v>
      </c>
      <c r="E616" s="5" t="s">
        <v>573</v>
      </c>
      <c r="F616" s="5" t="s">
        <v>45</v>
      </c>
      <c r="G616" s="5" t="s">
        <v>68</v>
      </c>
      <c r="H616" s="5" t="s">
        <v>16</v>
      </c>
      <c r="I616" s="5" t="s">
        <v>164</v>
      </c>
      <c r="J616" s="5">
        <v>26052</v>
      </c>
      <c r="K616" s="7">
        <v>2.0100000000000002</v>
      </c>
      <c r="L616" s="8">
        <f>IF(AND(F616&lt;&gt;"Flexjet, LLC",H616="Light Jet"),K616*'[1]Pricing Logic'!$F$4,IF(AND(F616&lt;&gt;"Flexjet, LLC",H616="Midsize Jet"),K616*'[1]Pricing Logic'!$F$5,IF(AND(F616&lt;&gt;"Flexjet, LLC",H616="Super Mid Jet"),K616*'[1]Pricing Logic'!$F$6,IF(AND(F616&lt;&gt;"Flexjet, LLC",H616="Large Cabin"),K616*'[1]Pricing Logic'!$F$7,IF(AND(F616&lt;&gt;"Flexjet, LLC",H616="Helicopter"),K616*'[1]Pricing Logic'!$F$8,IF(AND(F616="Flexjet, LLC",H616="Light Jet"),K616*'[1]Pricing Logic'!$F$12,IF(AND(F616="Flexjet, LLC",H616="Midsize Jet"),K616*'[1]Pricing Logic'!$F$13,IF(AND(F616="Flexjet, LLC",H616="Super Mid Jet"),K616*'[1]Pricing Logic'!$F$14,IF(AND(F616="Flexjet, LLC",H616="Large Cabin"),K616*'[1]Pricing Logic'!$F$15,IF(AND(F616="Flexjet, LLC",H616="Airliner"),K616*'[1]Pricing Logic'!$F$16,""))))))))))</f>
        <v>50.752500000000005</v>
      </c>
    </row>
    <row r="617" spans="1:12" x14ac:dyDescent="0.2">
      <c r="A617" s="5">
        <v>864123</v>
      </c>
      <c r="B617" s="5">
        <v>1325183</v>
      </c>
      <c r="C617" s="6">
        <v>45396</v>
      </c>
      <c r="D617" s="5" t="s">
        <v>24</v>
      </c>
      <c r="E617" s="5" t="s">
        <v>302</v>
      </c>
      <c r="F617" s="5" t="s">
        <v>117</v>
      </c>
      <c r="G617" s="5" t="s">
        <v>68</v>
      </c>
      <c r="H617" s="5" t="s">
        <v>16</v>
      </c>
      <c r="I617" s="5" t="s">
        <v>118</v>
      </c>
      <c r="J617" s="5">
        <v>21535</v>
      </c>
      <c r="K617" s="7">
        <v>0.87</v>
      </c>
      <c r="L617" s="8">
        <f>IF(AND(F617&lt;&gt;"Flexjet, LLC",H617="Light Jet"),K617*'[1]Pricing Logic'!$F$4,IF(AND(F617&lt;&gt;"Flexjet, LLC",H617="Midsize Jet"),K617*'[1]Pricing Logic'!$F$5,IF(AND(F617&lt;&gt;"Flexjet, LLC",H617="Super Mid Jet"),K617*'[1]Pricing Logic'!$F$6,IF(AND(F617&lt;&gt;"Flexjet, LLC",H617="Large Cabin"),K617*'[1]Pricing Logic'!$F$7,IF(AND(F617&lt;&gt;"Flexjet, LLC",H617="Helicopter"),K617*'[1]Pricing Logic'!$F$8,IF(AND(F617="Flexjet, LLC",H617="Light Jet"),K617*'[1]Pricing Logic'!$F$12,IF(AND(F617="Flexjet, LLC",H617="Midsize Jet"),K617*'[1]Pricing Logic'!$F$13,IF(AND(F617="Flexjet, LLC",H617="Super Mid Jet"),K617*'[1]Pricing Logic'!$F$14,IF(AND(F617="Flexjet, LLC",H617="Large Cabin"),K617*'[1]Pricing Logic'!$F$15,IF(AND(F617="Flexjet, LLC",H617="Airliner"),K617*'[1]Pricing Logic'!$F$16,""))))))))))</f>
        <v>21.967500000000001</v>
      </c>
    </row>
    <row r="618" spans="1:12" x14ac:dyDescent="0.2">
      <c r="A618" s="5">
        <v>864219</v>
      </c>
      <c r="B618" s="5">
        <v>1325329</v>
      </c>
      <c r="C618" s="6">
        <v>45396</v>
      </c>
      <c r="D618" s="5" t="s">
        <v>334</v>
      </c>
      <c r="E618" s="5" t="s">
        <v>44</v>
      </c>
      <c r="F618" s="5" t="s">
        <v>128</v>
      </c>
      <c r="G618" s="5" t="s">
        <v>274</v>
      </c>
      <c r="H618" s="5" t="s">
        <v>16</v>
      </c>
      <c r="I618" s="5" t="s">
        <v>275</v>
      </c>
      <c r="J618" s="5">
        <v>26072</v>
      </c>
      <c r="K618" s="7">
        <v>1.42</v>
      </c>
      <c r="L618" s="8">
        <f>IF(AND(F618&lt;&gt;"Flexjet, LLC",H618="Light Jet"),K618*'[1]Pricing Logic'!$F$4,IF(AND(F618&lt;&gt;"Flexjet, LLC",H618="Midsize Jet"),K618*'[1]Pricing Logic'!$F$5,IF(AND(F618&lt;&gt;"Flexjet, LLC",H618="Super Mid Jet"),K618*'[1]Pricing Logic'!$F$6,IF(AND(F618&lt;&gt;"Flexjet, LLC",H618="Large Cabin"),K618*'[1]Pricing Logic'!$F$7,IF(AND(F618&lt;&gt;"Flexjet, LLC",H618="Helicopter"),K618*'[1]Pricing Logic'!$F$8,IF(AND(F618="Flexjet, LLC",H618="Light Jet"),K618*'[1]Pricing Logic'!$F$12,IF(AND(F618="Flexjet, LLC",H618="Midsize Jet"),K618*'[1]Pricing Logic'!$F$13,IF(AND(F618="Flexjet, LLC",H618="Super Mid Jet"),K618*'[1]Pricing Logic'!$F$14,IF(AND(F618="Flexjet, LLC",H618="Large Cabin"),K618*'[1]Pricing Logic'!$F$15,IF(AND(F618="Flexjet, LLC",H618="Airliner"),K618*'[1]Pricing Logic'!$F$16,""))))))))))</f>
        <v>35.854999999999997</v>
      </c>
    </row>
    <row r="619" spans="1:12" x14ac:dyDescent="0.2">
      <c r="A619" s="5">
        <v>864315</v>
      </c>
      <c r="B619" s="5">
        <v>1325461</v>
      </c>
      <c r="C619" s="6">
        <v>45396</v>
      </c>
      <c r="D619" s="5" t="s">
        <v>138</v>
      </c>
      <c r="E619" s="5" t="s">
        <v>348</v>
      </c>
      <c r="F619" s="5" t="s">
        <v>60</v>
      </c>
      <c r="G619" s="5" t="s">
        <v>90</v>
      </c>
      <c r="H619" s="5" t="s">
        <v>16</v>
      </c>
      <c r="I619" s="5" t="s">
        <v>575</v>
      </c>
      <c r="J619" s="5">
        <v>19974</v>
      </c>
      <c r="K619" s="7">
        <v>2.7800000000000002</v>
      </c>
      <c r="L619" s="8">
        <f>IF(AND(F619&lt;&gt;"Flexjet, LLC",H619="Light Jet"),K619*'[1]Pricing Logic'!$F$4,IF(AND(F619&lt;&gt;"Flexjet, LLC",H619="Midsize Jet"),K619*'[1]Pricing Logic'!$F$5,IF(AND(F619&lt;&gt;"Flexjet, LLC",H619="Super Mid Jet"),K619*'[1]Pricing Logic'!$F$6,IF(AND(F619&lt;&gt;"Flexjet, LLC",H619="Large Cabin"),K619*'[1]Pricing Logic'!$F$7,IF(AND(F619&lt;&gt;"Flexjet, LLC",H619="Helicopter"),K619*'[1]Pricing Logic'!$F$8,IF(AND(F619="Flexjet, LLC",H619="Light Jet"),K619*'[1]Pricing Logic'!$F$12,IF(AND(F619="Flexjet, LLC",H619="Midsize Jet"),K619*'[1]Pricing Logic'!$F$13,IF(AND(F619="Flexjet, LLC",H619="Super Mid Jet"),K619*'[1]Pricing Logic'!$F$14,IF(AND(F619="Flexjet, LLC",H619="Large Cabin"),K619*'[1]Pricing Logic'!$F$15,IF(AND(F619="Flexjet, LLC",H619="Airliner"),K619*'[1]Pricing Logic'!$F$16,""))))))))))</f>
        <v>70.195000000000007</v>
      </c>
    </row>
    <row r="620" spans="1:12" x14ac:dyDescent="0.2">
      <c r="A620" s="5">
        <v>863826</v>
      </c>
      <c r="B620" s="5">
        <v>1324787</v>
      </c>
      <c r="C620" s="6">
        <v>45396</v>
      </c>
      <c r="D620" s="5" t="s">
        <v>19</v>
      </c>
      <c r="E620" s="5" t="s">
        <v>497</v>
      </c>
      <c r="F620" s="5" t="s">
        <v>344</v>
      </c>
      <c r="G620" s="5" t="s">
        <v>161</v>
      </c>
      <c r="H620" s="5" t="s">
        <v>22</v>
      </c>
      <c r="I620" s="5" t="s">
        <v>345</v>
      </c>
      <c r="J620" s="5">
        <v>26651</v>
      </c>
      <c r="K620" s="7">
        <v>2.0100000000000002</v>
      </c>
      <c r="L620" s="8">
        <f>IF(AND(F620&lt;&gt;"Flexjet, LLC",H620="Light Jet"),K620*'[1]Pricing Logic'!$F$4,IF(AND(F620&lt;&gt;"Flexjet, LLC",H620="Midsize Jet"),K620*'[1]Pricing Logic'!$F$5,IF(AND(F620&lt;&gt;"Flexjet, LLC",H620="Super Mid Jet"),K620*'[1]Pricing Logic'!$F$6,IF(AND(F620&lt;&gt;"Flexjet, LLC",H620="Large Cabin"),K620*'[1]Pricing Logic'!$F$7,IF(AND(F620&lt;&gt;"Flexjet, LLC",H620="Helicopter"),K620*'[1]Pricing Logic'!$F$8,IF(AND(F620="Flexjet, LLC",H620="Light Jet"),K620*'[1]Pricing Logic'!$F$12,IF(AND(F620="Flexjet, LLC",H620="Midsize Jet"),K620*'[1]Pricing Logic'!$F$13,IF(AND(F620="Flexjet, LLC",H620="Super Mid Jet"),K620*'[1]Pricing Logic'!$F$14,IF(AND(F620="Flexjet, LLC",H620="Large Cabin"),K620*'[1]Pricing Logic'!$F$15,IF(AND(F620="Flexjet, LLC",H620="Airliner"),K620*'[1]Pricing Logic'!$F$16,""))))))))))</f>
        <v>68.842500000000001</v>
      </c>
    </row>
    <row r="621" spans="1:12" x14ac:dyDescent="0.2">
      <c r="A621" s="5">
        <v>863873</v>
      </c>
      <c r="B621" s="5">
        <v>1324854</v>
      </c>
      <c r="C621" s="6">
        <v>45396</v>
      </c>
      <c r="D621" s="5" t="s">
        <v>191</v>
      </c>
      <c r="E621" s="5" t="s">
        <v>19</v>
      </c>
      <c r="F621" s="5" t="s">
        <v>45</v>
      </c>
      <c r="G621" s="5" t="s">
        <v>68</v>
      </c>
      <c r="H621" s="5" t="s">
        <v>16</v>
      </c>
      <c r="I621" s="5" t="s">
        <v>69</v>
      </c>
      <c r="J621" s="5">
        <v>21485</v>
      </c>
      <c r="K621" s="7">
        <v>2.04</v>
      </c>
      <c r="L621" s="8">
        <f>IF(AND(F621&lt;&gt;"Flexjet, LLC",H621="Light Jet"),K621*'[1]Pricing Logic'!$F$4,IF(AND(F621&lt;&gt;"Flexjet, LLC",H621="Midsize Jet"),K621*'[1]Pricing Logic'!$F$5,IF(AND(F621&lt;&gt;"Flexjet, LLC",H621="Super Mid Jet"),K621*'[1]Pricing Logic'!$F$6,IF(AND(F621&lt;&gt;"Flexjet, LLC",H621="Large Cabin"),K621*'[1]Pricing Logic'!$F$7,IF(AND(F621&lt;&gt;"Flexjet, LLC",H621="Helicopter"),K621*'[1]Pricing Logic'!$F$8,IF(AND(F621="Flexjet, LLC",H621="Light Jet"),K621*'[1]Pricing Logic'!$F$12,IF(AND(F621="Flexjet, LLC",H621="Midsize Jet"),K621*'[1]Pricing Logic'!$F$13,IF(AND(F621="Flexjet, LLC",H621="Super Mid Jet"),K621*'[1]Pricing Logic'!$F$14,IF(AND(F621="Flexjet, LLC",H621="Large Cabin"),K621*'[1]Pricing Logic'!$F$15,IF(AND(F621="Flexjet, LLC",H621="Airliner"),K621*'[1]Pricing Logic'!$F$16,""))))))))))</f>
        <v>51.51</v>
      </c>
    </row>
    <row r="622" spans="1:12" x14ac:dyDescent="0.2">
      <c r="A622" s="5">
        <v>864316</v>
      </c>
      <c r="B622" s="5">
        <v>1325462</v>
      </c>
      <c r="C622" s="6">
        <v>45396</v>
      </c>
      <c r="D622" s="5" t="s">
        <v>295</v>
      </c>
      <c r="E622" s="5" t="s">
        <v>130</v>
      </c>
      <c r="F622" s="5" t="s">
        <v>220</v>
      </c>
      <c r="G622" s="5" t="s">
        <v>41</v>
      </c>
      <c r="H622" s="5" t="s">
        <v>22</v>
      </c>
      <c r="I622" s="5" t="s">
        <v>221</v>
      </c>
      <c r="J622" s="5">
        <v>26449</v>
      </c>
      <c r="K622" s="7">
        <v>4.67</v>
      </c>
      <c r="L622" s="8">
        <f>IF(AND(F622&lt;&gt;"Flexjet, LLC",H622="Light Jet"),K622*'[1]Pricing Logic'!$F$4,IF(AND(F622&lt;&gt;"Flexjet, LLC",H622="Midsize Jet"),K622*'[1]Pricing Logic'!$F$5,IF(AND(F622&lt;&gt;"Flexjet, LLC",H622="Super Mid Jet"),K622*'[1]Pricing Logic'!$F$6,IF(AND(F622&lt;&gt;"Flexjet, LLC",H622="Large Cabin"),K622*'[1]Pricing Logic'!$F$7,IF(AND(F622&lt;&gt;"Flexjet, LLC",H622="Helicopter"),K622*'[1]Pricing Logic'!$F$8,IF(AND(F622="Flexjet, LLC",H622="Light Jet"),K622*'[1]Pricing Logic'!$F$12,IF(AND(F622="Flexjet, LLC",H622="Midsize Jet"),K622*'[1]Pricing Logic'!$F$13,IF(AND(F622="Flexjet, LLC",H622="Super Mid Jet"),K622*'[1]Pricing Logic'!$F$14,IF(AND(F622="Flexjet, LLC",H622="Large Cabin"),K622*'[1]Pricing Logic'!$F$15,IF(AND(F622="Flexjet, LLC",H622="Airliner"),K622*'[1]Pricing Logic'!$F$16,""))))))))))</f>
        <v>159.94749999999999</v>
      </c>
    </row>
    <row r="623" spans="1:12" x14ac:dyDescent="0.2">
      <c r="A623" s="5">
        <v>864132</v>
      </c>
      <c r="B623" s="5">
        <v>1325194</v>
      </c>
      <c r="C623" s="6">
        <v>45396</v>
      </c>
      <c r="D623" s="5" t="s">
        <v>113</v>
      </c>
      <c r="E623" s="5" t="s">
        <v>202</v>
      </c>
      <c r="F623" s="5" t="s">
        <v>124</v>
      </c>
      <c r="G623" s="5" t="s">
        <v>125</v>
      </c>
      <c r="H623" s="5" t="s">
        <v>51</v>
      </c>
      <c r="I623" s="5" t="s">
        <v>126</v>
      </c>
      <c r="J623" s="5">
        <v>25346</v>
      </c>
      <c r="K623" s="7">
        <v>3.27</v>
      </c>
      <c r="L623" s="8">
        <f>IF(AND(F623&lt;&gt;"Flexjet, LLC",H623="Light Jet"),K623*'[1]Pricing Logic'!$F$4,IF(AND(F623&lt;&gt;"Flexjet, LLC",H623="Midsize Jet"),K623*'[1]Pricing Logic'!$F$5,IF(AND(F623&lt;&gt;"Flexjet, LLC",H623="Super Mid Jet"),K623*'[1]Pricing Logic'!$F$6,IF(AND(F623&lt;&gt;"Flexjet, LLC",H623="Large Cabin"),K623*'[1]Pricing Logic'!$F$7,IF(AND(F623&lt;&gt;"Flexjet, LLC",H623="Helicopter"),K623*'[1]Pricing Logic'!$F$8,IF(AND(F623="Flexjet, LLC",H623="Light Jet"),K623*'[1]Pricing Logic'!$F$12,IF(AND(F623="Flexjet, LLC",H623="Midsize Jet"),K623*'[1]Pricing Logic'!$F$13,IF(AND(F623="Flexjet, LLC",H623="Super Mid Jet"),K623*'[1]Pricing Logic'!$F$14,IF(AND(F623="Flexjet, LLC",H623="Large Cabin"),K623*'[1]Pricing Logic'!$F$15,IF(AND(F623="Flexjet, LLC",H623="Airliner"),K623*'[1]Pricing Logic'!$F$16,""))))))))))</f>
        <v>132.435</v>
      </c>
    </row>
    <row r="624" spans="1:12" x14ac:dyDescent="0.2">
      <c r="A624" s="5">
        <v>874777</v>
      </c>
      <c r="B624" s="5">
        <v>1336094</v>
      </c>
      <c r="C624" s="6">
        <v>45396</v>
      </c>
      <c r="D624" s="5" t="s">
        <v>101</v>
      </c>
      <c r="E624" s="5" t="s">
        <v>44</v>
      </c>
      <c r="F624" s="5" t="s">
        <v>94</v>
      </c>
      <c r="G624" s="5" t="s">
        <v>280</v>
      </c>
      <c r="H624" s="5" t="s">
        <v>16</v>
      </c>
      <c r="I624" s="5" t="s">
        <v>407</v>
      </c>
      <c r="J624" s="5">
        <v>26118</v>
      </c>
      <c r="K624" s="7">
        <v>1.72</v>
      </c>
      <c r="L624" s="8">
        <f>IF(AND(F624&lt;&gt;"Flexjet, LLC",H624="Light Jet"),K624*'[1]Pricing Logic'!$F$4,IF(AND(F624&lt;&gt;"Flexjet, LLC",H624="Midsize Jet"),K624*'[1]Pricing Logic'!$F$5,IF(AND(F624&lt;&gt;"Flexjet, LLC",H624="Super Mid Jet"),K624*'[1]Pricing Logic'!$F$6,IF(AND(F624&lt;&gt;"Flexjet, LLC",H624="Large Cabin"),K624*'[1]Pricing Logic'!$F$7,IF(AND(F624&lt;&gt;"Flexjet, LLC",H624="Helicopter"),K624*'[1]Pricing Logic'!$F$8,IF(AND(F624="Flexjet, LLC",H624="Light Jet"),K624*'[1]Pricing Logic'!$F$12,IF(AND(F624="Flexjet, LLC",H624="Midsize Jet"),K624*'[1]Pricing Logic'!$F$13,IF(AND(F624="Flexjet, LLC",H624="Super Mid Jet"),K624*'[1]Pricing Logic'!$F$14,IF(AND(F624="Flexjet, LLC",H624="Large Cabin"),K624*'[1]Pricing Logic'!$F$15,IF(AND(F624="Flexjet, LLC",H624="Airliner"),K624*'[1]Pricing Logic'!$F$16,""))))))))))</f>
        <v>43.43</v>
      </c>
    </row>
    <row r="625" spans="1:12" x14ac:dyDescent="0.2">
      <c r="A625" s="5">
        <v>874850</v>
      </c>
      <c r="B625" s="5">
        <v>1336178</v>
      </c>
      <c r="C625" s="6">
        <v>45396</v>
      </c>
      <c r="D625" s="5" t="s">
        <v>156</v>
      </c>
      <c r="E625" s="5" t="s">
        <v>176</v>
      </c>
      <c r="F625" s="5" t="s">
        <v>45</v>
      </c>
      <c r="G625" s="5" t="s">
        <v>68</v>
      </c>
      <c r="H625" s="5" t="s">
        <v>16</v>
      </c>
      <c r="I625" s="5" t="s">
        <v>164</v>
      </c>
      <c r="J625" s="5">
        <v>26822</v>
      </c>
      <c r="K625" s="7">
        <v>0.96</v>
      </c>
      <c r="L625" s="8">
        <f>IF(AND(F625&lt;&gt;"Flexjet, LLC",H625="Light Jet"),K625*'[1]Pricing Logic'!$F$4,IF(AND(F625&lt;&gt;"Flexjet, LLC",H625="Midsize Jet"),K625*'[1]Pricing Logic'!$F$5,IF(AND(F625&lt;&gt;"Flexjet, LLC",H625="Super Mid Jet"),K625*'[1]Pricing Logic'!$F$6,IF(AND(F625&lt;&gt;"Flexjet, LLC",H625="Large Cabin"),K625*'[1]Pricing Logic'!$F$7,IF(AND(F625&lt;&gt;"Flexjet, LLC",H625="Helicopter"),K625*'[1]Pricing Logic'!$F$8,IF(AND(F625="Flexjet, LLC",H625="Light Jet"),K625*'[1]Pricing Logic'!$F$12,IF(AND(F625="Flexjet, LLC",H625="Midsize Jet"),K625*'[1]Pricing Logic'!$F$13,IF(AND(F625="Flexjet, LLC",H625="Super Mid Jet"),K625*'[1]Pricing Logic'!$F$14,IF(AND(F625="Flexjet, LLC",H625="Large Cabin"),K625*'[1]Pricing Logic'!$F$15,IF(AND(F625="Flexjet, LLC",H625="Airliner"),K625*'[1]Pricing Logic'!$F$16,""))))))))))</f>
        <v>24.24</v>
      </c>
    </row>
    <row r="626" spans="1:12" x14ac:dyDescent="0.2">
      <c r="A626" s="5">
        <v>874861</v>
      </c>
      <c r="B626" s="5">
        <v>1336194</v>
      </c>
      <c r="C626" s="6">
        <v>45396</v>
      </c>
      <c r="D626" s="5" t="s">
        <v>430</v>
      </c>
      <c r="E626" s="5" t="s">
        <v>576</v>
      </c>
      <c r="F626" s="5" t="s">
        <v>45</v>
      </c>
      <c r="G626" s="5" t="s">
        <v>46</v>
      </c>
      <c r="H626" s="5" t="s">
        <v>16</v>
      </c>
      <c r="I626" s="5" t="s">
        <v>463</v>
      </c>
      <c r="J626" s="5">
        <v>24532</v>
      </c>
      <c r="K626" s="7">
        <v>2.54</v>
      </c>
      <c r="L626" s="8">
        <f>IF(AND(F626&lt;&gt;"Flexjet, LLC",H626="Light Jet"),K626*'[1]Pricing Logic'!$F$4,IF(AND(F626&lt;&gt;"Flexjet, LLC",H626="Midsize Jet"),K626*'[1]Pricing Logic'!$F$5,IF(AND(F626&lt;&gt;"Flexjet, LLC",H626="Super Mid Jet"),K626*'[1]Pricing Logic'!$F$6,IF(AND(F626&lt;&gt;"Flexjet, LLC",H626="Large Cabin"),K626*'[1]Pricing Logic'!$F$7,IF(AND(F626&lt;&gt;"Flexjet, LLC",H626="Helicopter"),K626*'[1]Pricing Logic'!$F$8,IF(AND(F626="Flexjet, LLC",H626="Light Jet"),K626*'[1]Pricing Logic'!$F$12,IF(AND(F626="Flexjet, LLC",H626="Midsize Jet"),K626*'[1]Pricing Logic'!$F$13,IF(AND(F626="Flexjet, LLC",H626="Super Mid Jet"),K626*'[1]Pricing Logic'!$F$14,IF(AND(F626="Flexjet, LLC",H626="Large Cabin"),K626*'[1]Pricing Logic'!$F$15,IF(AND(F626="Flexjet, LLC",H626="Airliner"),K626*'[1]Pricing Logic'!$F$16,""))))))))))</f>
        <v>64.135000000000005</v>
      </c>
    </row>
    <row r="627" spans="1:12" x14ac:dyDescent="0.2">
      <c r="A627" s="5">
        <v>874510</v>
      </c>
      <c r="B627" s="5">
        <v>1335729</v>
      </c>
      <c r="C627" s="6">
        <v>45396</v>
      </c>
      <c r="D627" s="5" t="s">
        <v>204</v>
      </c>
      <c r="E627" s="5" t="s">
        <v>25</v>
      </c>
      <c r="F627" s="5" t="s">
        <v>411</v>
      </c>
      <c r="G627" s="5" t="s">
        <v>32</v>
      </c>
      <c r="H627" s="5" t="s">
        <v>16</v>
      </c>
      <c r="I627" s="5" t="s">
        <v>567</v>
      </c>
      <c r="J627" s="5">
        <v>26536</v>
      </c>
      <c r="K627" s="7">
        <v>2.9699999999999998</v>
      </c>
      <c r="L627" s="8">
        <f>IF(AND(F627&lt;&gt;"Flexjet, LLC",H627="Light Jet"),K627*'[1]Pricing Logic'!$F$4,IF(AND(F627&lt;&gt;"Flexjet, LLC",H627="Midsize Jet"),K627*'[1]Pricing Logic'!$F$5,IF(AND(F627&lt;&gt;"Flexjet, LLC",H627="Super Mid Jet"),K627*'[1]Pricing Logic'!$F$6,IF(AND(F627&lt;&gt;"Flexjet, LLC",H627="Large Cabin"),K627*'[1]Pricing Logic'!$F$7,IF(AND(F627&lt;&gt;"Flexjet, LLC",H627="Helicopter"),K627*'[1]Pricing Logic'!$F$8,IF(AND(F627="Flexjet, LLC",H627="Light Jet"),K627*'[1]Pricing Logic'!$F$12,IF(AND(F627="Flexjet, LLC",H627="Midsize Jet"),K627*'[1]Pricing Logic'!$F$13,IF(AND(F627="Flexjet, LLC",H627="Super Mid Jet"),K627*'[1]Pricing Logic'!$F$14,IF(AND(F627="Flexjet, LLC",H627="Large Cabin"),K627*'[1]Pricing Logic'!$F$15,IF(AND(F627="Flexjet, LLC",H627="Airliner"),K627*'[1]Pricing Logic'!$F$16,""))))))))))</f>
        <v>74.992499999999993</v>
      </c>
    </row>
    <row r="628" spans="1:12" x14ac:dyDescent="0.2">
      <c r="A628" s="5">
        <v>874584</v>
      </c>
      <c r="B628" s="5">
        <v>1335830</v>
      </c>
      <c r="C628" s="6">
        <v>45396</v>
      </c>
      <c r="D628" s="5" t="s">
        <v>387</v>
      </c>
      <c r="E628" s="5" t="s">
        <v>270</v>
      </c>
      <c r="F628" s="5" t="s">
        <v>383</v>
      </c>
      <c r="G628" s="5" t="s">
        <v>233</v>
      </c>
      <c r="H628" s="5" t="s">
        <v>16</v>
      </c>
      <c r="I628" s="5" t="s">
        <v>612</v>
      </c>
      <c r="J628" s="5">
        <v>25665</v>
      </c>
      <c r="K628" s="7">
        <v>4.9700000000000006</v>
      </c>
      <c r="L628" s="8">
        <f>IF(AND(F628&lt;&gt;"Flexjet, LLC",H628="Light Jet"),K628*'[1]Pricing Logic'!$F$4,IF(AND(F628&lt;&gt;"Flexjet, LLC",H628="Midsize Jet"),K628*'[1]Pricing Logic'!$F$5,IF(AND(F628&lt;&gt;"Flexjet, LLC",H628="Super Mid Jet"),K628*'[1]Pricing Logic'!$F$6,IF(AND(F628&lt;&gt;"Flexjet, LLC",H628="Large Cabin"),K628*'[1]Pricing Logic'!$F$7,IF(AND(F628&lt;&gt;"Flexjet, LLC",H628="Helicopter"),K628*'[1]Pricing Logic'!$F$8,IF(AND(F628="Flexjet, LLC",H628="Light Jet"),K628*'[1]Pricing Logic'!$F$12,IF(AND(F628="Flexjet, LLC",H628="Midsize Jet"),K628*'[1]Pricing Logic'!$F$13,IF(AND(F628="Flexjet, LLC",H628="Super Mid Jet"),K628*'[1]Pricing Logic'!$F$14,IF(AND(F628="Flexjet, LLC",H628="Large Cabin"),K628*'[1]Pricing Logic'!$F$15,IF(AND(F628="Flexjet, LLC",H628="Airliner"),K628*'[1]Pricing Logic'!$F$16,""))))))))))</f>
        <v>125.49250000000002</v>
      </c>
    </row>
    <row r="629" spans="1:12" x14ac:dyDescent="0.2">
      <c r="A629" s="5">
        <v>874665</v>
      </c>
      <c r="B629" s="5">
        <v>1335930</v>
      </c>
      <c r="C629" s="6">
        <v>45396</v>
      </c>
      <c r="D629" s="5" t="s">
        <v>440</v>
      </c>
      <c r="E629" s="5" t="s">
        <v>34</v>
      </c>
      <c r="F629" s="5" t="s">
        <v>427</v>
      </c>
      <c r="G629" s="5" t="s">
        <v>229</v>
      </c>
      <c r="H629" s="5" t="s">
        <v>16</v>
      </c>
      <c r="I629" s="5" t="s">
        <v>428</v>
      </c>
      <c r="J629" s="5">
        <v>23815</v>
      </c>
      <c r="K629" s="7">
        <v>1.6600000000000001</v>
      </c>
      <c r="L629" s="8">
        <f>IF(AND(F629&lt;&gt;"Flexjet, LLC",H629="Light Jet"),K629*'[1]Pricing Logic'!$F$4,IF(AND(F629&lt;&gt;"Flexjet, LLC",H629="Midsize Jet"),K629*'[1]Pricing Logic'!$F$5,IF(AND(F629&lt;&gt;"Flexjet, LLC",H629="Super Mid Jet"),K629*'[1]Pricing Logic'!$F$6,IF(AND(F629&lt;&gt;"Flexjet, LLC",H629="Large Cabin"),K629*'[1]Pricing Logic'!$F$7,IF(AND(F629&lt;&gt;"Flexjet, LLC",H629="Helicopter"),K629*'[1]Pricing Logic'!$F$8,IF(AND(F629="Flexjet, LLC",H629="Light Jet"),K629*'[1]Pricing Logic'!$F$12,IF(AND(F629="Flexjet, LLC",H629="Midsize Jet"),K629*'[1]Pricing Logic'!$F$13,IF(AND(F629="Flexjet, LLC",H629="Super Mid Jet"),K629*'[1]Pricing Logic'!$F$14,IF(AND(F629="Flexjet, LLC",H629="Large Cabin"),K629*'[1]Pricing Logic'!$F$15,IF(AND(F629="Flexjet, LLC",H629="Airliner"),K629*'[1]Pricing Logic'!$F$16,""))))))))))</f>
        <v>41.915000000000006</v>
      </c>
    </row>
    <row r="630" spans="1:12" x14ac:dyDescent="0.2">
      <c r="A630" s="5">
        <v>874689</v>
      </c>
      <c r="B630" s="5">
        <v>1335961</v>
      </c>
      <c r="C630" s="6">
        <v>45396</v>
      </c>
      <c r="D630" s="5" t="s">
        <v>292</v>
      </c>
      <c r="E630" s="5" t="s">
        <v>613</v>
      </c>
      <c r="F630" s="5" t="s">
        <v>117</v>
      </c>
      <c r="G630" s="5" t="s">
        <v>68</v>
      </c>
      <c r="H630" s="5" t="s">
        <v>16</v>
      </c>
      <c r="I630" s="5" t="s">
        <v>118</v>
      </c>
      <c r="J630" s="5">
        <v>21633</v>
      </c>
      <c r="K630" s="7">
        <v>2.61</v>
      </c>
      <c r="L630" s="8">
        <f>IF(AND(F630&lt;&gt;"Flexjet, LLC",H630="Light Jet"),K630*'[1]Pricing Logic'!$F$4,IF(AND(F630&lt;&gt;"Flexjet, LLC",H630="Midsize Jet"),K630*'[1]Pricing Logic'!$F$5,IF(AND(F630&lt;&gt;"Flexjet, LLC",H630="Super Mid Jet"),K630*'[1]Pricing Logic'!$F$6,IF(AND(F630&lt;&gt;"Flexjet, LLC",H630="Large Cabin"),K630*'[1]Pricing Logic'!$F$7,IF(AND(F630&lt;&gt;"Flexjet, LLC",H630="Helicopter"),K630*'[1]Pricing Logic'!$F$8,IF(AND(F630="Flexjet, LLC",H630="Light Jet"),K630*'[1]Pricing Logic'!$F$12,IF(AND(F630="Flexjet, LLC",H630="Midsize Jet"),K630*'[1]Pricing Logic'!$F$13,IF(AND(F630="Flexjet, LLC",H630="Super Mid Jet"),K630*'[1]Pricing Logic'!$F$14,IF(AND(F630="Flexjet, LLC",H630="Large Cabin"),K630*'[1]Pricing Logic'!$F$15,IF(AND(F630="Flexjet, LLC",H630="Airliner"),K630*'[1]Pricing Logic'!$F$16,""))))))))))</f>
        <v>65.902500000000003</v>
      </c>
    </row>
    <row r="631" spans="1:12" x14ac:dyDescent="0.2">
      <c r="A631" s="5">
        <v>874778</v>
      </c>
      <c r="B631" s="5">
        <v>1336092</v>
      </c>
      <c r="C631" s="6">
        <v>45396</v>
      </c>
      <c r="D631" s="5" t="s">
        <v>64</v>
      </c>
      <c r="E631" s="5" t="s">
        <v>76</v>
      </c>
      <c r="F631" s="5" t="s">
        <v>614</v>
      </c>
      <c r="G631" s="5" t="s">
        <v>125</v>
      </c>
      <c r="H631" s="5" t="s">
        <v>51</v>
      </c>
      <c r="I631" s="5" t="s">
        <v>615</v>
      </c>
      <c r="J631" s="5">
        <v>20583</v>
      </c>
      <c r="K631" s="7">
        <v>2.77</v>
      </c>
      <c r="L631" s="8">
        <f>IF(AND(F631&lt;&gt;"Flexjet, LLC",H631="Light Jet"),K631*'[1]Pricing Logic'!$F$4,IF(AND(F631&lt;&gt;"Flexjet, LLC",H631="Midsize Jet"),K631*'[1]Pricing Logic'!$F$5,IF(AND(F631&lt;&gt;"Flexjet, LLC",H631="Super Mid Jet"),K631*'[1]Pricing Logic'!$F$6,IF(AND(F631&lt;&gt;"Flexjet, LLC",H631="Large Cabin"),K631*'[1]Pricing Logic'!$F$7,IF(AND(F631&lt;&gt;"Flexjet, LLC",H631="Helicopter"),K631*'[1]Pricing Logic'!$F$8,IF(AND(F631="Flexjet, LLC",H631="Light Jet"),K631*'[1]Pricing Logic'!$F$12,IF(AND(F631="Flexjet, LLC",H631="Midsize Jet"),K631*'[1]Pricing Logic'!$F$13,IF(AND(F631="Flexjet, LLC",H631="Super Mid Jet"),K631*'[1]Pricing Logic'!$F$14,IF(AND(F631="Flexjet, LLC",H631="Large Cabin"),K631*'[1]Pricing Logic'!$F$15,IF(AND(F631="Flexjet, LLC",H631="Airliner"),K631*'[1]Pricing Logic'!$F$16,""))))))))))</f>
        <v>112.185</v>
      </c>
    </row>
    <row r="632" spans="1:12" x14ac:dyDescent="0.2">
      <c r="A632" s="5">
        <v>874878</v>
      </c>
      <c r="B632" s="5">
        <v>1336221</v>
      </c>
      <c r="C632" s="6">
        <v>45396</v>
      </c>
      <c r="D632" s="5" t="s">
        <v>44</v>
      </c>
      <c r="E632" s="5" t="s">
        <v>43</v>
      </c>
      <c r="F632" s="5" t="s">
        <v>99</v>
      </c>
      <c r="G632" s="5" t="s">
        <v>90</v>
      </c>
      <c r="H632" s="5" t="s">
        <v>16</v>
      </c>
      <c r="I632" s="5" t="s">
        <v>598</v>
      </c>
      <c r="J632" s="5">
        <v>26110</v>
      </c>
      <c r="K632" s="7">
        <v>2.69</v>
      </c>
      <c r="L632" s="8">
        <f>IF(AND(F632&lt;&gt;"Flexjet, LLC",H632="Light Jet"),K632*'[1]Pricing Logic'!$F$4,IF(AND(F632&lt;&gt;"Flexjet, LLC",H632="Midsize Jet"),K632*'[1]Pricing Logic'!$F$5,IF(AND(F632&lt;&gt;"Flexjet, LLC",H632="Super Mid Jet"),K632*'[1]Pricing Logic'!$F$6,IF(AND(F632&lt;&gt;"Flexjet, LLC",H632="Large Cabin"),K632*'[1]Pricing Logic'!$F$7,IF(AND(F632&lt;&gt;"Flexjet, LLC",H632="Helicopter"),K632*'[1]Pricing Logic'!$F$8,IF(AND(F632="Flexjet, LLC",H632="Light Jet"),K632*'[1]Pricing Logic'!$F$12,IF(AND(F632="Flexjet, LLC",H632="Midsize Jet"),K632*'[1]Pricing Logic'!$F$13,IF(AND(F632="Flexjet, LLC",H632="Super Mid Jet"),K632*'[1]Pricing Logic'!$F$14,IF(AND(F632="Flexjet, LLC",H632="Large Cabin"),K632*'[1]Pricing Logic'!$F$15,IF(AND(F632="Flexjet, LLC",H632="Airliner"),K632*'[1]Pricing Logic'!$F$16,""))))))))))</f>
        <v>67.922499999999999</v>
      </c>
    </row>
    <row r="633" spans="1:12" x14ac:dyDescent="0.2">
      <c r="A633" s="5">
        <v>875003</v>
      </c>
      <c r="B633" s="5">
        <v>1336389</v>
      </c>
      <c r="C633" s="6">
        <v>45396</v>
      </c>
      <c r="D633" s="5" t="s">
        <v>553</v>
      </c>
      <c r="E633" s="5" t="s">
        <v>174</v>
      </c>
      <c r="F633" s="5" t="s">
        <v>65</v>
      </c>
      <c r="G633" s="5" t="s">
        <v>57</v>
      </c>
      <c r="H633" s="5" t="s">
        <v>22</v>
      </c>
      <c r="I633" s="5" t="s">
        <v>616</v>
      </c>
      <c r="J633" s="5">
        <v>26722</v>
      </c>
      <c r="K633" s="7">
        <v>1.9899999999999998</v>
      </c>
      <c r="L633" s="8">
        <f>IF(AND(F633&lt;&gt;"Flexjet, LLC",H633="Light Jet"),K633*'[1]Pricing Logic'!$F$4,IF(AND(F633&lt;&gt;"Flexjet, LLC",H633="Midsize Jet"),K633*'[1]Pricing Logic'!$F$5,IF(AND(F633&lt;&gt;"Flexjet, LLC",H633="Super Mid Jet"),K633*'[1]Pricing Logic'!$F$6,IF(AND(F633&lt;&gt;"Flexjet, LLC",H633="Large Cabin"),K633*'[1]Pricing Logic'!$F$7,IF(AND(F633&lt;&gt;"Flexjet, LLC",H633="Helicopter"),K633*'[1]Pricing Logic'!$F$8,IF(AND(F633="Flexjet, LLC",H633="Light Jet"),K633*'[1]Pricing Logic'!$F$12,IF(AND(F633="Flexjet, LLC",H633="Midsize Jet"),K633*'[1]Pricing Logic'!$F$13,IF(AND(F633="Flexjet, LLC",H633="Super Mid Jet"),K633*'[1]Pricing Logic'!$F$14,IF(AND(F633="Flexjet, LLC",H633="Large Cabin"),K633*'[1]Pricing Logic'!$F$15,IF(AND(F633="Flexjet, LLC",H633="Airliner"),K633*'[1]Pricing Logic'!$F$16,""))))))))))</f>
        <v>68.157499999999999</v>
      </c>
    </row>
    <row r="634" spans="1:12" x14ac:dyDescent="0.2">
      <c r="A634" s="5">
        <v>875022</v>
      </c>
      <c r="B634" s="5">
        <v>1336416</v>
      </c>
      <c r="C634" s="6">
        <v>45396</v>
      </c>
      <c r="D634" s="5" t="s">
        <v>34</v>
      </c>
      <c r="E634" s="5" t="s">
        <v>154</v>
      </c>
      <c r="F634" s="5" t="s">
        <v>135</v>
      </c>
      <c r="G634" s="5" t="s">
        <v>41</v>
      </c>
      <c r="H634" s="5" t="s">
        <v>22</v>
      </c>
      <c r="I634" s="5" t="s">
        <v>617</v>
      </c>
      <c r="J634" s="5">
        <v>26595</v>
      </c>
      <c r="K634" s="7">
        <v>5.55</v>
      </c>
      <c r="L634" s="8">
        <f>IF(AND(F634&lt;&gt;"Flexjet, LLC",H634="Light Jet"),K634*'[1]Pricing Logic'!$F$4,IF(AND(F634&lt;&gt;"Flexjet, LLC",H634="Midsize Jet"),K634*'[1]Pricing Logic'!$F$5,IF(AND(F634&lt;&gt;"Flexjet, LLC",H634="Super Mid Jet"),K634*'[1]Pricing Logic'!$F$6,IF(AND(F634&lt;&gt;"Flexjet, LLC",H634="Large Cabin"),K634*'[1]Pricing Logic'!$F$7,IF(AND(F634&lt;&gt;"Flexjet, LLC",H634="Helicopter"),K634*'[1]Pricing Logic'!$F$8,IF(AND(F634="Flexjet, LLC",H634="Light Jet"),K634*'[1]Pricing Logic'!$F$12,IF(AND(F634="Flexjet, LLC",H634="Midsize Jet"),K634*'[1]Pricing Logic'!$F$13,IF(AND(F634="Flexjet, LLC",H634="Super Mid Jet"),K634*'[1]Pricing Logic'!$F$14,IF(AND(F634="Flexjet, LLC",H634="Large Cabin"),K634*'[1]Pricing Logic'!$F$15,IF(AND(F634="Flexjet, LLC",H634="Airliner"),K634*'[1]Pricing Logic'!$F$16,""))))))))))</f>
        <v>190.08750000000001</v>
      </c>
    </row>
    <row r="635" spans="1:12" x14ac:dyDescent="0.2">
      <c r="A635" s="5">
        <v>874931</v>
      </c>
      <c r="B635" s="5">
        <v>1336290</v>
      </c>
      <c r="C635" s="6">
        <v>45396</v>
      </c>
      <c r="D635" s="5" t="s">
        <v>352</v>
      </c>
      <c r="E635" s="5" t="s">
        <v>192</v>
      </c>
      <c r="F635" s="5" t="s">
        <v>618</v>
      </c>
      <c r="G635" s="5" t="s">
        <v>619</v>
      </c>
      <c r="H635" s="5" t="s">
        <v>51</v>
      </c>
      <c r="I635" s="5" t="s">
        <v>620</v>
      </c>
      <c r="J635" s="5">
        <v>26956</v>
      </c>
      <c r="K635" s="7">
        <v>2.76</v>
      </c>
      <c r="L635" s="8">
        <f>IF(AND(F635&lt;&gt;"Flexjet, LLC",H635="Light Jet"),K635*'[1]Pricing Logic'!$F$4,IF(AND(F635&lt;&gt;"Flexjet, LLC",H635="Midsize Jet"),K635*'[1]Pricing Logic'!$F$5,IF(AND(F635&lt;&gt;"Flexjet, LLC",H635="Super Mid Jet"),K635*'[1]Pricing Logic'!$F$6,IF(AND(F635&lt;&gt;"Flexjet, LLC",H635="Large Cabin"),K635*'[1]Pricing Logic'!$F$7,IF(AND(F635&lt;&gt;"Flexjet, LLC",H635="Helicopter"),K635*'[1]Pricing Logic'!$F$8,IF(AND(F635="Flexjet, LLC",H635="Light Jet"),K635*'[1]Pricing Logic'!$F$12,IF(AND(F635="Flexjet, LLC",H635="Midsize Jet"),K635*'[1]Pricing Logic'!$F$13,IF(AND(F635="Flexjet, LLC",H635="Super Mid Jet"),K635*'[1]Pricing Logic'!$F$14,IF(AND(F635="Flexjet, LLC",H635="Large Cabin"),K635*'[1]Pricing Logic'!$F$15,IF(AND(F635="Flexjet, LLC",H635="Airliner"),K635*'[1]Pricing Logic'!$F$16,""))))))))))</f>
        <v>111.77999999999999</v>
      </c>
    </row>
    <row r="636" spans="1:12" x14ac:dyDescent="0.2">
      <c r="A636" s="5">
        <v>875115</v>
      </c>
      <c r="B636" s="5">
        <v>1336542</v>
      </c>
      <c r="C636" s="6">
        <v>45396</v>
      </c>
      <c r="D636" s="5" t="s">
        <v>130</v>
      </c>
      <c r="E636" s="5" t="s">
        <v>354</v>
      </c>
      <c r="F636" s="5" t="s">
        <v>94</v>
      </c>
      <c r="G636" s="5" t="s">
        <v>95</v>
      </c>
      <c r="H636" s="5" t="s">
        <v>16</v>
      </c>
      <c r="I636" s="5" t="s">
        <v>96</v>
      </c>
      <c r="J636" s="5">
        <v>25418</v>
      </c>
      <c r="K636" s="7">
        <v>3.78</v>
      </c>
      <c r="L636" s="8">
        <f>IF(AND(F636&lt;&gt;"Flexjet, LLC",H636="Light Jet"),K636*'[1]Pricing Logic'!$F$4,IF(AND(F636&lt;&gt;"Flexjet, LLC",H636="Midsize Jet"),K636*'[1]Pricing Logic'!$F$5,IF(AND(F636&lt;&gt;"Flexjet, LLC",H636="Super Mid Jet"),K636*'[1]Pricing Logic'!$F$6,IF(AND(F636&lt;&gt;"Flexjet, LLC",H636="Large Cabin"),K636*'[1]Pricing Logic'!$F$7,IF(AND(F636&lt;&gt;"Flexjet, LLC",H636="Helicopter"),K636*'[1]Pricing Logic'!$F$8,IF(AND(F636="Flexjet, LLC",H636="Light Jet"),K636*'[1]Pricing Logic'!$F$12,IF(AND(F636="Flexjet, LLC",H636="Midsize Jet"),K636*'[1]Pricing Logic'!$F$13,IF(AND(F636="Flexjet, LLC",H636="Super Mid Jet"),K636*'[1]Pricing Logic'!$F$14,IF(AND(F636="Flexjet, LLC",H636="Large Cabin"),K636*'[1]Pricing Logic'!$F$15,IF(AND(F636="Flexjet, LLC",H636="Airliner"),K636*'[1]Pricing Logic'!$F$16,""))))))))))</f>
        <v>95.444999999999993</v>
      </c>
    </row>
    <row r="637" spans="1:12" x14ac:dyDescent="0.2">
      <c r="A637" s="5">
        <v>875210</v>
      </c>
      <c r="B637" s="5">
        <v>1336669</v>
      </c>
      <c r="C637" s="6">
        <v>45396</v>
      </c>
      <c r="D637" s="5" t="s">
        <v>40</v>
      </c>
      <c r="E637" s="5" t="s">
        <v>390</v>
      </c>
      <c r="F637" s="5" t="s">
        <v>213</v>
      </c>
      <c r="G637" s="5" t="s">
        <v>15</v>
      </c>
      <c r="H637" s="5" t="s">
        <v>16</v>
      </c>
      <c r="I637" s="5" t="s">
        <v>214</v>
      </c>
      <c r="J637" s="5">
        <v>26872</v>
      </c>
      <c r="K637" s="7">
        <v>1.71</v>
      </c>
      <c r="L637" s="8">
        <f>IF(AND(F637&lt;&gt;"Flexjet, LLC",H637="Light Jet"),K637*'[1]Pricing Logic'!$F$4,IF(AND(F637&lt;&gt;"Flexjet, LLC",H637="Midsize Jet"),K637*'[1]Pricing Logic'!$F$5,IF(AND(F637&lt;&gt;"Flexjet, LLC",H637="Super Mid Jet"),K637*'[1]Pricing Logic'!$F$6,IF(AND(F637&lt;&gt;"Flexjet, LLC",H637="Large Cabin"),K637*'[1]Pricing Logic'!$F$7,IF(AND(F637&lt;&gt;"Flexjet, LLC",H637="Helicopter"),K637*'[1]Pricing Logic'!$F$8,IF(AND(F637="Flexjet, LLC",H637="Light Jet"),K637*'[1]Pricing Logic'!$F$12,IF(AND(F637="Flexjet, LLC",H637="Midsize Jet"),K637*'[1]Pricing Logic'!$F$13,IF(AND(F637="Flexjet, LLC",H637="Super Mid Jet"),K637*'[1]Pricing Logic'!$F$14,IF(AND(F637="Flexjet, LLC",H637="Large Cabin"),K637*'[1]Pricing Logic'!$F$15,IF(AND(F637="Flexjet, LLC",H637="Airliner"),K637*'[1]Pricing Logic'!$F$16,""))))))))))</f>
        <v>43.177500000000002</v>
      </c>
    </row>
    <row r="638" spans="1:12" x14ac:dyDescent="0.2">
      <c r="A638" s="5">
        <v>874890</v>
      </c>
      <c r="B638" s="5">
        <v>1336231</v>
      </c>
      <c r="C638" s="6">
        <v>45396</v>
      </c>
      <c r="D638" s="5" t="s">
        <v>34</v>
      </c>
      <c r="E638" s="5" t="s">
        <v>71</v>
      </c>
      <c r="F638" s="5" t="s">
        <v>20</v>
      </c>
      <c r="G638" s="5" t="s">
        <v>218</v>
      </c>
      <c r="H638" s="5" t="s">
        <v>22</v>
      </c>
      <c r="I638" s="5" t="s">
        <v>452</v>
      </c>
      <c r="J638" s="5">
        <v>17029</v>
      </c>
      <c r="K638" s="7">
        <v>4.3</v>
      </c>
      <c r="L638" s="8">
        <f>IF(AND(F638&lt;&gt;"Flexjet, LLC",H638="Light Jet"),K638*'[1]Pricing Logic'!$F$4,IF(AND(F638&lt;&gt;"Flexjet, LLC",H638="Midsize Jet"),K638*'[1]Pricing Logic'!$F$5,IF(AND(F638&lt;&gt;"Flexjet, LLC",H638="Super Mid Jet"),K638*'[1]Pricing Logic'!$F$6,IF(AND(F638&lt;&gt;"Flexjet, LLC",H638="Large Cabin"),K638*'[1]Pricing Logic'!$F$7,IF(AND(F638&lt;&gt;"Flexjet, LLC",H638="Helicopter"),K638*'[1]Pricing Logic'!$F$8,IF(AND(F638="Flexjet, LLC",H638="Light Jet"),K638*'[1]Pricing Logic'!$F$12,IF(AND(F638="Flexjet, LLC",H638="Midsize Jet"),K638*'[1]Pricing Logic'!$F$13,IF(AND(F638="Flexjet, LLC",H638="Super Mid Jet"),K638*'[1]Pricing Logic'!$F$14,IF(AND(F638="Flexjet, LLC",H638="Large Cabin"),K638*'[1]Pricing Logic'!$F$15,IF(AND(F638="Flexjet, LLC",H638="Airliner"),K638*'[1]Pricing Logic'!$F$16,""))))))))))</f>
        <v>147.27500000000001</v>
      </c>
    </row>
    <row r="639" spans="1:12" x14ac:dyDescent="0.2">
      <c r="A639" s="5">
        <v>875082</v>
      </c>
      <c r="B639" s="5">
        <v>1336494</v>
      </c>
      <c r="C639" s="6">
        <v>45396</v>
      </c>
      <c r="D639" s="5" t="s">
        <v>98</v>
      </c>
      <c r="E639" s="5" t="s">
        <v>97</v>
      </c>
      <c r="F639" s="5" t="s">
        <v>56</v>
      </c>
      <c r="G639" s="5" t="s">
        <v>57</v>
      </c>
      <c r="H639" s="5" t="s">
        <v>22</v>
      </c>
      <c r="I639" s="5" t="s">
        <v>169</v>
      </c>
      <c r="J639" s="5">
        <v>24491</v>
      </c>
      <c r="K639" s="7">
        <v>1.34</v>
      </c>
      <c r="L639" s="8">
        <f>IF(AND(F639&lt;&gt;"Flexjet, LLC",H639="Light Jet"),K639*'[1]Pricing Logic'!$F$4,IF(AND(F639&lt;&gt;"Flexjet, LLC",H639="Midsize Jet"),K639*'[1]Pricing Logic'!$F$5,IF(AND(F639&lt;&gt;"Flexjet, LLC",H639="Super Mid Jet"),K639*'[1]Pricing Logic'!$F$6,IF(AND(F639&lt;&gt;"Flexjet, LLC",H639="Large Cabin"),K639*'[1]Pricing Logic'!$F$7,IF(AND(F639&lt;&gt;"Flexjet, LLC",H639="Helicopter"),K639*'[1]Pricing Logic'!$F$8,IF(AND(F639="Flexjet, LLC",H639="Light Jet"),K639*'[1]Pricing Logic'!$F$12,IF(AND(F639="Flexjet, LLC",H639="Midsize Jet"),K639*'[1]Pricing Logic'!$F$13,IF(AND(F639="Flexjet, LLC",H639="Super Mid Jet"),K639*'[1]Pricing Logic'!$F$14,IF(AND(F639="Flexjet, LLC",H639="Large Cabin"),K639*'[1]Pricing Logic'!$F$15,IF(AND(F639="Flexjet, LLC",H639="Airliner"),K639*'[1]Pricing Logic'!$F$16,""))))))))))</f>
        <v>45.895000000000003</v>
      </c>
    </row>
    <row r="640" spans="1:12" x14ac:dyDescent="0.2">
      <c r="A640" s="5">
        <v>875460</v>
      </c>
      <c r="B640" s="5">
        <v>1323609</v>
      </c>
      <c r="C640" s="6">
        <v>45396</v>
      </c>
      <c r="D640" s="5" t="s">
        <v>402</v>
      </c>
      <c r="E640" s="5" t="s">
        <v>357</v>
      </c>
      <c r="F640" s="5" t="s">
        <v>56</v>
      </c>
      <c r="G640" s="5" t="s">
        <v>57</v>
      </c>
      <c r="H640" s="5" t="s">
        <v>22</v>
      </c>
      <c r="I640" s="5" t="s">
        <v>169</v>
      </c>
      <c r="J640" s="5">
        <v>26806</v>
      </c>
      <c r="K640" s="7">
        <v>3.37</v>
      </c>
      <c r="L640" s="8">
        <f>IF(AND(F640&lt;&gt;"Flexjet, LLC",H640="Light Jet"),K640*'[1]Pricing Logic'!$F$4,IF(AND(F640&lt;&gt;"Flexjet, LLC",H640="Midsize Jet"),K640*'[1]Pricing Logic'!$F$5,IF(AND(F640&lt;&gt;"Flexjet, LLC",H640="Super Mid Jet"),K640*'[1]Pricing Logic'!$F$6,IF(AND(F640&lt;&gt;"Flexjet, LLC",H640="Large Cabin"),K640*'[1]Pricing Logic'!$F$7,IF(AND(F640&lt;&gt;"Flexjet, LLC",H640="Helicopter"),K640*'[1]Pricing Logic'!$F$8,IF(AND(F640="Flexjet, LLC",H640="Light Jet"),K640*'[1]Pricing Logic'!$F$12,IF(AND(F640="Flexjet, LLC",H640="Midsize Jet"),K640*'[1]Pricing Logic'!$F$13,IF(AND(F640="Flexjet, LLC",H640="Super Mid Jet"),K640*'[1]Pricing Logic'!$F$14,IF(AND(F640="Flexjet, LLC",H640="Large Cabin"),K640*'[1]Pricing Logic'!$F$15,IF(AND(F640="Flexjet, LLC",H640="Airliner"),K640*'[1]Pricing Logic'!$F$16,""))))))))))</f>
        <v>115.4225</v>
      </c>
    </row>
    <row r="641" spans="1:12" x14ac:dyDescent="0.2">
      <c r="A641" s="5">
        <v>812190</v>
      </c>
      <c r="B641" s="5">
        <v>1277188</v>
      </c>
      <c r="C641" s="6">
        <v>45397</v>
      </c>
      <c r="D641" s="5" t="s">
        <v>174</v>
      </c>
      <c r="E641" s="5" t="s">
        <v>243</v>
      </c>
      <c r="F641" s="5" t="s">
        <v>65</v>
      </c>
      <c r="G641" s="5" t="s">
        <v>57</v>
      </c>
      <c r="H641" s="5" t="s">
        <v>22</v>
      </c>
      <c r="I641" s="5" t="s">
        <v>616</v>
      </c>
      <c r="J641" s="5">
        <v>24276</v>
      </c>
      <c r="K641" s="7">
        <v>2.29</v>
      </c>
      <c r="L641" s="8">
        <f>IF(AND(F641&lt;&gt;"Flexjet, LLC",H641="Light Jet"),K641*'[1]Pricing Logic'!$F$4,IF(AND(F641&lt;&gt;"Flexjet, LLC",H641="Midsize Jet"),K641*'[1]Pricing Logic'!$F$5,IF(AND(F641&lt;&gt;"Flexjet, LLC",H641="Super Mid Jet"),K641*'[1]Pricing Logic'!$F$6,IF(AND(F641&lt;&gt;"Flexjet, LLC",H641="Large Cabin"),K641*'[1]Pricing Logic'!$F$7,IF(AND(F641&lt;&gt;"Flexjet, LLC",H641="Helicopter"),K641*'[1]Pricing Logic'!$F$8,IF(AND(F641="Flexjet, LLC",H641="Light Jet"),K641*'[1]Pricing Logic'!$F$12,IF(AND(F641="Flexjet, LLC",H641="Midsize Jet"),K641*'[1]Pricing Logic'!$F$13,IF(AND(F641="Flexjet, LLC",H641="Super Mid Jet"),K641*'[1]Pricing Logic'!$F$14,IF(AND(F641="Flexjet, LLC",H641="Large Cabin"),K641*'[1]Pricing Logic'!$F$15,IF(AND(F641="Flexjet, LLC",H641="Airliner"),K641*'[1]Pricing Logic'!$F$16,""))))))))))</f>
        <v>78.432500000000005</v>
      </c>
    </row>
    <row r="642" spans="1:12" x14ac:dyDescent="0.2">
      <c r="A642" s="5">
        <v>844887</v>
      </c>
      <c r="B642" s="5">
        <v>1303221</v>
      </c>
      <c r="C642" s="6">
        <v>45397</v>
      </c>
      <c r="D642" s="5" t="s">
        <v>440</v>
      </c>
      <c r="E642" s="5" t="s">
        <v>77</v>
      </c>
      <c r="F642" s="5" t="s">
        <v>20</v>
      </c>
      <c r="G642" s="5" t="s">
        <v>21</v>
      </c>
      <c r="H642" s="5" t="s">
        <v>22</v>
      </c>
      <c r="I642" s="5" t="s">
        <v>23</v>
      </c>
      <c r="J642" s="5">
        <v>25951</v>
      </c>
      <c r="K642" s="7">
        <v>3.89</v>
      </c>
      <c r="L642" s="8">
        <f>IF(AND(F642&lt;&gt;"Flexjet, LLC",H642="Light Jet"),K642*'[1]Pricing Logic'!$F$4,IF(AND(F642&lt;&gt;"Flexjet, LLC",H642="Midsize Jet"),K642*'[1]Pricing Logic'!$F$5,IF(AND(F642&lt;&gt;"Flexjet, LLC",H642="Super Mid Jet"),K642*'[1]Pricing Logic'!$F$6,IF(AND(F642&lt;&gt;"Flexjet, LLC",H642="Large Cabin"),K642*'[1]Pricing Logic'!$F$7,IF(AND(F642&lt;&gt;"Flexjet, LLC",H642="Helicopter"),K642*'[1]Pricing Logic'!$F$8,IF(AND(F642="Flexjet, LLC",H642="Light Jet"),K642*'[1]Pricing Logic'!$F$12,IF(AND(F642="Flexjet, LLC",H642="Midsize Jet"),K642*'[1]Pricing Logic'!$F$13,IF(AND(F642="Flexjet, LLC",H642="Super Mid Jet"),K642*'[1]Pricing Logic'!$F$14,IF(AND(F642="Flexjet, LLC",H642="Large Cabin"),K642*'[1]Pricing Logic'!$F$15,IF(AND(F642="Flexjet, LLC",H642="Airliner"),K642*'[1]Pricing Logic'!$F$16,""))))))))))</f>
        <v>133.23250000000002</v>
      </c>
    </row>
    <row r="643" spans="1:12" x14ac:dyDescent="0.2">
      <c r="A643" s="5">
        <v>840475</v>
      </c>
      <c r="B643" s="5">
        <v>1297646</v>
      </c>
      <c r="C643" s="6">
        <v>45397</v>
      </c>
      <c r="D643" s="5" t="s">
        <v>440</v>
      </c>
      <c r="E643" s="5" t="s">
        <v>113</v>
      </c>
      <c r="F643" s="5" t="s">
        <v>383</v>
      </c>
      <c r="G643" s="5" t="s">
        <v>233</v>
      </c>
      <c r="H643" s="5" t="s">
        <v>16</v>
      </c>
      <c r="I643" s="5" t="s">
        <v>612</v>
      </c>
      <c r="J643" s="5">
        <v>3318</v>
      </c>
      <c r="K643" s="7">
        <v>2</v>
      </c>
      <c r="L643" s="8">
        <f>IF(AND(F643&lt;&gt;"Flexjet, LLC",H643="Light Jet"),K643*'[1]Pricing Logic'!$F$4,IF(AND(F643&lt;&gt;"Flexjet, LLC",H643="Midsize Jet"),K643*'[1]Pricing Logic'!$F$5,IF(AND(F643&lt;&gt;"Flexjet, LLC",H643="Super Mid Jet"),K643*'[1]Pricing Logic'!$F$6,IF(AND(F643&lt;&gt;"Flexjet, LLC",H643="Large Cabin"),K643*'[1]Pricing Logic'!$F$7,IF(AND(F643&lt;&gt;"Flexjet, LLC",H643="Helicopter"),K643*'[1]Pricing Logic'!$F$8,IF(AND(F643="Flexjet, LLC",H643="Light Jet"),K643*'[1]Pricing Logic'!$F$12,IF(AND(F643="Flexjet, LLC",H643="Midsize Jet"),K643*'[1]Pricing Logic'!$F$13,IF(AND(F643="Flexjet, LLC",H643="Super Mid Jet"),K643*'[1]Pricing Logic'!$F$14,IF(AND(F643="Flexjet, LLC",H643="Large Cabin"),K643*'[1]Pricing Logic'!$F$15,IF(AND(F643="Flexjet, LLC",H643="Airliner"),K643*'[1]Pricing Logic'!$F$16,""))))))))))</f>
        <v>50.5</v>
      </c>
    </row>
    <row r="644" spans="1:12" x14ac:dyDescent="0.2">
      <c r="A644" s="5">
        <v>846943</v>
      </c>
      <c r="B644" s="5">
        <v>1305879</v>
      </c>
      <c r="C644" s="6">
        <v>45397</v>
      </c>
      <c r="D644" s="5" t="s">
        <v>217</v>
      </c>
      <c r="E644" s="5" t="s">
        <v>335</v>
      </c>
      <c r="F644" s="5" t="s">
        <v>45</v>
      </c>
      <c r="G644" s="5" t="s">
        <v>46</v>
      </c>
      <c r="H644" s="5" t="s">
        <v>16</v>
      </c>
      <c r="I644" s="5" t="s">
        <v>105</v>
      </c>
      <c r="J644" s="5">
        <v>25351</v>
      </c>
      <c r="K644" s="7">
        <v>3.16</v>
      </c>
      <c r="L644" s="8">
        <f>IF(AND(F644&lt;&gt;"Flexjet, LLC",H644="Light Jet"),K644*'[1]Pricing Logic'!$F$4,IF(AND(F644&lt;&gt;"Flexjet, LLC",H644="Midsize Jet"),K644*'[1]Pricing Logic'!$F$5,IF(AND(F644&lt;&gt;"Flexjet, LLC",H644="Super Mid Jet"),K644*'[1]Pricing Logic'!$F$6,IF(AND(F644&lt;&gt;"Flexjet, LLC",H644="Large Cabin"),K644*'[1]Pricing Logic'!$F$7,IF(AND(F644&lt;&gt;"Flexjet, LLC",H644="Helicopter"),K644*'[1]Pricing Logic'!$F$8,IF(AND(F644="Flexjet, LLC",H644="Light Jet"),K644*'[1]Pricing Logic'!$F$12,IF(AND(F644="Flexjet, LLC",H644="Midsize Jet"),K644*'[1]Pricing Logic'!$F$13,IF(AND(F644="Flexjet, LLC",H644="Super Mid Jet"),K644*'[1]Pricing Logic'!$F$14,IF(AND(F644="Flexjet, LLC",H644="Large Cabin"),K644*'[1]Pricing Logic'!$F$15,IF(AND(F644="Flexjet, LLC",H644="Airliner"),K644*'[1]Pricing Logic'!$F$16,""))))))))))</f>
        <v>79.790000000000006</v>
      </c>
    </row>
    <row r="645" spans="1:12" x14ac:dyDescent="0.2">
      <c r="A645" s="5">
        <v>859136</v>
      </c>
      <c r="B645" s="5">
        <v>1318704</v>
      </c>
      <c r="C645" s="6">
        <v>45397</v>
      </c>
      <c r="D645" s="5" t="s">
        <v>621</v>
      </c>
      <c r="E645" s="5" t="s">
        <v>44</v>
      </c>
      <c r="F645" s="5" t="s">
        <v>114</v>
      </c>
      <c r="G645" s="5" t="s">
        <v>57</v>
      </c>
      <c r="H645" s="5" t="s">
        <v>22</v>
      </c>
      <c r="I645" s="5" t="s">
        <v>115</v>
      </c>
      <c r="J645" s="5">
        <v>25455</v>
      </c>
      <c r="K645" s="7">
        <v>5.4899999999999993</v>
      </c>
      <c r="L645" s="8">
        <f>IF(AND(F645&lt;&gt;"Flexjet, LLC",H645="Light Jet"),K645*'[1]Pricing Logic'!$F$4,IF(AND(F645&lt;&gt;"Flexjet, LLC",H645="Midsize Jet"),K645*'[1]Pricing Logic'!$F$5,IF(AND(F645&lt;&gt;"Flexjet, LLC",H645="Super Mid Jet"),K645*'[1]Pricing Logic'!$F$6,IF(AND(F645&lt;&gt;"Flexjet, LLC",H645="Large Cabin"),K645*'[1]Pricing Logic'!$F$7,IF(AND(F645&lt;&gt;"Flexjet, LLC",H645="Helicopter"),K645*'[1]Pricing Logic'!$F$8,IF(AND(F645="Flexjet, LLC",H645="Light Jet"),K645*'[1]Pricing Logic'!$F$12,IF(AND(F645="Flexjet, LLC",H645="Midsize Jet"),K645*'[1]Pricing Logic'!$F$13,IF(AND(F645="Flexjet, LLC",H645="Super Mid Jet"),K645*'[1]Pricing Logic'!$F$14,IF(AND(F645="Flexjet, LLC",H645="Large Cabin"),K645*'[1]Pricing Logic'!$F$15,IF(AND(F645="Flexjet, LLC",H645="Airliner"),K645*'[1]Pricing Logic'!$F$16,""))))))))))</f>
        <v>188.03249999999997</v>
      </c>
    </row>
    <row r="646" spans="1:12" x14ac:dyDescent="0.2">
      <c r="A646" s="5">
        <v>861051</v>
      </c>
      <c r="B646" s="5">
        <v>1321167</v>
      </c>
      <c r="C646" s="6">
        <v>45397</v>
      </c>
      <c r="D646" s="5" t="s">
        <v>76</v>
      </c>
      <c r="E646" s="5" t="s">
        <v>77</v>
      </c>
      <c r="F646" s="5" t="s">
        <v>614</v>
      </c>
      <c r="G646" s="5" t="s">
        <v>125</v>
      </c>
      <c r="H646" s="5" t="s">
        <v>51</v>
      </c>
      <c r="I646" s="5" t="s">
        <v>615</v>
      </c>
      <c r="J646" s="5">
        <v>26398</v>
      </c>
      <c r="K646" s="7">
        <v>2.81</v>
      </c>
      <c r="L646" s="8">
        <f>IF(AND(F646&lt;&gt;"Flexjet, LLC",H646="Light Jet"),K646*'[1]Pricing Logic'!$F$4,IF(AND(F646&lt;&gt;"Flexjet, LLC",H646="Midsize Jet"),K646*'[1]Pricing Logic'!$F$5,IF(AND(F646&lt;&gt;"Flexjet, LLC",H646="Super Mid Jet"),K646*'[1]Pricing Logic'!$F$6,IF(AND(F646&lt;&gt;"Flexjet, LLC",H646="Large Cabin"),K646*'[1]Pricing Logic'!$F$7,IF(AND(F646&lt;&gt;"Flexjet, LLC",H646="Helicopter"),K646*'[1]Pricing Logic'!$F$8,IF(AND(F646="Flexjet, LLC",H646="Light Jet"),K646*'[1]Pricing Logic'!$F$12,IF(AND(F646="Flexjet, LLC",H646="Midsize Jet"),K646*'[1]Pricing Logic'!$F$13,IF(AND(F646="Flexjet, LLC",H646="Super Mid Jet"),K646*'[1]Pricing Logic'!$F$14,IF(AND(F646="Flexjet, LLC",H646="Large Cabin"),K646*'[1]Pricing Logic'!$F$15,IF(AND(F646="Flexjet, LLC",H646="Airliner"),K646*'[1]Pricing Logic'!$F$16,""))))))))))</f>
        <v>113.80500000000001</v>
      </c>
    </row>
    <row r="647" spans="1:12" x14ac:dyDescent="0.2">
      <c r="A647" s="5">
        <v>861312</v>
      </c>
      <c r="B647" s="5">
        <v>1321508</v>
      </c>
      <c r="C647" s="6">
        <v>45397</v>
      </c>
      <c r="D647" s="5" t="s">
        <v>313</v>
      </c>
      <c r="E647" s="5" t="s">
        <v>134</v>
      </c>
      <c r="F647" s="5" t="s">
        <v>26</v>
      </c>
      <c r="G647" s="5" t="s">
        <v>41</v>
      </c>
      <c r="H647" s="5" t="s">
        <v>22</v>
      </c>
      <c r="I647" s="5" t="s">
        <v>42</v>
      </c>
      <c r="J647" s="5">
        <v>25930</v>
      </c>
      <c r="K647" s="7">
        <v>2.3199999999999998</v>
      </c>
      <c r="L647" s="8">
        <f>IF(AND(F647&lt;&gt;"Flexjet, LLC",H647="Light Jet"),K647*'[1]Pricing Logic'!$F$4,IF(AND(F647&lt;&gt;"Flexjet, LLC",H647="Midsize Jet"),K647*'[1]Pricing Logic'!$F$5,IF(AND(F647&lt;&gt;"Flexjet, LLC",H647="Super Mid Jet"),K647*'[1]Pricing Logic'!$F$6,IF(AND(F647&lt;&gt;"Flexjet, LLC",H647="Large Cabin"),K647*'[1]Pricing Logic'!$F$7,IF(AND(F647&lt;&gt;"Flexjet, LLC",H647="Helicopter"),K647*'[1]Pricing Logic'!$F$8,IF(AND(F647="Flexjet, LLC",H647="Light Jet"),K647*'[1]Pricing Logic'!$F$12,IF(AND(F647="Flexjet, LLC",H647="Midsize Jet"),K647*'[1]Pricing Logic'!$F$13,IF(AND(F647="Flexjet, LLC",H647="Super Mid Jet"),K647*'[1]Pricing Logic'!$F$14,IF(AND(F647="Flexjet, LLC",H647="Large Cabin"),K647*'[1]Pricing Logic'!$F$15,IF(AND(F647="Flexjet, LLC",H647="Airliner"),K647*'[1]Pricing Logic'!$F$16,""))))))))))</f>
        <v>79.459999999999994</v>
      </c>
    </row>
    <row r="648" spans="1:12" x14ac:dyDescent="0.2">
      <c r="A648" s="5">
        <v>862502</v>
      </c>
      <c r="B648" s="5">
        <v>1323052</v>
      </c>
      <c r="C648" s="6">
        <v>45397</v>
      </c>
      <c r="D648" s="5" t="s">
        <v>289</v>
      </c>
      <c r="E648" s="5" t="s">
        <v>566</v>
      </c>
      <c r="F648" s="5" t="s">
        <v>31</v>
      </c>
      <c r="G648" s="5" t="s">
        <v>32</v>
      </c>
      <c r="H648" s="5" t="s">
        <v>16</v>
      </c>
      <c r="I648" s="5" t="s">
        <v>165</v>
      </c>
      <c r="J648" s="5">
        <v>25584</v>
      </c>
      <c r="K648" s="7">
        <v>3.94</v>
      </c>
      <c r="L648" s="8">
        <f>IF(AND(F648&lt;&gt;"Flexjet, LLC",H648="Light Jet"),K648*'[1]Pricing Logic'!$F$4,IF(AND(F648&lt;&gt;"Flexjet, LLC",H648="Midsize Jet"),K648*'[1]Pricing Logic'!$F$5,IF(AND(F648&lt;&gt;"Flexjet, LLC",H648="Super Mid Jet"),K648*'[1]Pricing Logic'!$F$6,IF(AND(F648&lt;&gt;"Flexjet, LLC",H648="Large Cabin"),K648*'[1]Pricing Logic'!$F$7,IF(AND(F648&lt;&gt;"Flexjet, LLC",H648="Helicopter"),K648*'[1]Pricing Logic'!$F$8,IF(AND(F648="Flexjet, LLC",H648="Light Jet"),K648*'[1]Pricing Logic'!$F$12,IF(AND(F648="Flexjet, LLC",H648="Midsize Jet"),K648*'[1]Pricing Logic'!$F$13,IF(AND(F648="Flexjet, LLC",H648="Super Mid Jet"),K648*'[1]Pricing Logic'!$F$14,IF(AND(F648="Flexjet, LLC",H648="Large Cabin"),K648*'[1]Pricing Logic'!$F$15,IF(AND(F648="Flexjet, LLC",H648="Airliner"),K648*'[1]Pricing Logic'!$F$16,""))))))))))</f>
        <v>99.484999999999999</v>
      </c>
    </row>
    <row r="649" spans="1:12" x14ac:dyDescent="0.2">
      <c r="A649" s="5">
        <v>862388</v>
      </c>
      <c r="B649" s="5">
        <v>1322901</v>
      </c>
      <c r="C649" s="6">
        <v>45397</v>
      </c>
      <c r="D649" s="5" t="s">
        <v>104</v>
      </c>
      <c r="E649" s="5" t="s">
        <v>311</v>
      </c>
      <c r="F649" s="5" t="s">
        <v>45</v>
      </c>
      <c r="G649" s="5" t="s">
        <v>46</v>
      </c>
      <c r="H649" s="5" t="s">
        <v>16</v>
      </c>
      <c r="I649" s="5" t="s">
        <v>463</v>
      </c>
      <c r="J649" s="5">
        <v>19478</v>
      </c>
      <c r="K649" s="7">
        <v>2.7199999999999998</v>
      </c>
      <c r="L649" s="8">
        <f>IF(AND(F649&lt;&gt;"Flexjet, LLC",H649="Light Jet"),K649*'[1]Pricing Logic'!$F$4,IF(AND(F649&lt;&gt;"Flexjet, LLC",H649="Midsize Jet"),K649*'[1]Pricing Logic'!$F$5,IF(AND(F649&lt;&gt;"Flexjet, LLC",H649="Super Mid Jet"),K649*'[1]Pricing Logic'!$F$6,IF(AND(F649&lt;&gt;"Flexjet, LLC",H649="Large Cabin"),K649*'[1]Pricing Logic'!$F$7,IF(AND(F649&lt;&gt;"Flexjet, LLC",H649="Helicopter"),K649*'[1]Pricing Logic'!$F$8,IF(AND(F649="Flexjet, LLC",H649="Light Jet"),K649*'[1]Pricing Logic'!$F$12,IF(AND(F649="Flexjet, LLC",H649="Midsize Jet"),K649*'[1]Pricing Logic'!$F$13,IF(AND(F649="Flexjet, LLC",H649="Super Mid Jet"),K649*'[1]Pricing Logic'!$F$14,IF(AND(F649="Flexjet, LLC",H649="Large Cabin"),K649*'[1]Pricing Logic'!$F$15,IF(AND(F649="Flexjet, LLC",H649="Airliner"),K649*'[1]Pricing Logic'!$F$16,""))))))))))</f>
        <v>68.679999999999993</v>
      </c>
    </row>
    <row r="650" spans="1:12" x14ac:dyDescent="0.2">
      <c r="A650" s="5">
        <v>862850</v>
      </c>
      <c r="B650" s="5">
        <v>1323505</v>
      </c>
      <c r="C650" s="6">
        <v>45397</v>
      </c>
      <c r="D650" s="5" t="s">
        <v>48</v>
      </c>
      <c r="E650" s="5" t="s">
        <v>326</v>
      </c>
      <c r="F650" s="5" t="s">
        <v>56</v>
      </c>
      <c r="G650" s="5" t="s">
        <v>57</v>
      </c>
      <c r="H650" s="5" t="s">
        <v>22</v>
      </c>
      <c r="I650" s="5" t="s">
        <v>58</v>
      </c>
      <c r="J650" s="5">
        <v>2750</v>
      </c>
      <c r="K650" s="7">
        <v>3.84</v>
      </c>
      <c r="L650" s="8">
        <f>IF(AND(F650&lt;&gt;"Flexjet, LLC",H650="Light Jet"),K650*'[1]Pricing Logic'!$F$4,IF(AND(F650&lt;&gt;"Flexjet, LLC",H650="Midsize Jet"),K650*'[1]Pricing Logic'!$F$5,IF(AND(F650&lt;&gt;"Flexjet, LLC",H650="Super Mid Jet"),K650*'[1]Pricing Logic'!$F$6,IF(AND(F650&lt;&gt;"Flexjet, LLC",H650="Large Cabin"),K650*'[1]Pricing Logic'!$F$7,IF(AND(F650&lt;&gt;"Flexjet, LLC",H650="Helicopter"),K650*'[1]Pricing Logic'!$F$8,IF(AND(F650="Flexjet, LLC",H650="Light Jet"),K650*'[1]Pricing Logic'!$F$12,IF(AND(F650="Flexjet, LLC",H650="Midsize Jet"),K650*'[1]Pricing Logic'!$F$13,IF(AND(F650="Flexjet, LLC",H650="Super Mid Jet"),K650*'[1]Pricing Logic'!$F$14,IF(AND(F650="Flexjet, LLC",H650="Large Cabin"),K650*'[1]Pricing Logic'!$F$15,IF(AND(F650="Flexjet, LLC",H650="Airliner"),K650*'[1]Pricing Logic'!$F$16,""))))))))))</f>
        <v>131.51999999999998</v>
      </c>
    </row>
    <row r="651" spans="1:12" x14ac:dyDescent="0.2">
      <c r="A651" s="5">
        <v>862947</v>
      </c>
      <c r="B651" s="5">
        <v>1323644</v>
      </c>
      <c r="C651" s="6">
        <v>45397</v>
      </c>
      <c r="D651" s="5" t="s">
        <v>622</v>
      </c>
      <c r="E651" s="5" t="s">
        <v>449</v>
      </c>
      <c r="F651" s="5" t="s">
        <v>31</v>
      </c>
      <c r="G651" s="5" t="s">
        <v>32</v>
      </c>
      <c r="H651" s="5" t="s">
        <v>16</v>
      </c>
      <c r="I651" s="5" t="s">
        <v>111</v>
      </c>
      <c r="J651" s="5">
        <v>25336</v>
      </c>
      <c r="K651" s="7">
        <v>3.17</v>
      </c>
      <c r="L651" s="8">
        <f>IF(AND(F651&lt;&gt;"Flexjet, LLC",H651="Light Jet"),K651*'[1]Pricing Logic'!$F$4,IF(AND(F651&lt;&gt;"Flexjet, LLC",H651="Midsize Jet"),K651*'[1]Pricing Logic'!$F$5,IF(AND(F651&lt;&gt;"Flexjet, LLC",H651="Super Mid Jet"),K651*'[1]Pricing Logic'!$F$6,IF(AND(F651&lt;&gt;"Flexjet, LLC",H651="Large Cabin"),K651*'[1]Pricing Logic'!$F$7,IF(AND(F651&lt;&gt;"Flexjet, LLC",H651="Helicopter"),K651*'[1]Pricing Logic'!$F$8,IF(AND(F651="Flexjet, LLC",H651="Light Jet"),K651*'[1]Pricing Logic'!$F$12,IF(AND(F651="Flexjet, LLC",H651="Midsize Jet"),K651*'[1]Pricing Logic'!$F$13,IF(AND(F651="Flexjet, LLC",H651="Super Mid Jet"),K651*'[1]Pricing Logic'!$F$14,IF(AND(F651="Flexjet, LLC",H651="Large Cabin"),K651*'[1]Pricing Logic'!$F$15,IF(AND(F651="Flexjet, LLC",H651="Airliner"),K651*'[1]Pricing Logic'!$F$16,""))))))))))</f>
        <v>80.042500000000004</v>
      </c>
    </row>
    <row r="652" spans="1:12" x14ac:dyDescent="0.2">
      <c r="A652" s="5">
        <v>862743</v>
      </c>
      <c r="B652" s="5">
        <v>1323359</v>
      </c>
      <c r="C652" s="6">
        <v>45397</v>
      </c>
      <c r="D652" s="5" t="s">
        <v>113</v>
      </c>
      <c r="E652" s="5" t="s">
        <v>623</v>
      </c>
      <c r="F652" s="5" t="s">
        <v>344</v>
      </c>
      <c r="G652" s="5" t="s">
        <v>161</v>
      </c>
      <c r="H652" s="5" t="s">
        <v>22</v>
      </c>
      <c r="I652" s="5" t="s">
        <v>610</v>
      </c>
      <c r="J652" s="5">
        <v>26240</v>
      </c>
      <c r="K652" s="7">
        <v>3.24</v>
      </c>
      <c r="L652" s="8">
        <f>IF(AND(F652&lt;&gt;"Flexjet, LLC",H652="Light Jet"),K652*'[1]Pricing Logic'!$F$4,IF(AND(F652&lt;&gt;"Flexjet, LLC",H652="Midsize Jet"),K652*'[1]Pricing Logic'!$F$5,IF(AND(F652&lt;&gt;"Flexjet, LLC",H652="Super Mid Jet"),K652*'[1]Pricing Logic'!$F$6,IF(AND(F652&lt;&gt;"Flexjet, LLC",H652="Large Cabin"),K652*'[1]Pricing Logic'!$F$7,IF(AND(F652&lt;&gt;"Flexjet, LLC",H652="Helicopter"),K652*'[1]Pricing Logic'!$F$8,IF(AND(F652="Flexjet, LLC",H652="Light Jet"),K652*'[1]Pricing Logic'!$F$12,IF(AND(F652="Flexjet, LLC",H652="Midsize Jet"),K652*'[1]Pricing Logic'!$F$13,IF(AND(F652="Flexjet, LLC",H652="Super Mid Jet"),K652*'[1]Pricing Logic'!$F$14,IF(AND(F652="Flexjet, LLC",H652="Large Cabin"),K652*'[1]Pricing Logic'!$F$15,IF(AND(F652="Flexjet, LLC",H652="Airliner"),K652*'[1]Pricing Logic'!$F$16,""))))))))))</f>
        <v>110.97000000000001</v>
      </c>
    </row>
    <row r="653" spans="1:12" x14ac:dyDescent="0.2">
      <c r="A653" s="5">
        <v>862924</v>
      </c>
      <c r="B653" s="5">
        <v>1323617</v>
      </c>
      <c r="C653" s="6">
        <v>45397</v>
      </c>
      <c r="D653" s="5" t="s">
        <v>515</v>
      </c>
      <c r="E653" s="5" t="s">
        <v>624</v>
      </c>
      <c r="F653" s="5" t="s">
        <v>86</v>
      </c>
      <c r="G653" s="5" t="s">
        <v>87</v>
      </c>
      <c r="H653" s="5" t="s">
        <v>16</v>
      </c>
      <c r="I653" s="5" t="s">
        <v>88</v>
      </c>
      <c r="J653" s="5">
        <v>26615</v>
      </c>
      <c r="K653" s="7">
        <v>3.7600000000000002</v>
      </c>
      <c r="L653" s="8">
        <f>IF(AND(F653&lt;&gt;"Flexjet, LLC",H653="Light Jet"),K653*'[1]Pricing Logic'!$F$4,IF(AND(F653&lt;&gt;"Flexjet, LLC",H653="Midsize Jet"),K653*'[1]Pricing Logic'!$F$5,IF(AND(F653&lt;&gt;"Flexjet, LLC",H653="Super Mid Jet"),K653*'[1]Pricing Logic'!$F$6,IF(AND(F653&lt;&gt;"Flexjet, LLC",H653="Large Cabin"),K653*'[1]Pricing Logic'!$F$7,IF(AND(F653&lt;&gt;"Flexjet, LLC",H653="Helicopter"),K653*'[1]Pricing Logic'!$F$8,IF(AND(F653="Flexjet, LLC",H653="Light Jet"),K653*'[1]Pricing Logic'!$F$12,IF(AND(F653="Flexjet, LLC",H653="Midsize Jet"),K653*'[1]Pricing Logic'!$F$13,IF(AND(F653="Flexjet, LLC",H653="Super Mid Jet"),K653*'[1]Pricing Logic'!$F$14,IF(AND(F653="Flexjet, LLC",H653="Large Cabin"),K653*'[1]Pricing Logic'!$F$15,IF(AND(F653="Flexjet, LLC",H653="Airliner"),K653*'[1]Pricing Logic'!$F$16,""))))))))))</f>
        <v>94.940000000000012</v>
      </c>
    </row>
    <row r="654" spans="1:12" x14ac:dyDescent="0.2">
      <c r="A654" s="5">
        <v>863269</v>
      </c>
      <c r="B654" s="5">
        <v>1324075</v>
      </c>
      <c r="C654" s="6">
        <v>45397</v>
      </c>
      <c r="D654" s="5" t="s">
        <v>284</v>
      </c>
      <c r="E654" s="5" t="s">
        <v>59</v>
      </c>
      <c r="F654" s="5" t="s">
        <v>86</v>
      </c>
      <c r="G654" s="5" t="s">
        <v>32</v>
      </c>
      <c r="H654" s="5" t="s">
        <v>16</v>
      </c>
      <c r="I654" s="5" t="s">
        <v>609</v>
      </c>
      <c r="J654" s="5">
        <v>24838</v>
      </c>
      <c r="K654" s="7">
        <v>1.93</v>
      </c>
      <c r="L654" s="8">
        <f>IF(AND(F654&lt;&gt;"Flexjet, LLC",H654="Light Jet"),K654*'[1]Pricing Logic'!$F$4,IF(AND(F654&lt;&gt;"Flexjet, LLC",H654="Midsize Jet"),K654*'[1]Pricing Logic'!$F$5,IF(AND(F654&lt;&gt;"Flexjet, LLC",H654="Super Mid Jet"),K654*'[1]Pricing Logic'!$F$6,IF(AND(F654&lt;&gt;"Flexjet, LLC",H654="Large Cabin"),K654*'[1]Pricing Logic'!$F$7,IF(AND(F654&lt;&gt;"Flexjet, LLC",H654="Helicopter"),K654*'[1]Pricing Logic'!$F$8,IF(AND(F654="Flexjet, LLC",H654="Light Jet"),K654*'[1]Pricing Logic'!$F$12,IF(AND(F654="Flexjet, LLC",H654="Midsize Jet"),K654*'[1]Pricing Logic'!$F$13,IF(AND(F654="Flexjet, LLC",H654="Super Mid Jet"),K654*'[1]Pricing Logic'!$F$14,IF(AND(F654="Flexjet, LLC",H654="Large Cabin"),K654*'[1]Pricing Logic'!$F$15,IF(AND(F654="Flexjet, LLC",H654="Airliner"),K654*'[1]Pricing Logic'!$F$16,""))))))))))</f>
        <v>48.732500000000002</v>
      </c>
    </row>
    <row r="655" spans="1:12" x14ac:dyDescent="0.2">
      <c r="A655" s="5">
        <v>863696</v>
      </c>
      <c r="B655" s="5">
        <v>1324620</v>
      </c>
      <c r="C655" s="6">
        <v>45397</v>
      </c>
      <c r="D655" s="5" t="s">
        <v>440</v>
      </c>
      <c r="E655" s="5" t="s">
        <v>489</v>
      </c>
      <c r="F655" s="5" t="s">
        <v>56</v>
      </c>
      <c r="G655" s="5" t="s">
        <v>57</v>
      </c>
      <c r="H655" s="5" t="s">
        <v>22</v>
      </c>
      <c r="I655" s="5" t="s">
        <v>169</v>
      </c>
      <c r="J655" s="5">
        <v>25237</v>
      </c>
      <c r="K655" s="7">
        <v>2.2400000000000002</v>
      </c>
      <c r="L655" s="8">
        <f>IF(AND(F655&lt;&gt;"Flexjet, LLC",H655="Light Jet"),K655*'[1]Pricing Logic'!$F$4,IF(AND(F655&lt;&gt;"Flexjet, LLC",H655="Midsize Jet"),K655*'[1]Pricing Logic'!$F$5,IF(AND(F655&lt;&gt;"Flexjet, LLC",H655="Super Mid Jet"),K655*'[1]Pricing Logic'!$F$6,IF(AND(F655&lt;&gt;"Flexjet, LLC",H655="Large Cabin"),K655*'[1]Pricing Logic'!$F$7,IF(AND(F655&lt;&gt;"Flexjet, LLC",H655="Helicopter"),K655*'[1]Pricing Logic'!$F$8,IF(AND(F655="Flexjet, LLC",H655="Light Jet"),K655*'[1]Pricing Logic'!$F$12,IF(AND(F655="Flexjet, LLC",H655="Midsize Jet"),K655*'[1]Pricing Logic'!$F$13,IF(AND(F655="Flexjet, LLC",H655="Super Mid Jet"),K655*'[1]Pricing Logic'!$F$14,IF(AND(F655="Flexjet, LLC",H655="Large Cabin"),K655*'[1]Pricing Logic'!$F$15,IF(AND(F655="Flexjet, LLC",H655="Airliner"),K655*'[1]Pricing Logic'!$F$16,""))))))))))</f>
        <v>76.720000000000013</v>
      </c>
    </row>
    <row r="656" spans="1:12" x14ac:dyDescent="0.2">
      <c r="A656" s="5">
        <v>863127</v>
      </c>
      <c r="B656" s="5">
        <v>1323870</v>
      </c>
      <c r="C656" s="6">
        <v>45397</v>
      </c>
      <c r="D656" s="5" t="s">
        <v>440</v>
      </c>
      <c r="E656" s="5" t="s">
        <v>352</v>
      </c>
      <c r="F656" s="5" t="s">
        <v>36</v>
      </c>
      <c r="G656" s="5" t="s">
        <v>90</v>
      </c>
      <c r="H656" s="5" t="s">
        <v>16</v>
      </c>
      <c r="I656" s="5" t="s">
        <v>473</v>
      </c>
      <c r="J656" s="5">
        <v>23341</v>
      </c>
      <c r="K656" s="7">
        <v>0.83</v>
      </c>
      <c r="L656" s="8">
        <f>IF(AND(F656&lt;&gt;"Flexjet, LLC",H656="Light Jet"),K656*'[1]Pricing Logic'!$F$4,IF(AND(F656&lt;&gt;"Flexjet, LLC",H656="Midsize Jet"),K656*'[1]Pricing Logic'!$F$5,IF(AND(F656&lt;&gt;"Flexjet, LLC",H656="Super Mid Jet"),K656*'[1]Pricing Logic'!$F$6,IF(AND(F656&lt;&gt;"Flexjet, LLC",H656="Large Cabin"),K656*'[1]Pricing Logic'!$F$7,IF(AND(F656&lt;&gt;"Flexjet, LLC",H656="Helicopter"),K656*'[1]Pricing Logic'!$F$8,IF(AND(F656="Flexjet, LLC",H656="Light Jet"),K656*'[1]Pricing Logic'!$F$12,IF(AND(F656="Flexjet, LLC",H656="Midsize Jet"),K656*'[1]Pricing Logic'!$F$13,IF(AND(F656="Flexjet, LLC",H656="Super Mid Jet"),K656*'[1]Pricing Logic'!$F$14,IF(AND(F656="Flexjet, LLC",H656="Large Cabin"),K656*'[1]Pricing Logic'!$F$15,IF(AND(F656="Flexjet, LLC",H656="Airliner"),K656*'[1]Pricing Logic'!$F$16,""))))))))))</f>
        <v>17.43</v>
      </c>
    </row>
    <row r="657" spans="1:12" x14ac:dyDescent="0.2">
      <c r="A657" s="5">
        <v>863353</v>
      </c>
      <c r="B657" s="5">
        <v>1324170</v>
      </c>
      <c r="C657" s="6">
        <v>45397</v>
      </c>
      <c r="D657" s="5" t="s">
        <v>237</v>
      </c>
      <c r="E657" s="5" t="s">
        <v>159</v>
      </c>
      <c r="F657" s="5" t="s">
        <v>124</v>
      </c>
      <c r="G657" s="5" t="s">
        <v>32</v>
      </c>
      <c r="H657" s="5" t="s">
        <v>16</v>
      </c>
      <c r="I657" s="5" t="s">
        <v>625</v>
      </c>
      <c r="J657" s="5">
        <v>22901</v>
      </c>
      <c r="K657" s="7">
        <v>2.4000000000000004</v>
      </c>
      <c r="L657" s="8">
        <f>IF(AND(F657&lt;&gt;"Flexjet, LLC",H657="Light Jet"),K657*'[1]Pricing Logic'!$F$4,IF(AND(F657&lt;&gt;"Flexjet, LLC",H657="Midsize Jet"),K657*'[1]Pricing Logic'!$F$5,IF(AND(F657&lt;&gt;"Flexjet, LLC",H657="Super Mid Jet"),K657*'[1]Pricing Logic'!$F$6,IF(AND(F657&lt;&gt;"Flexjet, LLC",H657="Large Cabin"),K657*'[1]Pricing Logic'!$F$7,IF(AND(F657&lt;&gt;"Flexjet, LLC",H657="Helicopter"),K657*'[1]Pricing Logic'!$F$8,IF(AND(F657="Flexjet, LLC",H657="Light Jet"),K657*'[1]Pricing Logic'!$F$12,IF(AND(F657="Flexjet, LLC",H657="Midsize Jet"),K657*'[1]Pricing Logic'!$F$13,IF(AND(F657="Flexjet, LLC",H657="Super Mid Jet"),K657*'[1]Pricing Logic'!$F$14,IF(AND(F657="Flexjet, LLC",H657="Large Cabin"),K657*'[1]Pricing Logic'!$F$15,IF(AND(F657="Flexjet, LLC",H657="Airliner"),K657*'[1]Pricing Logic'!$F$16,""))))))))))</f>
        <v>60.600000000000009</v>
      </c>
    </row>
    <row r="658" spans="1:12" x14ac:dyDescent="0.2">
      <c r="A658" s="5">
        <v>863210</v>
      </c>
      <c r="B658" s="5">
        <v>1323981</v>
      </c>
      <c r="C658" s="6">
        <v>45397</v>
      </c>
      <c r="D658" s="5" t="s">
        <v>358</v>
      </c>
      <c r="E658" s="5" t="s">
        <v>44</v>
      </c>
      <c r="F658" s="5" t="s">
        <v>626</v>
      </c>
      <c r="G658" s="5" t="s">
        <v>41</v>
      </c>
      <c r="H658" s="5" t="s">
        <v>22</v>
      </c>
      <c r="I658" s="5" t="s">
        <v>627</v>
      </c>
      <c r="J658" s="5">
        <v>24057</v>
      </c>
      <c r="K658" s="7">
        <v>2.77</v>
      </c>
      <c r="L658" s="8">
        <f>IF(AND(F658&lt;&gt;"Flexjet, LLC",H658="Light Jet"),K658*'[1]Pricing Logic'!$F$4,IF(AND(F658&lt;&gt;"Flexjet, LLC",H658="Midsize Jet"),K658*'[1]Pricing Logic'!$F$5,IF(AND(F658&lt;&gt;"Flexjet, LLC",H658="Super Mid Jet"),K658*'[1]Pricing Logic'!$F$6,IF(AND(F658&lt;&gt;"Flexjet, LLC",H658="Large Cabin"),K658*'[1]Pricing Logic'!$F$7,IF(AND(F658&lt;&gt;"Flexjet, LLC",H658="Helicopter"),K658*'[1]Pricing Logic'!$F$8,IF(AND(F658="Flexjet, LLC",H658="Light Jet"),K658*'[1]Pricing Logic'!$F$12,IF(AND(F658="Flexjet, LLC",H658="Midsize Jet"),K658*'[1]Pricing Logic'!$F$13,IF(AND(F658="Flexjet, LLC",H658="Super Mid Jet"),K658*'[1]Pricing Logic'!$F$14,IF(AND(F658="Flexjet, LLC",H658="Large Cabin"),K658*'[1]Pricing Logic'!$F$15,IF(AND(F658="Flexjet, LLC",H658="Airliner"),K658*'[1]Pricing Logic'!$F$16,""))))))))))</f>
        <v>94.872500000000002</v>
      </c>
    </row>
    <row r="659" spans="1:12" x14ac:dyDescent="0.2">
      <c r="A659" s="5">
        <v>874450</v>
      </c>
      <c r="B659" s="5">
        <v>1335643</v>
      </c>
      <c r="C659" s="6">
        <v>45397</v>
      </c>
      <c r="D659" s="5" t="s">
        <v>341</v>
      </c>
      <c r="E659" s="5" t="s">
        <v>29</v>
      </c>
      <c r="F659" s="5" t="s">
        <v>383</v>
      </c>
      <c r="G659" s="5" t="s">
        <v>233</v>
      </c>
      <c r="H659" s="5" t="s">
        <v>16</v>
      </c>
      <c r="I659" s="5" t="s">
        <v>612</v>
      </c>
      <c r="J659" s="5">
        <v>26168</v>
      </c>
      <c r="K659" s="7">
        <v>5.99</v>
      </c>
      <c r="L659" s="8">
        <f>IF(AND(F659&lt;&gt;"Flexjet, LLC",H659="Light Jet"),K659*'[1]Pricing Logic'!$F$4,IF(AND(F659&lt;&gt;"Flexjet, LLC",H659="Midsize Jet"),K659*'[1]Pricing Logic'!$F$5,IF(AND(F659&lt;&gt;"Flexjet, LLC",H659="Super Mid Jet"),K659*'[1]Pricing Logic'!$F$6,IF(AND(F659&lt;&gt;"Flexjet, LLC",H659="Large Cabin"),K659*'[1]Pricing Logic'!$F$7,IF(AND(F659&lt;&gt;"Flexjet, LLC",H659="Helicopter"),K659*'[1]Pricing Logic'!$F$8,IF(AND(F659="Flexjet, LLC",H659="Light Jet"),K659*'[1]Pricing Logic'!$F$12,IF(AND(F659="Flexjet, LLC",H659="Midsize Jet"),K659*'[1]Pricing Logic'!$F$13,IF(AND(F659="Flexjet, LLC",H659="Super Mid Jet"),K659*'[1]Pricing Logic'!$F$14,IF(AND(F659="Flexjet, LLC",H659="Large Cabin"),K659*'[1]Pricing Logic'!$F$15,IF(AND(F659="Flexjet, LLC",H659="Airliner"),K659*'[1]Pricing Logic'!$F$16,""))))))))))</f>
        <v>151.2475</v>
      </c>
    </row>
    <row r="660" spans="1:12" x14ac:dyDescent="0.2">
      <c r="A660" s="5">
        <v>864035</v>
      </c>
      <c r="B660" s="5">
        <v>1325068</v>
      </c>
      <c r="C660" s="6">
        <v>45397</v>
      </c>
      <c r="D660" s="5" t="s">
        <v>184</v>
      </c>
      <c r="E660" s="5" t="s">
        <v>19</v>
      </c>
      <c r="F660" s="5" t="s">
        <v>26</v>
      </c>
      <c r="G660" s="5" t="s">
        <v>41</v>
      </c>
      <c r="H660" s="5" t="s">
        <v>22</v>
      </c>
      <c r="I660" s="5" t="s">
        <v>42</v>
      </c>
      <c r="J660" s="5">
        <v>26811</v>
      </c>
      <c r="K660" s="7">
        <v>2.2800000000000002</v>
      </c>
      <c r="L660" s="8">
        <f>IF(AND(F660&lt;&gt;"Flexjet, LLC",H660="Light Jet"),K660*'[1]Pricing Logic'!$F$4,IF(AND(F660&lt;&gt;"Flexjet, LLC",H660="Midsize Jet"),K660*'[1]Pricing Logic'!$F$5,IF(AND(F660&lt;&gt;"Flexjet, LLC",H660="Super Mid Jet"),K660*'[1]Pricing Logic'!$F$6,IF(AND(F660&lt;&gt;"Flexjet, LLC",H660="Large Cabin"),K660*'[1]Pricing Logic'!$F$7,IF(AND(F660&lt;&gt;"Flexjet, LLC",H660="Helicopter"),K660*'[1]Pricing Logic'!$F$8,IF(AND(F660="Flexjet, LLC",H660="Light Jet"),K660*'[1]Pricing Logic'!$F$12,IF(AND(F660="Flexjet, LLC",H660="Midsize Jet"),K660*'[1]Pricing Logic'!$F$13,IF(AND(F660="Flexjet, LLC",H660="Super Mid Jet"),K660*'[1]Pricing Logic'!$F$14,IF(AND(F660="Flexjet, LLC",H660="Large Cabin"),K660*'[1]Pricing Logic'!$F$15,IF(AND(F660="Flexjet, LLC",H660="Airliner"),K660*'[1]Pricing Logic'!$F$16,""))))))))))</f>
        <v>78.09</v>
      </c>
    </row>
    <row r="661" spans="1:12" x14ac:dyDescent="0.2">
      <c r="A661" s="5">
        <v>863840</v>
      </c>
      <c r="B661" s="5">
        <v>1324804</v>
      </c>
      <c r="C661" s="6">
        <v>45397</v>
      </c>
      <c r="D661" s="5" t="s">
        <v>243</v>
      </c>
      <c r="E661" s="5" t="s">
        <v>628</v>
      </c>
      <c r="F661" s="5" t="s">
        <v>383</v>
      </c>
      <c r="G661" s="5" t="s">
        <v>32</v>
      </c>
      <c r="H661" s="5" t="s">
        <v>16</v>
      </c>
      <c r="I661" s="5" t="s">
        <v>604</v>
      </c>
      <c r="J661" s="5">
        <v>26424</v>
      </c>
      <c r="K661" s="7">
        <v>3</v>
      </c>
      <c r="L661" s="8">
        <f>IF(AND(F661&lt;&gt;"Flexjet, LLC",H661="Light Jet"),K661*'[1]Pricing Logic'!$F$4,IF(AND(F661&lt;&gt;"Flexjet, LLC",H661="Midsize Jet"),K661*'[1]Pricing Logic'!$F$5,IF(AND(F661&lt;&gt;"Flexjet, LLC",H661="Super Mid Jet"),K661*'[1]Pricing Logic'!$F$6,IF(AND(F661&lt;&gt;"Flexjet, LLC",H661="Large Cabin"),K661*'[1]Pricing Logic'!$F$7,IF(AND(F661&lt;&gt;"Flexjet, LLC",H661="Helicopter"),K661*'[1]Pricing Logic'!$F$8,IF(AND(F661="Flexjet, LLC",H661="Light Jet"),K661*'[1]Pricing Logic'!$F$12,IF(AND(F661="Flexjet, LLC",H661="Midsize Jet"),K661*'[1]Pricing Logic'!$F$13,IF(AND(F661="Flexjet, LLC",H661="Super Mid Jet"),K661*'[1]Pricing Logic'!$F$14,IF(AND(F661="Flexjet, LLC",H661="Large Cabin"),K661*'[1]Pricing Logic'!$F$15,IF(AND(F661="Flexjet, LLC",H661="Airliner"),K661*'[1]Pricing Logic'!$F$16,""))))))))))</f>
        <v>75.75</v>
      </c>
    </row>
    <row r="662" spans="1:12" x14ac:dyDescent="0.2">
      <c r="A662" s="5">
        <v>874472</v>
      </c>
      <c r="B662" s="5">
        <v>1335669</v>
      </c>
      <c r="C662" s="6">
        <v>45397</v>
      </c>
      <c r="D662" s="5" t="s">
        <v>629</v>
      </c>
      <c r="E662" s="5" t="s">
        <v>630</v>
      </c>
      <c r="F662" s="5" t="s">
        <v>45</v>
      </c>
      <c r="G662" s="5" t="s">
        <v>68</v>
      </c>
      <c r="H662" s="5" t="s">
        <v>16</v>
      </c>
      <c r="I662" s="5" t="s">
        <v>293</v>
      </c>
      <c r="J662" s="5">
        <v>27042</v>
      </c>
      <c r="K662" s="7">
        <v>4.7</v>
      </c>
      <c r="L662" s="8">
        <f>IF(AND(F662&lt;&gt;"Flexjet, LLC",H662="Light Jet"),K662*'[1]Pricing Logic'!$F$4,IF(AND(F662&lt;&gt;"Flexjet, LLC",H662="Midsize Jet"),K662*'[1]Pricing Logic'!$F$5,IF(AND(F662&lt;&gt;"Flexjet, LLC",H662="Super Mid Jet"),K662*'[1]Pricing Logic'!$F$6,IF(AND(F662&lt;&gt;"Flexjet, LLC",H662="Large Cabin"),K662*'[1]Pricing Logic'!$F$7,IF(AND(F662&lt;&gt;"Flexjet, LLC",H662="Helicopter"),K662*'[1]Pricing Logic'!$F$8,IF(AND(F662="Flexjet, LLC",H662="Light Jet"),K662*'[1]Pricing Logic'!$F$12,IF(AND(F662="Flexjet, LLC",H662="Midsize Jet"),K662*'[1]Pricing Logic'!$F$13,IF(AND(F662="Flexjet, LLC",H662="Super Mid Jet"),K662*'[1]Pricing Logic'!$F$14,IF(AND(F662="Flexjet, LLC",H662="Large Cabin"),K662*'[1]Pricing Logic'!$F$15,IF(AND(F662="Flexjet, LLC",H662="Airliner"),K662*'[1]Pricing Logic'!$F$16,""))))))))))</f>
        <v>118.67500000000001</v>
      </c>
    </row>
    <row r="663" spans="1:12" x14ac:dyDescent="0.2">
      <c r="A663" s="5">
        <v>863904</v>
      </c>
      <c r="B663" s="5">
        <v>1324887</v>
      </c>
      <c r="C663" s="6">
        <v>45397</v>
      </c>
      <c r="D663" s="5" t="s">
        <v>237</v>
      </c>
      <c r="E663" s="5" t="s">
        <v>238</v>
      </c>
      <c r="F663" s="5" t="s">
        <v>94</v>
      </c>
      <c r="G663" s="5" t="s">
        <v>280</v>
      </c>
      <c r="H663" s="5" t="s">
        <v>16</v>
      </c>
      <c r="I663" s="5" t="s">
        <v>407</v>
      </c>
      <c r="J663" s="5">
        <v>26261</v>
      </c>
      <c r="K663" s="7">
        <v>3.3200000000000003</v>
      </c>
      <c r="L663" s="8">
        <f>IF(AND(F663&lt;&gt;"Flexjet, LLC",H663="Light Jet"),K663*'[1]Pricing Logic'!$F$4,IF(AND(F663&lt;&gt;"Flexjet, LLC",H663="Midsize Jet"),K663*'[1]Pricing Logic'!$F$5,IF(AND(F663&lt;&gt;"Flexjet, LLC",H663="Super Mid Jet"),K663*'[1]Pricing Logic'!$F$6,IF(AND(F663&lt;&gt;"Flexjet, LLC",H663="Large Cabin"),K663*'[1]Pricing Logic'!$F$7,IF(AND(F663&lt;&gt;"Flexjet, LLC",H663="Helicopter"),K663*'[1]Pricing Logic'!$F$8,IF(AND(F663="Flexjet, LLC",H663="Light Jet"),K663*'[1]Pricing Logic'!$F$12,IF(AND(F663="Flexjet, LLC",H663="Midsize Jet"),K663*'[1]Pricing Logic'!$F$13,IF(AND(F663="Flexjet, LLC",H663="Super Mid Jet"),K663*'[1]Pricing Logic'!$F$14,IF(AND(F663="Flexjet, LLC",H663="Large Cabin"),K663*'[1]Pricing Logic'!$F$15,IF(AND(F663="Flexjet, LLC",H663="Airliner"),K663*'[1]Pricing Logic'!$F$16,""))))))))))</f>
        <v>83.830000000000013</v>
      </c>
    </row>
    <row r="664" spans="1:12" x14ac:dyDescent="0.2">
      <c r="A664" s="5">
        <v>864182</v>
      </c>
      <c r="B664" s="5">
        <v>1325270</v>
      </c>
      <c r="C664" s="6">
        <v>45397</v>
      </c>
      <c r="D664" s="5" t="s">
        <v>243</v>
      </c>
      <c r="E664" s="5" t="s">
        <v>97</v>
      </c>
      <c r="F664" s="5" t="s">
        <v>31</v>
      </c>
      <c r="G664" s="5" t="s">
        <v>32</v>
      </c>
      <c r="H664" s="5" t="s">
        <v>16</v>
      </c>
      <c r="I664" s="5" t="s">
        <v>33</v>
      </c>
      <c r="J664" s="5">
        <v>25390</v>
      </c>
      <c r="K664" s="7">
        <v>2.09</v>
      </c>
      <c r="L664" s="8">
        <f>IF(AND(F664&lt;&gt;"Flexjet, LLC",H664="Light Jet"),K664*'[1]Pricing Logic'!$F$4,IF(AND(F664&lt;&gt;"Flexjet, LLC",H664="Midsize Jet"),K664*'[1]Pricing Logic'!$F$5,IF(AND(F664&lt;&gt;"Flexjet, LLC",H664="Super Mid Jet"),K664*'[1]Pricing Logic'!$F$6,IF(AND(F664&lt;&gt;"Flexjet, LLC",H664="Large Cabin"),K664*'[1]Pricing Logic'!$F$7,IF(AND(F664&lt;&gt;"Flexjet, LLC",H664="Helicopter"),K664*'[1]Pricing Logic'!$F$8,IF(AND(F664="Flexjet, LLC",H664="Light Jet"),K664*'[1]Pricing Logic'!$F$12,IF(AND(F664="Flexjet, LLC",H664="Midsize Jet"),K664*'[1]Pricing Logic'!$F$13,IF(AND(F664="Flexjet, LLC",H664="Super Mid Jet"),K664*'[1]Pricing Logic'!$F$14,IF(AND(F664="Flexjet, LLC",H664="Large Cabin"),K664*'[1]Pricing Logic'!$F$15,IF(AND(F664="Flexjet, LLC",H664="Airliner"),K664*'[1]Pricing Logic'!$F$16,""))))))))))</f>
        <v>52.772499999999994</v>
      </c>
    </row>
    <row r="665" spans="1:12" x14ac:dyDescent="0.2">
      <c r="A665" s="5">
        <v>874403</v>
      </c>
      <c r="B665" s="5">
        <v>1335579</v>
      </c>
      <c r="C665" s="6">
        <v>45397</v>
      </c>
      <c r="D665" s="5" t="s">
        <v>176</v>
      </c>
      <c r="E665" s="5" t="s">
        <v>426</v>
      </c>
      <c r="F665" s="5" t="s">
        <v>117</v>
      </c>
      <c r="G665" s="5" t="s">
        <v>46</v>
      </c>
      <c r="H665" s="5" t="s">
        <v>16</v>
      </c>
      <c r="I665" s="5" t="s">
        <v>552</v>
      </c>
      <c r="J665" s="5">
        <v>24817</v>
      </c>
      <c r="K665" s="7">
        <v>1.47</v>
      </c>
      <c r="L665" s="8">
        <f>IF(AND(F665&lt;&gt;"Flexjet, LLC",H665="Light Jet"),K665*'[1]Pricing Logic'!$F$4,IF(AND(F665&lt;&gt;"Flexjet, LLC",H665="Midsize Jet"),K665*'[1]Pricing Logic'!$F$5,IF(AND(F665&lt;&gt;"Flexjet, LLC",H665="Super Mid Jet"),K665*'[1]Pricing Logic'!$F$6,IF(AND(F665&lt;&gt;"Flexjet, LLC",H665="Large Cabin"),K665*'[1]Pricing Logic'!$F$7,IF(AND(F665&lt;&gt;"Flexjet, LLC",H665="Helicopter"),K665*'[1]Pricing Logic'!$F$8,IF(AND(F665="Flexjet, LLC",H665="Light Jet"),K665*'[1]Pricing Logic'!$F$12,IF(AND(F665="Flexjet, LLC",H665="Midsize Jet"),K665*'[1]Pricing Logic'!$F$13,IF(AND(F665="Flexjet, LLC",H665="Super Mid Jet"),K665*'[1]Pricing Logic'!$F$14,IF(AND(F665="Flexjet, LLC",H665="Large Cabin"),K665*'[1]Pricing Logic'!$F$15,IF(AND(F665="Flexjet, LLC",H665="Airliner"),K665*'[1]Pricing Logic'!$F$16,""))))))))))</f>
        <v>37.1175</v>
      </c>
    </row>
    <row r="666" spans="1:12" x14ac:dyDescent="0.2">
      <c r="A666" s="5">
        <v>874561</v>
      </c>
      <c r="B666" s="5">
        <v>1335799</v>
      </c>
      <c r="C666" s="6">
        <v>45397</v>
      </c>
      <c r="D666" s="5" t="s">
        <v>137</v>
      </c>
      <c r="E666" s="5" t="s">
        <v>206</v>
      </c>
      <c r="F666" s="5" t="s">
        <v>45</v>
      </c>
      <c r="G666" s="5" t="s">
        <v>46</v>
      </c>
      <c r="H666" s="5" t="s">
        <v>16</v>
      </c>
      <c r="I666" s="5" t="s">
        <v>108</v>
      </c>
      <c r="J666" s="5">
        <v>22380</v>
      </c>
      <c r="K666" s="7">
        <v>3.8899999999999997</v>
      </c>
      <c r="L666" s="8">
        <f>IF(AND(F666&lt;&gt;"Flexjet, LLC",H666="Light Jet"),K666*'[1]Pricing Logic'!$F$4,IF(AND(F666&lt;&gt;"Flexjet, LLC",H666="Midsize Jet"),K666*'[1]Pricing Logic'!$F$5,IF(AND(F666&lt;&gt;"Flexjet, LLC",H666="Super Mid Jet"),K666*'[1]Pricing Logic'!$F$6,IF(AND(F666&lt;&gt;"Flexjet, LLC",H666="Large Cabin"),K666*'[1]Pricing Logic'!$F$7,IF(AND(F666&lt;&gt;"Flexjet, LLC",H666="Helicopter"),K666*'[1]Pricing Logic'!$F$8,IF(AND(F666="Flexjet, LLC",H666="Light Jet"),K666*'[1]Pricing Logic'!$F$12,IF(AND(F666="Flexjet, LLC",H666="Midsize Jet"),K666*'[1]Pricing Logic'!$F$13,IF(AND(F666="Flexjet, LLC",H666="Super Mid Jet"),K666*'[1]Pricing Logic'!$F$14,IF(AND(F666="Flexjet, LLC",H666="Large Cabin"),K666*'[1]Pricing Logic'!$F$15,IF(AND(F666="Flexjet, LLC",H666="Airliner"),K666*'[1]Pricing Logic'!$F$16,""))))))))))</f>
        <v>98.222499999999997</v>
      </c>
    </row>
    <row r="667" spans="1:12" x14ac:dyDescent="0.2">
      <c r="A667" s="5">
        <v>874891</v>
      </c>
      <c r="B667" s="5">
        <v>1336234</v>
      </c>
      <c r="C667" s="6">
        <v>45397</v>
      </c>
      <c r="D667" s="5" t="s">
        <v>24</v>
      </c>
      <c r="E667" s="5" t="s">
        <v>134</v>
      </c>
      <c r="F667" s="5" t="s">
        <v>20</v>
      </c>
      <c r="G667" s="5" t="s">
        <v>151</v>
      </c>
      <c r="H667" s="5" t="s">
        <v>16</v>
      </c>
      <c r="I667" s="5" t="s">
        <v>152</v>
      </c>
      <c r="J667" s="5">
        <v>26411</v>
      </c>
      <c r="K667" s="7">
        <v>2.4</v>
      </c>
      <c r="L667" s="8">
        <f>IF(AND(F667&lt;&gt;"Flexjet, LLC",H667="Light Jet"),K667*'[1]Pricing Logic'!$F$4,IF(AND(F667&lt;&gt;"Flexjet, LLC",H667="Midsize Jet"),K667*'[1]Pricing Logic'!$F$5,IF(AND(F667&lt;&gt;"Flexjet, LLC",H667="Super Mid Jet"),K667*'[1]Pricing Logic'!$F$6,IF(AND(F667&lt;&gt;"Flexjet, LLC",H667="Large Cabin"),K667*'[1]Pricing Logic'!$F$7,IF(AND(F667&lt;&gt;"Flexjet, LLC",H667="Helicopter"),K667*'[1]Pricing Logic'!$F$8,IF(AND(F667="Flexjet, LLC",H667="Light Jet"),K667*'[1]Pricing Logic'!$F$12,IF(AND(F667="Flexjet, LLC",H667="Midsize Jet"),K667*'[1]Pricing Logic'!$F$13,IF(AND(F667="Flexjet, LLC",H667="Super Mid Jet"),K667*'[1]Pricing Logic'!$F$14,IF(AND(F667="Flexjet, LLC",H667="Large Cabin"),K667*'[1]Pricing Logic'!$F$15,IF(AND(F667="Flexjet, LLC",H667="Airliner"),K667*'[1]Pricing Logic'!$F$16,""))))))))))</f>
        <v>60.599999999999994</v>
      </c>
    </row>
    <row r="668" spans="1:12" x14ac:dyDescent="0.2">
      <c r="A668" s="5">
        <v>875181</v>
      </c>
      <c r="B668" s="5">
        <v>1336631</v>
      </c>
      <c r="C668" s="6">
        <v>45397</v>
      </c>
      <c r="D668" s="5" t="s">
        <v>191</v>
      </c>
      <c r="E668" s="5" t="s">
        <v>603</v>
      </c>
      <c r="F668" s="5" t="s">
        <v>117</v>
      </c>
      <c r="G668" s="5" t="s">
        <v>46</v>
      </c>
      <c r="H668" s="5" t="s">
        <v>16</v>
      </c>
      <c r="I668" s="5" t="s">
        <v>523</v>
      </c>
      <c r="J668" s="5">
        <v>26189</v>
      </c>
      <c r="K668" s="7">
        <v>2.71</v>
      </c>
      <c r="L668" s="8">
        <f>IF(AND(F668&lt;&gt;"Flexjet, LLC",H668="Light Jet"),K668*'[1]Pricing Logic'!$F$4,IF(AND(F668&lt;&gt;"Flexjet, LLC",H668="Midsize Jet"),K668*'[1]Pricing Logic'!$F$5,IF(AND(F668&lt;&gt;"Flexjet, LLC",H668="Super Mid Jet"),K668*'[1]Pricing Logic'!$F$6,IF(AND(F668&lt;&gt;"Flexjet, LLC",H668="Large Cabin"),K668*'[1]Pricing Logic'!$F$7,IF(AND(F668&lt;&gt;"Flexjet, LLC",H668="Helicopter"),K668*'[1]Pricing Logic'!$F$8,IF(AND(F668="Flexjet, LLC",H668="Light Jet"),K668*'[1]Pricing Logic'!$F$12,IF(AND(F668="Flexjet, LLC",H668="Midsize Jet"),K668*'[1]Pricing Logic'!$F$13,IF(AND(F668="Flexjet, LLC",H668="Super Mid Jet"),K668*'[1]Pricing Logic'!$F$14,IF(AND(F668="Flexjet, LLC",H668="Large Cabin"),K668*'[1]Pricing Logic'!$F$15,IF(AND(F668="Flexjet, LLC",H668="Airliner"),K668*'[1]Pricing Logic'!$F$16,""))))))))))</f>
        <v>68.427499999999995</v>
      </c>
    </row>
    <row r="669" spans="1:12" x14ac:dyDescent="0.2">
      <c r="A669" s="5">
        <v>875067</v>
      </c>
      <c r="B669" s="5">
        <v>1336474</v>
      </c>
      <c r="C669" s="6">
        <v>45397</v>
      </c>
      <c r="D669" s="5" t="s">
        <v>113</v>
      </c>
      <c r="E669" s="5" t="s">
        <v>551</v>
      </c>
      <c r="F669" s="5" t="s">
        <v>26</v>
      </c>
      <c r="G669" s="5" t="s">
        <v>61</v>
      </c>
      <c r="H669" s="5" t="s">
        <v>22</v>
      </c>
      <c r="I669" s="5" t="s">
        <v>611</v>
      </c>
      <c r="J669" s="5">
        <v>27075</v>
      </c>
      <c r="K669" s="7">
        <v>4.04</v>
      </c>
      <c r="L669" s="8">
        <f>IF(AND(F669&lt;&gt;"Flexjet, LLC",H669="Light Jet"),K669*'[1]Pricing Logic'!$F$4,IF(AND(F669&lt;&gt;"Flexjet, LLC",H669="Midsize Jet"),K669*'[1]Pricing Logic'!$F$5,IF(AND(F669&lt;&gt;"Flexjet, LLC",H669="Super Mid Jet"),K669*'[1]Pricing Logic'!$F$6,IF(AND(F669&lt;&gt;"Flexjet, LLC",H669="Large Cabin"),K669*'[1]Pricing Logic'!$F$7,IF(AND(F669&lt;&gt;"Flexjet, LLC",H669="Helicopter"),K669*'[1]Pricing Logic'!$F$8,IF(AND(F669="Flexjet, LLC",H669="Light Jet"),K669*'[1]Pricing Logic'!$F$12,IF(AND(F669="Flexjet, LLC",H669="Midsize Jet"),K669*'[1]Pricing Logic'!$F$13,IF(AND(F669="Flexjet, LLC",H669="Super Mid Jet"),K669*'[1]Pricing Logic'!$F$14,IF(AND(F669="Flexjet, LLC",H669="Large Cabin"),K669*'[1]Pricing Logic'!$F$15,IF(AND(F669="Flexjet, LLC",H669="Airliner"),K669*'[1]Pricing Logic'!$F$16,""))))))))))</f>
        <v>138.37</v>
      </c>
    </row>
    <row r="670" spans="1:12" x14ac:dyDescent="0.2">
      <c r="A670" s="5">
        <v>874979</v>
      </c>
      <c r="B670" s="5">
        <v>1336356</v>
      </c>
      <c r="C670" s="6">
        <v>45397</v>
      </c>
      <c r="D670" s="5" t="s">
        <v>326</v>
      </c>
      <c r="E670" s="5" t="s">
        <v>588</v>
      </c>
      <c r="F670" s="5" t="s">
        <v>45</v>
      </c>
      <c r="G670" s="5" t="s">
        <v>142</v>
      </c>
      <c r="H670" s="5" t="s">
        <v>38</v>
      </c>
      <c r="I670" s="5" t="s">
        <v>143</v>
      </c>
      <c r="J670" s="5">
        <v>26418</v>
      </c>
      <c r="K670" s="7">
        <v>2.7800000000000002</v>
      </c>
      <c r="L670" s="8">
        <f>IF(AND(F670&lt;&gt;"Flexjet, LLC",H670="Light Jet"),K670*'[1]Pricing Logic'!$F$4,IF(AND(F670&lt;&gt;"Flexjet, LLC",H670="Midsize Jet"),K670*'[1]Pricing Logic'!$F$5,IF(AND(F670&lt;&gt;"Flexjet, LLC",H670="Super Mid Jet"),K670*'[1]Pricing Logic'!$F$6,IF(AND(F670&lt;&gt;"Flexjet, LLC",H670="Large Cabin"),K670*'[1]Pricing Logic'!$F$7,IF(AND(F670&lt;&gt;"Flexjet, LLC",H670="Helicopter"),K670*'[1]Pricing Logic'!$F$8,IF(AND(F670="Flexjet, LLC",H670="Light Jet"),K670*'[1]Pricing Logic'!$F$12,IF(AND(F670="Flexjet, LLC",H670="Midsize Jet"),K670*'[1]Pricing Logic'!$F$13,IF(AND(F670="Flexjet, LLC",H670="Super Mid Jet"),K670*'[1]Pricing Logic'!$F$14,IF(AND(F670="Flexjet, LLC",H670="Large Cabin"),K670*'[1]Pricing Logic'!$F$15,IF(AND(F670="Flexjet, LLC",H670="Airliner"),K670*'[1]Pricing Logic'!$F$16,""))))))))))</f>
        <v>159.155</v>
      </c>
    </row>
    <row r="671" spans="1:12" x14ac:dyDescent="0.2">
      <c r="A671" s="5">
        <v>875174</v>
      </c>
      <c r="B671" s="5">
        <v>1336619</v>
      </c>
      <c r="C671" s="6">
        <v>45397</v>
      </c>
      <c r="D671" s="5" t="s">
        <v>270</v>
      </c>
      <c r="E671" s="5" t="s">
        <v>510</v>
      </c>
      <c r="F671" s="5" t="s">
        <v>593</v>
      </c>
      <c r="G671" s="5" t="s">
        <v>41</v>
      </c>
      <c r="H671" s="5" t="s">
        <v>22</v>
      </c>
      <c r="I671" s="5" t="s">
        <v>594</v>
      </c>
      <c r="J671" s="5">
        <v>24117</v>
      </c>
      <c r="K671" s="7">
        <v>3.45</v>
      </c>
      <c r="L671" s="8">
        <f>IF(AND(F671&lt;&gt;"Flexjet, LLC",H671="Light Jet"),K671*'[1]Pricing Logic'!$F$4,IF(AND(F671&lt;&gt;"Flexjet, LLC",H671="Midsize Jet"),K671*'[1]Pricing Logic'!$F$5,IF(AND(F671&lt;&gt;"Flexjet, LLC",H671="Super Mid Jet"),K671*'[1]Pricing Logic'!$F$6,IF(AND(F671&lt;&gt;"Flexjet, LLC",H671="Large Cabin"),K671*'[1]Pricing Logic'!$F$7,IF(AND(F671&lt;&gt;"Flexjet, LLC",H671="Helicopter"),K671*'[1]Pricing Logic'!$F$8,IF(AND(F671="Flexjet, LLC",H671="Light Jet"),K671*'[1]Pricing Logic'!$F$12,IF(AND(F671="Flexjet, LLC",H671="Midsize Jet"),K671*'[1]Pricing Logic'!$F$13,IF(AND(F671="Flexjet, LLC",H671="Super Mid Jet"),K671*'[1]Pricing Logic'!$F$14,IF(AND(F671="Flexjet, LLC",H671="Large Cabin"),K671*'[1]Pricing Logic'!$F$15,IF(AND(F671="Flexjet, LLC",H671="Airliner"),K671*'[1]Pricing Logic'!$F$16,""))))))))))</f>
        <v>118.16250000000001</v>
      </c>
    </row>
    <row r="672" spans="1:12" x14ac:dyDescent="0.2">
      <c r="A672" s="5">
        <v>875174</v>
      </c>
      <c r="B672" s="5">
        <v>1336620</v>
      </c>
      <c r="C672" s="6">
        <v>45397</v>
      </c>
      <c r="D672" s="5" t="s">
        <v>510</v>
      </c>
      <c r="E672" s="5" t="s">
        <v>270</v>
      </c>
      <c r="F672" s="5" t="s">
        <v>344</v>
      </c>
      <c r="G672" s="5" t="s">
        <v>161</v>
      </c>
      <c r="H672" s="5" t="s">
        <v>22</v>
      </c>
      <c r="I672" s="5" t="s">
        <v>345</v>
      </c>
      <c r="J672" s="5">
        <v>24117</v>
      </c>
      <c r="K672" s="7">
        <v>3.0300000000000002</v>
      </c>
      <c r="L672" s="8">
        <f>IF(AND(F672&lt;&gt;"Flexjet, LLC",H672="Light Jet"),K672*'[1]Pricing Logic'!$F$4,IF(AND(F672&lt;&gt;"Flexjet, LLC",H672="Midsize Jet"),K672*'[1]Pricing Logic'!$F$5,IF(AND(F672&lt;&gt;"Flexjet, LLC",H672="Super Mid Jet"),K672*'[1]Pricing Logic'!$F$6,IF(AND(F672&lt;&gt;"Flexjet, LLC",H672="Large Cabin"),K672*'[1]Pricing Logic'!$F$7,IF(AND(F672&lt;&gt;"Flexjet, LLC",H672="Helicopter"),K672*'[1]Pricing Logic'!$F$8,IF(AND(F672="Flexjet, LLC",H672="Light Jet"),K672*'[1]Pricing Logic'!$F$12,IF(AND(F672="Flexjet, LLC",H672="Midsize Jet"),K672*'[1]Pricing Logic'!$F$13,IF(AND(F672="Flexjet, LLC",H672="Super Mid Jet"),K672*'[1]Pricing Logic'!$F$14,IF(AND(F672="Flexjet, LLC",H672="Large Cabin"),K672*'[1]Pricing Logic'!$F$15,IF(AND(F672="Flexjet, LLC",H672="Airliner"),K672*'[1]Pricing Logic'!$F$16,""))))))))))</f>
        <v>103.7775</v>
      </c>
    </row>
    <row r="673" spans="1:12" x14ac:dyDescent="0.2">
      <c r="A673" s="5">
        <v>875055</v>
      </c>
      <c r="B673" s="5">
        <v>1336459</v>
      </c>
      <c r="C673" s="6">
        <v>45397</v>
      </c>
      <c r="D673" s="5" t="s">
        <v>149</v>
      </c>
      <c r="E673" s="5" t="s">
        <v>243</v>
      </c>
      <c r="F673" s="5" t="s">
        <v>45</v>
      </c>
      <c r="G673" s="5" t="s">
        <v>46</v>
      </c>
      <c r="H673" s="5" t="s">
        <v>16</v>
      </c>
      <c r="I673" s="5" t="s">
        <v>463</v>
      </c>
      <c r="J673" s="5">
        <v>24122</v>
      </c>
      <c r="K673" s="7">
        <v>2.27</v>
      </c>
      <c r="L673" s="8">
        <f>IF(AND(F673&lt;&gt;"Flexjet, LLC",H673="Light Jet"),K673*'[1]Pricing Logic'!$F$4,IF(AND(F673&lt;&gt;"Flexjet, LLC",H673="Midsize Jet"),K673*'[1]Pricing Logic'!$F$5,IF(AND(F673&lt;&gt;"Flexjet, LLC",H673="Super Mid Jet"),K673*'[1]Pricing Logic'!$F$6,IF(AND(F673&lt;&gt;"Flexjet, LLC",H673="Large Cabin"),K673*'[1]Pricing Logic'!$F$7,IF(AND(F673&lt;&gt;"Flexjet, LLC",H673="Helicopter"),K673*'[1]Pricing Logic'!$F$8,IF(AND(F673="Flexjet, LLC",H673="Light Jet"),K673*'[1]Pricing Logic'!$F$12,IF(AND(F673="Flexjet, LLC",H673="Midsize Jet"),K673*'[1]Pricing Logic'!$F$13,IF(AND(F673="Flexjet, LLC",H673="Super Mid Jet"),K673*'[1]Pricing Logic'!$F$14,IF(AND(F673="Flexjet, LLC",H673="Large Cabin"),K673*'[1]Pricing Logic'!$F$15,IF(AND(F673="Flexjet, LLC",H673="Airliner"),K673*'[1]Pricing Logic'!$F$16,""))))))))))</f>
        <v>57.317500000000003</v>
      </c>
    </row>
    <row r="674" spans="1:12" x14ac:dyDescent="0.2">
      <c r="A674" s="5">
        <v>875006</v>
      </c>
      <c r="B674" s="5">
        <v>1336394</v>
      </c>
      <c r="C674" s="6">
        <v>45397</v>
      </c>
      <c r="D674" s="5" t="s">
        <v>216</v>
      </c>
      <c r="E674" s="5" t="s">
        <v>48</v>
      </c>
      <c r="F674" s="5" t="s">
        <v>618</v>
      </c>
      <c r="G674" s="5" t="s">
        <v>619</v>
      </c>
      <c r="H674" s="5" t="s">
        <v>51</v>
      </c>
      <c r="I674" s="5" t="s">
        <v>620</v>
      </c>
      <c r="J674" s="5">
        <v>26139</v>
      </c>
      <c r="K674" s="7">
        <v>2.7</v>
      </c>
      <c r="L674" s="8">
        <f>IF(AND(F674&lt;&gt;"Flexjet, LLC",H674="Light Jet"),K674*'[1]Pricing Logic'!$F$4,IF(AND(F674&lt;&gt;"Flexjet, LLC",H674="Midsize Jet"),K674*'[1]Pricing Logic'!$F$5,IF(AND(F674&lt;&gt;"Flexjet, LLC",H674="Super Mid Jet"),K674*'[1]Pricing Logic'!$F$6,IF(AND(F674&lt;&gt;"Flexjet, LLC",H674="Large Cabin"),K674*'[1]Pricing Logic'!$F$7,IF(AND(F674&lt;&gt;"Flexjet, LLC",H674="Helicopter"),K674*'[1]Pricing Logic'!$F$8,IF(AND(F674="Flexjet, LLC",H674="Light Jet"),K674*'[1]Pricing Logic'!$F$12,IF(AND(F674="Flexjet, LLC",H674="Midsize Jet"),K674*'[1]Pricing Logic'!$F$13,IF(AND(F674="Flexjet, LLC",H674="Super Mid Jet"),K674*'[1]Pricing Logic'!$F$14,IF(AND(F674="Flexjet, LLC",H674="Large Cabin"),K674*'[1]Pricing Logic'!$F$15,IF(AND(F674="Flexjet, LLC",H674="Airliner"),K674*'[1]Pricing Logic'!$F$16,""))))))))))</f>
        <v>109.35000000000001</v>
      </c>
    </row>
    <row r="675" spans="1:12" x14ac:dyDescent="0.2">
      <c r="A675" s="5">
        <v>875232</v>
      </c>
      <c r="B675" s="5">
        <v>1336697</v>
      </c>
      <c r="C675" s="6">
        <v>45397</v>
      </c>
      <c r="D675" s="5" t="s">
        <v>25</v>
      </c>
      <c r="E675" s="5" t="s">
        <v>601</v>
      </c>
      <c r="F675" s="5" t="s">
        <v>31</v>
      </c>
      <c r="G675" s="5" t="s">
        <v>32</v>
      </c>
      <c r="H675" s="5" t="s">
        <v>16</v>
      </c>
      <c r="I675" s="5" t="s">
        <v>111</v>
      </c>
      <c r="J675" s="5">
        <v>24917</v>
      </c>
      <c r="K675" s="7">
        <v>4.1500000000000004</v>
      </c>
      <c r="L675" s="8">
        <f>IF(AND(F675&lt;&gt;"Flexjet, LLC",H675="Light Jet"),K675*'[1]Pricing Logic'!$F$4,IF(AND(F675&lt;&gt;"Flexjet, LLC",H675="Midsize Jet"),K675*'[1]Pricing Logic'!$F$5,IF(AND(F675&lt;&gt;"Flexjet, LLC",H675="Super Mid Jet"),K675*'[1]Pricing Logic'!$F$6,IF(AND(F675&lt;&gt;"Flexjet, LLC",H675="Large Cabin"),K675*'[1]Pricing Logic'!$F$7,IF(AND(F675&lt;&gt;"Flexjet, LLC",H675="Helicopter"),K675*'[1]Pricing Logic'!$F$8,IF(AND(F675="Flexjet, LLC",H675="Light Jet"),K675*'[1]Pricing Logic'!$F$12,IF(AND(F675="Flexjet, LLC",H675="Midsize Jet"),K675*'[1]Pricing Logic'!$F$13,IF(AND(F675="Flexjet, LLC",H675="Super Mid Jet"),K675*'[1]Pricing Logic'!$F$14,IF(AND(F675="Flexjet, LLC",H675="Large Cabin"),K675*'[1]Pricing Logic'!$F$15,IF(AND(F675="Flexjet, LLC",H675="Airliner"),K675*'[1]Pricing Logic'!$F$16,""))))))))))</f>
        <v>104.78750000000001</v>
      </c>
    </row>
    <row r="676" spans="1:12" x14ac:dyDescent="0.2">
      <c r="A676" s="5">
        <v>875491</v>
      </c>
      <c r="B676" s="5">
        <v>1337051</v>
      </c>
      <c r="C676" s="6">
        <v>45397</v>
      </c>
      <c r="D676" s="5" t="s">
        <v>434</v>
      </c>
      <c r="E676" s="5" t="s">
        <v>227</v>
      </c>
      <c r="F676" s="5" t="s">
        <v>524</v>
      </c>
      <c r="G676" s="5" t="s">
        <v>412</v>
      </c>
      <c r="H676" s="5" t="s">
        <v>22</v>
      </c>
      <c r="I676" s="5" t="s">
        <v>525</v>
      </c>
      <c r="J676" s="5">
        <v>27031</v>
      </c>
      <c r="K676" s="7">
        <v>1.41</v>
      </c>
      <c r="L676" s="8">
        <f>IF(AND(F676&lt;&gt;"Flexjet, LLC",H676="Light Jet"),K676*'[1]Pricing Logic'!$F$4,IF(AND(F676&lt;&gt;"Flexjet, LLC",H676="Midsize Jet"),K676*'[1]Pricing Logic'!$F$5,IF(AND(F676&lt;&gt;"Flexjet, LLC",H676="Super Mid Jet"),K676*'[1]Pricing Logic'!$F$6,IF(AND(F676&lt;&gt;"Flexjet, LLC",H676="Large Cabin"),K676*'[1]Pricing Logic'!$F$7,IF(AND(F676&lt;&gt;"Flexjet, LLC",H676="Helicopter"),K676*'[1]Pricing Logic'!$F$8,IF(AND(F676="Flexjet, LLC",H676="Light Jet"),K676*'[1]Pricing Logic'!$F$12,IF(AND(F676="Flexjet, LLC",H676="Midsize Jet"),K676*'[1]Pricing Logic'!$F$13,IF(AND(F676="Flexjet, LLC",H676="Super Mid Jet"),K676*'[1]Pricing Logic'!$F$14,IF(AND(F676="Flexjet, LLC",H676="Large Cabin"),K676*'[1]Pricing Logic'!$F$15,IF(AND(F676="Flexjet, LLC",H676="Airliner"),K676*'[1]Pricing Logic'!$F$16,""))))))))))</f>
        <v>48.292499999999997</v>
      </c>
    </row>
    <row r="677" spans="1:12" x14ac:dyDescent="0.2">
      <c r="A677" s="5">
        <v>875282</v>
      </c>
      <c r="B677" s="5">
        <v>1336772</v>
      </c>
      <c r="C677" s="6">
        <v>45397</v>
      </c>
      <c r="D677" s="5" t="s">
        <v>43</v>
      </c>
      <c r="E677" s="5" t="s">
        <v>177</v>
      </c>
      <c r="F677" s="5" t="s">
        <v>36</v>
      </c>
      <c r="G677" s="5" t="s">
        <v>54</v>
      </c>
      <c r="H677" s="5" t="s">
        <v>51</v>
      </c>
      <c r="I677" s="5" t="s">
        <v>55</v>
      </c>
      <c r="J677" s="5">
        <v>23809</v>
      </c>
      <c r="K677" s="7">
        <v>2.91</v>
      </c>
      <c r="L677" s="8">
        <f>IF(AND(F677&lt;&gt;"Flexjet, LLC",H677="Light Jet"),K677*'[1]Pricing Logic'!$F$4,IF(AND(F677&lt;&gt;"Flexjet, LLC",H677="Midsize Jet"),K677*'[1]Pricing Logic'!$F$5,IF(AND(F677&lt;&gt;"Flexjet, LLC",H677="Super Mid Jet"),K677*'[1]Pricing Logic'!$F$6,IF(AND(F677&lt;&gt;"Flexjet, LLC",H677="Large Cabin"),K677*'[1]Pricing Logic'!$F$7,IF(AND(F677&lt;&gt;"Flexjet, LLC",H677="Helicopter"),K677*'[1]Pricing Logic'!$F$8,IF(AND(F677="Flexjet, LLC",H677="Light Jet"),K677*'[1]Pricing Logic'!$F$12,IF(AND(F677="Flexjet, LLC",H677="Midsize Jet"),K677*'[1]Pricing Logic'!$F$13,IF(AND(F677="Flexjet, LLC",H677="Super Mid Jet"),K677*'[1]Pricing Logic'!$F$14,IF(AND(F677="Flexjet, LLC",H677="Large Cabin"),K677*'[1]Pricing Logic'!$F$15,IF(AND(F677="Flexjet, LLC",H677="Airliner"),K677*'[1]Pricing Logic'!$F$16,""))))))))))</f>
        <v>98.212500000000006</v>
      </c>
    </row>
    <row r="678" spans="1:12" x14ac:dyDescent="0.2">
      <c r="A678" s="5">
        <v>875283</v>
      </c>
      <c r="B678" s="5">
        <v>1336774</v>
      </c>
      <c r="C678" s="6">
        <v>45397</v>
      </c>
      <c r="D678" s="5" t="s">
        <v>631</v>
      </c>
      <c r="E678" s="5" t="s">
        <v>460</v>
      </c>
      <c r="F678" s="5" t="s">
        <v>45</v>
      </c>
      <c r="G678" s="5" t="s">
        <v>95</v>
      </c>
      <c r="H678" s="5" t="s">
        <v>16</v>
      </c>
      <c r="I678" s="5" t="s">
        <v>632</v>
      </c>
      <c r="J678" s="5">
        <v>26183</v>
      </c>
      <c r="K678" s="7">
        <v>1.75</v>
      </c>
      <c r="L678" s="8">
        <f>IF(AND(F678&lt;&gt;"Flexjet, LLC",H678="Light Jet"),K678*'[1]Pricing Logic'!$F$4,IF(AND(F678&lt;&gt;"Flexjet, LLC",H678="Midsize Jet"),K678*'[1]Pricing Logic'!$F$5,IF(AND(F678&lt;&gt;"Flexjet, LLC",H678="Super Mid Jet"),K678*'[1]Pricing Logic'!$F$6,IF(AND(F678&lt;&gt;"Flexjet, LLC",H678="Large Cabin"),K678*'[1]Pricing Logic'!$F$7,IF(AND(F678&lt;&gt;"Flexjet, LLC",H678="Helicopter"),K678*'[1]Pricing Logic'!$F$8,IF(AND(F678="Flexjet, LLC",H678="Light Jet"),K678*'[1]Pricing Logic'!$F$12,IF(AND(F678="Flexjet, LLC",H678="Midsize Jet"),K678*'[1]Pricing Logic'!$F$13,IF(AND(F678="Flexjet, LLC",H678="Super Mid Jet"),K678*'[1]Pricing Logic'!$F$14,IF(AND(F678="Flexjet, LLC",H678="Large Cabin"),K678*'[1]Pricing Logic'!$F$15,IF(AND(F678="Flexjet, LLC",H678="Airliner"),K678*'[1]Pricing Logic'!$F$16,""))))))))))</f>
        <v>44.1875</v>
      </c>
    </row>
    <row r="679" spans="1:12" x14ac:dyDescent="0.2">
      <c r="A679" s="5">
        <v>875283</v>
      </c>
      <c r="B679" s="5">
        <v>1336776</v>
      </c>
      <c r="C679" s="6">
        <v>45397</v>
      </c>
      <c r="D679" s="5" t="s">
        <v>460</v>
      </c>
      <c r="E679" s="5" t="s">
        <v>631</v>
      </c>
      <c r="F679" s="5" t="s">
        <v>45</v>
      </c>
      <c r="G679" s="5" t="s">
        <v>95</v>
      </c>
      <c r="H679" s="5" t="s">
        <v>16</v>
      </c>
      <c r="I679" s="5" t="s">
        <v>632</v>
      </c>
      <c r="J679" s="5">
        <v>26183</v>
      </c>
      <c r="K679" s="7">
        <v>1.85</v>
      </c>
      <c r="L679" s="8">
        <f>IF(AND(F679&lt;&gt;"Flexjet, LLC",H679="Light Jet"),K679*'[1]Pricing Logic'!$F$4,IF(AND(F679&lt;&gt;"Flexjet, LLC",H679="Midsize Jet"),K679*'[1]Pricing Logic'!$F$5,IF(AND(F679&lt;&gt;"Flexjet, LLC",H679="Super Mid Jet"),K679*'[1]Pricing Logic'!$F$6,IF(AND(F679&lt;&gt;"Flexjet, LLC",H679="Large Cabin"),K679*'[1]Pricing Logic'!$F$7,IF(AND(F679&lt;&gt;"Flexjet, LLC",H679="Helicopter"),K679*'[1]Pricing Logic'!$F$8,IF(AND(F679="Flexjet, LLC",H679="Light Jet"),K679*'[1]Pricing Logic'!$F$12,IF(AND(F679="Flexjet, LLC",H679="Midsize Jet"),K679*'[1]Pricing Logic'!$F$13,IF(AND(F679="Flexjet, LLC",H679="Super Mid Jet"),K679*'[1]Pricing Logic'!$F$14,IF(AND(F679="Flexjet, LLC",H679="Large Cabin"),K679*'[1]Pricing Logic'!$F$15,IF(AND(F679="Flexjet, LLC",H679="Airliner"),K679*'[1]Pricing Logic'!$F$16,""))))))))))</f>
        <v>46.712500000000006</v>
      </c>
    </row>
    <row r="680" spans="1:12" x14ac:dyDescent="0.2">
      <c r="A680" s="5">
        <v>875324</v>
      </c>
      <c r="B680" s="5">
        <v>1336835</v>
      </c>
      <c r="C680" s="6">
        <v>45397</v>
      </c>
      <c r="D680" s="5" t="s">
        <v>460</v>
      </c>
      <c r="E680" s="5" t="s">
        <v>633</v>
      </c>
      <c r="F680" s="5" t="s">
        <v>427</v>
      </c>
      <c r="G680" s="5" t="s">
        <v>229</v>
      </c>
      <c r="H680" s="5" t="s">
        <v>16</v>
      </c>
      <c r="I680" s="5" t="s">
        <v>428</v>
      </c>
      <c r="J680" s="5">
        <v>26873</v>
      </c>
      <c r="K680" s="7">
        <v>3.15</v>
      </c>
      <c r="L680" s="8">
        <f>IF(AND(F680&lt;&gt;"Flexjet, LLC",H680="Light Jet"),K680*'[1]Pricing Logic'!$F$4,IF(AND(F680&lt;&gt;"Flexjet, LLC",H680="Midsize Jet"),K680*'[1]Pricing Logic'!$F$5,IF(AND(F680&lt;&gt;"Flexjet, LLC",H680="Super Mid Jet"),K680*'[1]Pricing Logic'!$F$6,IF(AND(F680&lt;&gt;"Flexjet, LLC",H680="Large Cabin"),K680*'[1]Pricing Logic'!$F$7,IF(AND(F680&lt;&gt;"Flexjet, LLC",H680="Helicopter"),K680*'[1]Pricing Logic'!$F$8,IF(AND(F680="Flexjet, LLC",H680="Light Jet"),K680*'[1]Pricing Logic'!$F$12,IF(AND(F680="Flexjet, LLC",H680="Midsize Jet"),K680*'[1]Pricing Logic'!$F$13,IF(AND(F680="Flexjet, LLC",H680="Super Mid Jet"),K680*'[1]Pricing Logic'!$F$14,IF(AND(F680="Flexjet, LLC",H680="Large Cabin"),K680*'[1]Pricing Logic'!$F$15,IF(AND(F680="Flexjet, LLC",H680="Airliner"),K680*'[1]Pricing Logic'!$F$16,""))))))))))</f>
        <v>79.537499999999994</v>
      </c>
    </row>
    <row r="681" spans="1:12" x14ac:dyDescent="0.2">
      <c r="A681" s="5">
        <v>875401</v>
      </c>
      <c r="B681" s="5">
        <v>1336938</v>
      </c>
      <c r="C681" s="6">
        <v>45397</v>
      </c>
      <c r="D681" s="5" t="s">
        <v>25</v>
      </c>
      <c r="E681" s="5" t="s">
        <v>352</v>
      </c>
      <c r="F681" s="5" t="s">
        <v>36</v>
      </c>
      <c r="G681" s="5" t="s">
        <v>90</v>
      </c>
      <c r="H681" s="5" t="s">
        <v>16</v>
      </c>
      <c r="I681" s="5" t="s">
        <v>494</v>
      </c>
      <c r="J681" s="5">
        <v>22625</v>
      </c>
      <c r="K681" s="7">
        <v>0.98</v>
      </c>
      <c r="L681" s="8">
        <f>IF(AND(F681&lt;&gt;"Flexjet, LLC",H681="Light Jet"),K681*'[1]Pricing Logic'!$F$4,IF(AND(F681&lt;&gt;"Flexjet, LLC",H681="Midsize Jet"),K681*'[1]Pricing Logic'!$F$5,IF(AND(F681&lt;&gt;"Flexjet, LLC",H681="Super Mid Jet"),K681*'[1]Pricing Logic'!$F$6,IF(AND(F681&lt;&gt;"Flexjet, LLC",H681="Large Cabin"),K681*'[1]Pricing Logic'!$F$7,IF(AND(F681&lt;&gt;"Flexjet, LLC",H681="Helicopter"),K681*'[1]Pricing Logic'!$F$8,IF(AND(F681="Flexjet, LLC",H681="Light Jet"),K681*'[1]Pricing Logic'!$F$12,IF(AND(F681="Flexjet, LLC",H681="Midsize Jet"),K681*'[1]Pricing Logic'!$F$13,IF(AND(F681="Flexjet, LLC",H681="Super Mid Jet"),K681*'[1]Pricing Logic'!$F$14,IF(AND(F681="Flexjet, LLC",H681="Large Cabin"),K681*'[1]Pricing Logic'!$F$15,IF(AND(F681="Flexjet, LLC",H681="Airliner"),K681*'[1]Pricing Logic'!$F$16,""))))))))))</f>
        <v>20.58</v>
      </c>
    </row>
    <row r="682" spans="1:12" x14ac:dyDescent="0.2">
      <c r="A682" s="5">
        <v>875401</v>
      </c>
      <c r="B682" s="5">
        <v>1336939</v>
      </c>
      <c r="C682" s="6">
        <v>45397</v>
      </c>
      <c r="D682" s="5" t="s">
        <v>352</v>
      </c>
      <c r="E682" s="5" t="s">
        <v>25</v>
      </c>
      <c r="F682" s="5" t="s">
        <v>36</v>
      </c>
      <c r="G682" s="5" t="s">
        <v>90</v>
      </c>
      <c r="H682" s="5" t="s">
        <v>16</v>
      </c>
      <c r="I682" s="5" t="s">
        <v>473</v>
      </c>
      <c r="J682" s="5">
        <v>22625</v>
      </c>
      <c r="K682" s="7">
        <v>0.94</v>
      </c>
      <c r="L682" s="8">
        <f>IF(AND(F682&lt;&gt;"Flexjet, LLC",H682="Light Jet"),K682*'[1]Pricing Logic'!$F$4,IF(AND(F682&lt;&gt;"Flexjet, LLC",H682="Midsize Jet"),K682*'[1]Pricing Logic'!$F$5,IF(AND(F682&lt;&gt;"Flexjet, LLC",H682="Super Mid Jet"),K682*'[1]Pricing Logic'!$F$6,IF(AND(F682&lt;&gt;"Flexjet, LLC",H682="Large Cabin"),K682*'[1]Pricing Logic'!$F$7,IF(AND(F682&lt;&gt;"Flexjet, LLC",H682="Helicopter"),K682*'[1]Pricing Logic'!$F$8,IF(AND(F682="Flexjet, LLC",H682="Light Jet"),K682*'[1]Pricing Logic'!$F$12,IF(AND(F682="Flexjet, LLC",H682="Midsize Jet"),K682*'[1]Pricing Logic'!$F$13,IF(AND(F682="Flexjet, LLC",H682="Super Mid Jet"),K682*'[1]Pricing Logic'!$F$14,IF(AND(F682="Flexjet, LLC",H682="Large Cabin"),K682*'[1]Pricing Logic'!$F$15,IF(AND(F682="Flexjet, LLC",H682="Airliner"),K682*'[1]Pricing Logic'!$F$16,""))))))))))</f>
        <v>19.739999999999998</v>
      </c>
    </row>
    <row r="683" spans="1:12" x14ac:dyDescent="0.2">
      <c r="A683" s="5">
        <v>875428</v>
      </c>
      <c r="B683" s="5">
        <v>1336974</v>
      </c>
      <c r="C683" s="6">
        <v>45397</v>
      </c>
      <c r="D683" s="5" t="s">
        <v>521</v>
      </c>
      <c r="E683" s="5" t="s">
        <v>520</v>
      </c>
      <c r="F683" s="5" t="s">
        <v>56</v>
      </c>
      <c r="G683" s="5" t="s">
        <v>57</v>
      </c>
      <c r="H683" s="5" t="s">
        <v>22</v>
      </c>
      <c r="I683" s="5" t="s">
        <v>155</v>
      </c>
      <c r="J683" s="5">
        <v>21649</v>
      </c>
      <c r="K683" s="7">
        <v>1.9799999999999998</v>
      </c>
      <c r="L683" s="8">
        <f>IF(AND(F683&lt;&gt;"Flexjet, LLC",H683="Light Jet"),K683*'[1]Pricing Logic'!$F$4,IF(AND(F683&lt;&gt;"Flexjet, LLC",H683="Midsize Jet"),K683*'[1]Pricing Logic'!$F$5,IF(AND(F683&lt;&gt;"Flexjet, LLC",H683="Super Mid Jet"),K683*'[1]Pricing Logic'!$F$6,IF(AND(F683&lt;&gt;"Flexjet, LLC",H683="Large Cabin"),K683*'[1]Pricing Logic'!$F$7,IF(AND(F683&lt;&gt;"Flexjet, LLC",H683="Helicopter"),K683*'[1]Pricing Logic'!$F$8,IF(AND(F683="Flexjet, LLC",H683="Light Jet"),K683*'[1]Pricing Logic'!$F$12,IF(AND(F683="Flexjet, LLC",H683="Midsize Jet"),K683*'[1]Pricing Logic'!$F$13,IF(AND(F683="Flexjet, LLC",H683="Super Mid Jet"),K683*'[1]Pricing Logic'!$F$14,IF(AND(F683="Flexjet, LLC",H683="Large Cabin"),K683*'[1]Pricing Logic'!$F$15,IF(AND(F683="Flexjet, LLC",H683="Airliner"),K683*'[1]Pricing Logic'!$F$16,""))))))))))</f>
        <v>67.814999999999998</v>
      </c>
    </row>
    <row r="684" spans="1:12" x14ac:dyDescent="0.2">
      <c r="A684" s="5">
        <v>875433</v>
      </c>
      <c r="B684" s="5">
        <v>1336981</v>
      </c>
      <c r="C684" s="6">
        <v>45397</v>
      </c>
      <c r="D684" s="5" t="s">
        <v>313</v>
      </c>
      <c r="E684" s="5" t="s">
        <v>157</v>
      </c>
      <c r="F684" s="5" t="s">
        <v>128</v>
      </c>
      <c r="G684" s="5" t="s">
        <v>87</v>
      </c>
      <c r="H684" s="5" t="s">
        <v>16</v>
      </c>
      <c r="I684" s="5" t="s">
        <v>129</v>
      </c>
      <c r="J684" s="5">
        <v>26269</v>
      </c>
      <c r="K684" s="7">
        <v>2.61</v>
      </c>
      <c r="L684" s="8">
        <f>IF(AND(F684&lt;&gt;"Flexjet, LLC",H684="Light Jet"),K684*'[1]Pricing Logic'!$F$4,IF(AND(F684&lt;&gt;"Flexjet, LLC",H684="Midsize Jet"),K684*'[1]Pricing Logic'!$F$5,IF(AND(F684&lt;&gt;"Flexjet, LLC",H684="Super Mid Jet"),K684*'[1]Pricing Logic'!$F$6,IF(AND(F684&lt;&gt;"Flexjet, LLC",H684="Large Cabin"),K684*'[1]Pricing Logic'!$F$7,IF(AND(F684&lt;&gt;"Flexjet, LLC",H684="Helicopter"),K684*'[1]Pricing Logic'!$F$8,IF(AND(F684="Flexjet, LLC",H684="Light Jet"),K684*'[1]Pricing Logic'!$F$12,IF(AND(F684="Flexjet, LLC",H684="Midsize Jet"),K684*'[1]Pricing Logic'!$F$13,IF(AND(F684="Flexjet, LLC",H684="Super Mid Jet"),K684*'[1]Pricing Logic'!$F$14,IF(AND(F684="Flexjet, LLC",H684="Large Cabin"),K684*'[1]Pricing Logic'!$F$15,IF(AND(F684="Flexjet, LLC",H684="Airliner"),K684*'[1]Pricing Logic'!$F$16,""))))))))))</f>
        <v>65.902500000000003</v>
      </c>
    </row>
    <row r="685" spans="1:12" x14ac:dyDescent="0.2">
      <c r="A685" s="5">
        <v>875684</v>
      </c>
      <c r="B685" s="5">
        <v>1335582</v>
      </c>
      <c r="C685" s="6">
        <v>45397</v>
      </c>
      <c r="D685" s="5" t="s">
        <v>572</v>
      </c>
      <c r="E685" s="5" t="s">
        <v>357</v>
      </c>
      <c r="F685" s="5" t="s">
        <v>36</v>
      </c>
      <c r="G685" s="5" t="s">
        <v>90</v>
      </c>
      <c r="H685" s="5" t="s">
        <v>16</v>
      </c>
      <c r="I685" s="5" t="s">
        <v>481</v>
      </c>
      <c r="J685" s="5">
        <v>26886</v>
      </c>
      <c r="K685" s="7">
        <v>2.1800000000000002</v>
      </c>
      <c r="L685" s="8">
        <f>IF(AND(F685&lt;&gt;"Flexjet, LLC",H685="Light Jet"),K685*'[1]Pricing Logic'!$F$4,IF(AND(F685&lt;&gt;"Flexjet, LLC",H685="Midsize Jet"),K685*'[1]Pricing Logic'!$F$5,IF(AND(F685&lt;&gt;"Flexjet, LLC",H685="Super Mid Jet"),K685*'[1]Pricing Logic'!$F$6,IF(AND(F685&lt;&gt;"Flexjet, LLC",H685="Large Cabin"),K685*'[1]Pricing Logic'!$F$7,IF(AND(F685&lt;&gt;"Flexjet, LLC",H685="Helicopter"),K685*'[1]Pricing Logic'!$F$8,IF(AND(F685="Flexjet, LLC",H685="Light Jet"),K685*'[1]Pricing Logic'!$F$12,IF(AND(F685="Flexjet, LLC",H685="Midsize Jet"),K685*'[1]Pricing Logic'!$F$13,IF(AND(F685="Flexjet, LLC",H685="Super Mid Jet"),K685*'[1]Pricing Logic'!$F$14,IF(AND(F685="Flexjet, LLC",H685="Large Cabin"),K685*'[1]Pricing Logic'!$F$15,IF(AND(F685="Flexjet, LLC",H685="Airliner"),K685*'[1]Pricing Logic'!$F$16,""))))))))))</f>
        <v>45.78</v>
      </c>
    </row>
    <row r="686" spans="1:12" x14ac:dyDescent="0.2">
      <c r="A686" s="5">
        <v>848608</v>
      </c>
      <c r="B686" s="5">
        <v>1308019</v>
      </c>
      <c r="C686" s="6">
        <v>45398</v>
      </c>
      <c r="D686" s="5" t="s">
        <v>634</v>
      </c>
      <c r="E686" s="5" t="s">
        <v>635</v>
      </c>
      <c r="F686" s="5" t="s">
        <v>636</v>
      </c>
      <c r="G686" s="5" t="s">
        <v>151</v>
      </c>
      <c r="H686" s="5" t="s">
        <v>16</v>
      </c>
      <c r="I686" s="5" t="s">
        <v>637</v>
      </c>
      <c r="J686" s="5">
        <v>23770</v>
      </c>
      <c r="K686" s="7">
        <v>1.57</v>
      </c>
      <c r="L686" s="8">
        <f>IF(AND(F686&lt;&gt;"Flexjet, LLC",H686="Light Jet"),K686*'[1]Pricing Logic'!$F$4,IF(AND(F686&lt;&gt;"Flexjet, LLC",H686="Midsize Jet"),K686*'[1]Pricing Logic'!$F$5,IF(AND(F686&lt;&gt;"Flexjet, LLC",H686="Super Mid Jet"),K686*'[1]Pricing Logic'!$F$6,IF(AND(F686&lt;&gt;"Flexjet, LLC",H686="Large Cabin"),K686*'[1]Pricing Logic'!$F$7,IF(AND(F686&lt;&gt;"Flexjet, LLC",H686="Helicopter"),K686*'[1]Pricing Logic'!$F$8,IF(AND(F686="Flexjet, LLC",H686="Light Jet"),K686*'[1]Pricing Logic'!$F$12,IF(AND(F686="Flexjet, LLC",H686="Midsize Jet"),K686*'[1]Pricing Logic'!$F$13,IF(AND(F686="Flexjet, LLC",H686="Super Mid Jet"),K686*'[1]Pricing Logic'!$F$14,IF(AND(F686="Flexjet, LLC",H686="Large Cabin"),K686*'[1]Pricing Logic'!$F$15,IF(AND(F686="Flexjet, LLC",H686="Airliner"),K686*'[1]Pricing Logic'!$F$16,""))))))))))</f>
        <v>39.642499999999998</v>
      </c>
    </row>
    <row r="687" spans="1:12" x14ac:dyDescent="0.2">
      <c r="A687" s="5">
        <v>860721</v>
      </c>
      <c r="B687" s="5">
        <v>1320759</v>
      </c>
      <c r="C687" s="6">
        <v>45398</v>
      </c>
      <c r="D687" s="5" t="s">
        <v>104</v>
      </c>
      <c r="E687" s="5" t="s">
        <v>113</v>
      </c>
      <c r="F687" s="5" t="s">
        <v>124</v>
      </c>
      <c r="G687" s="5" t="s">
        <v>125</v>
      </c>
      <c r="H687" s="5" t="s">
        <v>51</v>
      </c>
      <c r="I687" s="5" t="s">
        <v>126</v>
      </c>
      <c r="J687" s="5">
        <v>26344</v>
      </c>
      <c r="K687" s="7">
        <v>2.77</v>
      </c>
      <c r="L687" s="8">
        <f>IF(AND(F687&lt;&gt;"Flexjet, LLC",H687="Light Jet"),K687*'[1]Pricing Logic'!$F$4,IF(AND(F687&lt;&gt;"Flexjet, LLC",H687="Midsize Jet"),K687*'[1]Pricing Logic'!$F$5,IF(AND(F687&lt;&gt;"Flexjet, LLC",H687="Super Mid Jet"),K687*'[1]Pricing Logic'!$F$6,IF(AND(F687&lt;&gt;"Flexjet, LLC",H687="Large Cabin"),K687*'[1]Pricing Logic'!$F$7,IF(AND(F687&lt;&gt;"Flexjet, LLC",H687="Helicopter"),K687*'[1]Pricing Logic'!$F$8,IF(AND(F687="Flexjet, LLC",H687="Light Jet"),K687*'[1]Pricing Logic'!$F$12,IF(AND(F687="Flexjet, LLC",H687="Midsize Jet"),K687*'[1]Pricing Logic'!$F$13,IF(AND(F687="Flexjet, LLC",H687="Super Mid Jet"),K687*'[1]Pricing Logic'!$F$14,IF(AND(F687="Flexjet, LLC",H687="Large Cabin"),K687*'[1]Pricing Logic'!$F$15,IF(AND(F687="Flexjet, LLC",H687="Airliner"),K687*'[1]Pricing Logic'!$F$16,""))))))))))</f>
        <v>112.185</v>
      </c>
    </row>
    <row r="688" spans="1:12" x14ac:dyDescent="0.2">
      <c r="A688" s="5">
        <v>861711</v>
      </c>
      <c r="B688" s="5">
        <v>1322018</v>
      </c>
      <c r="C688" s="6">
        <v>45398</v>
      </c>
      <c r="D688" s="5" t="s">
        <v>295</v>
      </c>
      <c r="E688" s="5" t="s">
        <v>354</v>
      </c>
      <c r="F688" s="5" t="s">
        <v>583</v>
      </c>
      <c r="G688" s="5" t="s">
        <v>233</v>
      </c>
      <c r="H688" s="5" t="s">
        <v>16</v>
      </c>
      <c r="I688" s="5" t="s">
        <v>638</v>
      </c>
      <c r="J688" s="5">
        <v>26671</v>
      </c>
      <c r="K688" s="7">
        <v>1.92</v>
      </c>
      <c r="L688" s="8">
        <f>IF(AND(F688&lt;&gt;"Flexjet, LLC",H688="Light Jet"),K688*'[1]Pricing Logic'!$F$4,IF(AND(F688&lt;&gt;"Flexjet, LLC",H688="Midsize Jet"),K688*'[1]Pricing Logic'!$F$5,IF(AND(F688&lt;&gt;"Flexjet, LLC",H688="Super Mid Jet"),K688*'[1]Pricing Logic'!$F$6,IF(AND(F688&lt;&gt;"Flexjet, LLC",H688="Large Cabin"),K688*'[1]Pricing Logic'!$F$7,IF(AND(F688&lt;&gt;"Flexjet, LLC",H688="Helicopter"),K688*'[1]Pricing Logic'!$F$8,IF(AND(F688="Flexjet, LLC",H688="Light Jet"),K688*'[1]Pricing Logic'!$F$12,IF(AND(F688="Flexjet, LLC",H688="Midsize Jet"),K688*'[1]Pricing Logic'!$F$13,IF(AND(F688="Flexjet, LLC",H688="Super Mid Jet"),K688*'[1]Pricing Logic'!$F$14,IF(AND(F688="Flexjet, LLC",H688="Large Cabin"),K688*'[1]Pricing Logic'!$F$15,IF(AND(F688="Flexjet, LLC",H688="Airliner"),K688*'[1]Pricing Logic'!$F$16,""))))))))))</f>
        <v>48.48</v>
      </c>
    </row>
    <row r="689" spans="1:12" x14ac:dyDescent="0.2">
      <c r="A689" s="5">
        <v>861711</v>
      </c>
      <c r="B689" s="5">
        <v>1322017</v>
      </c>
      <c r="C689" s="6">
        <v>45398</v>
      </c>
      <c r="D689" s="5" t="s">
        <v>639</v>
      </c>
      <c r="E689" s="5" t="s">
        <v>295</v>
      </c>
      <c r="F689" s="5" t="s">
        <v>583</v>
      </c>
      <c r="G689" s="5" t="s">
        <v>233</v>
      </c>
      <c r="H689" s="5" t="s">
        <v>16</v>
      </c>
      <c r="I689" s="5" t="s">
        <v>638</v>
      </c>
      <c r="J689" s="5">
        <v>26671</v>
      </c>
      <c r="K689" s="7">
        <v>2.14</v>
      </c>
      <c r="L689" s="8">
        <f>IF(AND(F689&lt;&gt;"Flexjet, LLC",H689="Light Jet"),K689*'[1]Pricing Logic'!$F$4,IF(AND(F689&lt;&gt;"Flexjet, LLC",H689="Midsize Jet"),K689*'[1]Pricing Logic'!$F$5,IF(AND(F689&lt;&gt;"Flexjet, LLC",H689="Super Mid Jet"),K689*'[1]Pricing Logic'!$F$6,IF(AND(F689&lt;&gt;"Flexjet, LLC",H689="Large Cabin"),K689*'[1]Pricing Logic'!$F$7,IF(AND(F689&lt;&gt;"Flexjet, LLC",H689="Helicopter"),K689*'[1]Pricing Logic'!$F$8,IF(AND(F689="Flexjet, LLC",H689="Light Jet"),K689*'[1]Pricing Logic'!$F$12,IF(AND(F689="Flexjet, LLC",H689="Midsize Jet"),K689*'[1]Pricing Logic'!$F$13,IF(AND(F689="Flexjet, LLC",H689="Super Mid Jet"),K689*'[1]Pricing Logic'!$F$14,IF(AND(F689="Flexjet, LLC",H689="Large Cabin"),K689*'[1]Pricing Logic'!$F$15,IF(AND(F689="Flexjet, LLC",H689="Airliner"),K689*'[1]Pricing Logic'!$F$16,""))))))))))</f>
        <v>54.035000000000004</v>
      </c>
    </row>
    <row r="690" spans="1:12" x14ac:dyDescent="0.2">
      <c r="A690" s="5">
        <v>861802</v>
      </c>
      <c r="B690" s="5">
        <v>1322139</v>
      </c>
      <c r="C690" s="6">
        <v>45398</v>
      </c>
      <c r="D690" s="5" t="s">
        <v>243</v>
      </c>
      <c r="E690" s="5" t="s">
        <v>174</v>
      </c>
      <c r="F690" s="5" t="s">
        <v>65</v>
      </c>
      <c r="G690" s="5" t="s">
        <v>57</v>
      </c>
      <c r="H690" s="5" t="s">
        <v>22</v>
      </c>
      <c r="I690" s="5" t="s">
        <v>616</v>
      </c>
      <c r="J690" s="5">
        <v>23638</v>
      </c>
      <c r="K690" s="7">
        <v>2.4900000000000002</v>
      </c>
      <c r="L690" s="8">
        <f>IF(AND(F690&lt;&gt;"Flexjet, LLC",H690="Light Jet"),K690*'[1]Pricing Logic'!$F$4,IF(AND(F690&lt;&gt;"Flexjet, LLC",H690="Midsize Jet"),K690*'[1]Pricing Logic'!$F$5,IF(AND(F690&lt;&gt;"Flexjet, LLC",H690="Super Mid Jet"),K690*'[1]Pricing Logic'!$F$6,IF(AND(F690&lt;&gt;"Flexjet, LLC",H690="Large Cabin"),K690*'[1]Pricing Logic'!$F$7,IF(AND(F690&lt;&gt;"Flexjet, LLC",H690="Helicopter"),K690*'[1]Pricing Logic'!$F$8,IF(AND(F690="Flexjet, LLC",H690="Light Jet"),K690*'[1]Pricing Logic'!$F$12,IF(AND(F690="Flexjet, LLC",H690="Midsize Jet"),K690*'[1]Pricing Logic'!$F$13,IF(AND(F690="Flexjet, LLC",H690="Super Mid Jet"),K690*'[1]Pricing Logic'!$F$14,IF(AND(F690="Flexjet, LLC",H690="Large Cabin"),K690*'[1]Pricing Logic'!$F$15,IF(AND(F690="Flexjet, LLC",H690="Airliner"),K690*'[1]Pricing Logic'!$F$16,""))))))))))</f>
        <v>85.282500000000013</v>
      </c>
    </row>
    <row r="691" spans="1:12" x14ac:dyDescent="0.2">
      <c r="A691" s="5">
        <v>862702</v>
      </c>
      <c r="B691" s="5">
        <v>1323311</v>
      </c>
      <c r="C691" s="6">
        <v>45398</v>
      </c>
      <c r="D691" s="5" t="s">
        <v>434</v>
      </c>
      <c r="E691" s="5" t="s">
        <v>510</v>
      </c>
      <c r="F691" s="5" t="s">
        <v>26</v>
      </c>
      <c r="G691" s="5" t="s">
        <v>41</v>
      </c>
      <c r="H691" s="5" t="s">
        <v>22</v>
      </c>
      <c r="I691" s="5" t="s">
        <v>42</v>
      </c>
      <c r="J691" s="5">
        <v>25050</v>
      </c>
      <c r="K691" s="7">
        <v>2.88</v>
      </c>
      <c r="L691" s="8">
        <f>IF(AND(F691&lt;&gt;"Flexjet, LLC",H691="Light Jet"),K691*'[1]Pricing Logic'!$F$4,IF(AND(F691&lt;&gt;"Flexjet, LLC",H691="Midsize Jet"),K691*'[1]Pricing Logic'!$F$5,IF(AND(F691&lt;&gt;"Flexjet, LLC",H691="Super Mid Jet"),K691*'[1]Pricing Logic'!$F$6,IF(AND(F691&lt;&gt;"Flexjet, LLC",H691="Large Cabin"),K691*'[1]Pricing Logic'!$F$7,IF(AND(F691&lt;&gt;"Flexjet, LLC",H691="Helicopter"),K691*'[1]Pricing Logic'!$F$8,IF(AND(F691="Flexjet, LLC",H691="Light Jet"),K691*'[1]Pricing Logic'!$F$12,IF(AND(F691="Flexjet, LLC",H691="Midsize Jet"),K691*'[1]Pricing Logic'!$F$13,IF(AND(F691="Flexjet, LLC",H691="Super Mid Jet"),K691*'[1]Pricing Logic'!$F$14,IF(AND(F691="Flexjet, LLC",H691="Large Cabin"),K691*'[1]Pricing Logic'!$F$15,IF(AND(F691="Flexjet, LLC",H691="Airliner"),K691*'[1]Pricing Logic'!$F$16,""))))))))))</f>
        <v>98.64</v>
      </c>
    </row>
    <row r="692" spans="1:12" x14ac:dyDescent="0.2">
      <c r="A692" s="5">
        <v>862870</v>
      </c>
      <c r="B692" s="5">
        <v>1323538</v>
      </c>
      <c r="C692" s="6">
        <v>45398</v>
      </c>
      <c r="D692" s="5" t="s">
        <v>565</v>
      </c>
      <c r="E692" s="5" t="s">
        <v>134</v>
      </c>
      <c r="F692" s="5" t="s">
        <v>20</v>
      </c>
      <c r="G692" s="5" t="s">
        <v>21</v>
      </c>
      <c r="H692" s="5" t="s">
        <v>22</v>
      </c>
      <c r="I692" s="5" t="s">
        <v>23</v>
      </c>
      <c r="J692" s="5">
        <v>26380</v>
      </c>
      <c r="K692" s="7">
        <v>2.9699999999999998</v>
      </c>
      <c r="L692" s="8">
        <f>IF(AND(F692&lt;&gt;"Flexjet, LLC",H692="Light Jet"),K692*'[1]Pricing Logic'!$F$4,IF(AND(F692&lt;&gt;"Flexjet, LLC",H692="Midsize Jet"),K692*'[1]Pricing Logic'!$F$5,IF(AND(F692&lt;&gt;"Flexjet, LLC",H692="Super Mid Jet"),K692*'[1]Pricing Logic'!$F$6,IF(AND(F692&lt;&gt;"Flexjet, LLC",H692="Large Cabin"),K692*'[1]Pricing Logic'!$F$7,IF(AND(F692&lt;&gt;"Flexjet, LLC",H692="Helicopter"),K692*'[1]Pricing Logic'!$F$8,IF(AND(F692="Flexjet, LLC",H692="Light Jet"),K692*'[1]Pricing Logic'!$F$12,IF(AND(F692="Flexjet, LLC",H692="Midsize Jet"),K692*'[1]Pricing Logic'!$F$13,IF(AND(F692="Flexjet, LLC",H692="Super Mid Jet"),K692*'[1]Pricing Logic'!$F$14,IF(AND(F692="Flexjet, LLC",H692="Large Cabin"),K692*'[1]Pricing Logic'!$F$15,IF(AND(F692="Flexjet, LLC",H692="Airliner"),K692*'[1]Pricing Logic'!$F$16,""))))))))))</f>
        <v>101.7225</v>
      </c>
    </row>
    <row r="693" spans="1:12" x14ac:dyDescent="0.2">
      <c r="A693" s="5">
        <v>862373</v>
      </c>
      <c r="B693" s="5">
        <v>1322884</v>
      </c>
      <c r="C693" s="6">
        <v>45398</v>
      </c>
      <c r="D693" s="5" t="s">
        <v>44</v>
      </c>
      <c r="E693" s="5" t="s">
        <v>53</v>
      </c>
      <c r="F693" s="5" t="s">
        <v>45</v>
      </c>
      <c r="G693" s="5" t="s">
        <v>142</v>
      </c>
      <c r="H693" s="5" t="s">
        <v>38</v>
      </c>
      <c r="I693" s="5" t="s">
        <v>550</v>
      </c>
      <c r="J693" s="5">
        <v>24580</v>
      </c>
      <c r="K693" s="7">
        <v>4.1100000000000003</v>
      </c>
      <c r="L693" s="8">
        <f>IF(AND(F693&lt;&gt;"Flexjet, LLC",H693="Light Jet"),K693*'[1]Pricing Logic'!$F$4,IF(AND(F693&lt;&gt;"Flexjet, LLC",H693="Midsize Jet"),K693*'[1]Pricing Logic'!$F$5,IF(AND(F693&lt;&gt;"Flexjet, LLC",H693="Super Mid Jet"),K693*'[1]Pricing Logic'!$F$6,IF(AND(F693&lt;&gt;"Flexjet, LLC",H693="Large Cabin"),K693*'[1]Pricing Logic'!$F$7,IF(AND(F693&lt;&gt;"Flexjet, LLC",H693="Helicopter"),K693*'[1]Pricing Logic'!$F$8,IF(AND(F693="Flexjet, LLC",H693="Light Jet"),K693*'[1]Pricing Logic'!$F$12,IF(AND(F693="Flexjet, LLC",H693="Midsize Jet"),K693*'[1]Pricing Logic'!$F$13,IF(AND(F693="Flexjet, LLC",H693="Super Mid Jet"),K693*'[1]Pricing Logic'!$F$14,IF(AND(F693="Flexjet, LLC",H693="Large Cabin"),K693*'[1]Pricing Logic'!$F$15,IF(AND(F693="Flexjet, LLC",H693="Airliner"),K693*'[1]Pricing Logic'!$F$16,""))))))))))</f>
        <v>235.29750000000001</v>
      </c>
    </row>
    <row r="694" spans="1:12" x14ac:dyDescent="0.2">
      <c r="A694" s="5">
        <v>863488</v>
      </c>
      <c r="B694" s="5">
        <v>1324331</v>
      </c>
      <c r="C694" s="6">
        <v>45398</v>
      </c>
      <c r="D694" s="5" t="s">
        <v>323</v>
      </c>
      <c r="E694" s="5" t="s">
        <v>249</v>
      </c>
      <c r="F694" s="5" t="s">
        <v>45</v>
      </c>
      <c r="G694" s="5" t="s">
        <v>142</v>
      </c>
      <c r="H694" s="5" t="s">
        <v>38</v>
      </c>
      <c r="I694" s="5" t="s">
        <v>143</v>
      </c>
      <c r="J694" s="5">
        <v>25950</v>
      </c>
      <c r="K694" s="7">
        <v>6.57</v>
      </c>
      <c r="L694" s="8">
        <f>IF(AND(F694&lt;&gt;"Flexjet, LLC",H694="Light Jet"),K694*'[1]Pricing Logic'!$F$4,IF(AND(F694&lt;&gt;"Flexjet, LLC",H694="Midsize Jet"),K694*'[1]Pricing Logic'!$F$5,IF(AND(F694&lt;&gt;"Flexjet, LLC",H694="Super Mid Jet"),K694*'[1]Pricing Logic'!$F$6,IF(AND(F694&lt;&gt;"Flexjet, LLC",H694="Large Cabin"),K694*'[1]Pricing Logic'!$F$7,IF(AND(F694&lt;&gt;"Flexjet, LLC",H694="Helicopter"),K694*'[1]Pricing Logic'!$F$8,IF(AND(F694="Flexjet, LLC",H694="Light Jet"),K694*'[1]Pricing Logic'!$F$12,IF(AND(F694="Flexjet, LLC",H694="Midsize Jet"),K694*'[1]Pricing Logic'!$F$13,IF(AND(F694="Flexjet, LLC",H694="Super Mid Jet"),K694*'[1]Pricing Logic'!$F$14,IF(AND(F694="Flexjet, LLC",H694="Large Cabin"),K694*'[1]Pricing Logic'!$F$15,IF(AND(F694="Flexjet, LLC",H694="Airliner"),K694*'[1]Pricing Logic'!$F$16,""))))))))))</f>
        <v>376.13249999999999</v>
      </c>
    </row>
    <row r="695" spans="1:12" x14ac:dyDescent="0.2">
      <c r="A695" s="5">
        <v>863463</v>
      </c>
      <c r="B695" s="5">
        <v>1325474</v>
      </c>
      <c r="C695" s="6">
        <v>45398</v>
      </c>
      <c r="D695" s="5" t="s">
        <v>97</v>
      </c>
      <c r="E695" s="5" t="s">
        <v>227</v>
      </c>
      <c r="F695" s="5" t="s">
        <v>31</v>
      </c>
      <c r="G695" s="5" t="s">
        <v>32</v>
      </c>
      <c r="H695" s="5" t="s">
        <v>16</v>
      </c>
      <c r="I695" s="5" t="s">
        <v>33</v>
      </c>
      <c r="J695" s="5">
        <v>22833</v>
      </c>
      <c r="K695" s="7">
        <v>2.91</v>
      </c>
      <c r="L695" s="8">
        <f>IF(AND(F695&lt;&gt;"Flexjet, LLC",H695="Light Jet"),K695*'[1]Pricing Logic'!$F$4,IF(AND(F695&lt;&gt;"Flexjet, LLC",H695="Midsize Jet"),K695*'[1]Pricing Logic'!$F$5,IF(AND(F695&lt;&gt;"Flexjet, LLC",H695="Super Mid Jet"),K695*'[1]Pricing Logic'!$F$6,IF(AND(F695&lt;&gt;"Flexjet, LLC",H695="Large Cabin"),K695*'[1]Pricing Logic'!$F$7,IF(AND(F695&lt;&gt;"Flexjet, LLC",H695="Helicopter"),K695*'[1]Pricing Logic'!$F$8,IF(AND(F695="Flexjet, LLC",H695="Light Jet"),K695*'[1]Pricing Logic'!$F$12,IF(AND(F695="Flexjet, LLC",H695="Midsize Jet"),K695*'[1]Pricing Logic'!$F$13,IF(AND(F695="Flexjet, LLC",H695="Super Mid Jet"),K695*'[1]Pricing Logic'!$F$14,IF(AND(F695="Flexjet, LLC",H695="Large Cabin"),K695*'[1]Pricing Logic'!$F$15,IF(AND(F695="Flexjet, LLC",H695="Airliner"),K695*'[1]Pricing Logic'!$F$16,""))))))))))</f>
        <v>73.477500000000006</v>
      </c>
    </row>
    <row r="696" spans="1:12" x14ac:dyDescent="0.2">
      <c r="A696" s="5">
        <v>863152</v>
      </c>
      <c r="B696" s="5">
        <v>1323906</v>
      </c>
      <c r="C696" s="6">
        <v>45398</v>
      </c>
      <c r="D696" s="5" t="s">
        <v>34</v>
      </c>
      <c r="E696" s="5" t="s">
        <v>76</v>
      </c>
      <c r="F696" s="5" t="s">
        <v>36</v>
      </c>
      <c r="G696" s="5" t="s">
        <v>72</v>
      </c>
      <c r="H696" s="5" t="s">
        <v>51</v>
      </c>
      <c r="I696" s="5" t="s">
        <v>640</v>
      </c>
      <c r="J696" s="5">
        <v>17856</v>
      </c>
      <c r="K696" s="7">
        <v>2.3800000000000003</v>
      </c>
      <c r="L696" s="8">
        <f>IF(AND(F696&lt;&gt;"Flexjet, LLC",H696="Light Jet"),K696*'[1]Pricing Logic'!$F$4,IF(AND(F696&lt;&gt;"Flexjet, LLC",H696="Midsize Jet"),K696*'[1]Pricing Logic'!$F$5,IF(AND(F696&lt;&gt;"Flexjet, LLC",H696="Super Mid Jet"),K696*'[1]Pricing Logic'!$F$6,IF(AND(F696&lt;&gt;"Flexjet, LLC",H696="Large Cabin"),K696*'[1]Pricing Logic'!$F$7,IF(AND(F696&lt;&gt;"Flexjet, LLC",H696="Helicopter"),K696*'[1]Pricing Logic'!$F$8,IF(AND(F696="Flexjet, LLC",H696="Light Jet"),K696*'[1]Pricing Logic'!$F$12,IF(AND(F696="Flexjet, LLC",H696="Midsize Jet"),K696*'[1]Pricing Logic'!$F$13,IF(AND(F696="Flexjet, LLC",H696="Super Mid Jet"),K696*'[1]Pricing Logic'!$F$14,IF(AND(F696="Flexjet, LLC",H696="Large Cabin"),K696*'[1]Pricing Logic'!$F$15,IF(AND(F696="Flexjet, LLC",H696="Airliner"),K696*'[1]Pricing Logic'!$F$16,""))))))))))</f>
        <v>80.325000000000017</v>
      </c>
    </row>
    <row r="697" spans="1:12" x14ac:dyDescent="0.2">
      <c r="A697" s="5">
        <v>863541</v>
      </c>
      <c r="B697" s="5">
        <v>1324410</v>
      </c>
      <c r="C697" s="6">
        <v>45398</v>
      </c>
      <c r="D697" s="5" t="s">
        <v>107</v>
      </c>
      <c r="E697" s="5" t="s">
        <v>448</v>
      </c>
      <c r="F697" s="5" t="s">
        <v>626</v>
      </c>
      <c r="G697" s="5" t="s">
        <v>41</v>
      </c>
      <c r="H697" s="5" t="s">
        <v>22</v>
      </c>
      <c r="I697" s="5" t="s">
        <v>627</v>
      </c>
      <c r="J697" s="5">
        <v>25139</v>
      </c>
      <c r="K697" s="7">
        <v>3.42</v>
      </c>
      <c r="L697" s="8">
        <f>IF(AND(F697&lt;&gt;"Flexjet, LLC",H697="Light Jet"),K697*'[1]Pricing Logic'!$F$4,IF(AND(F697&lt;&gt;"Flexjet, LLC",H697="Midsize Jet"),K697*'[1]Pricing Logic'!$F$5,IF(AND(F697&lt;&gt;"Flexjet, LLC",H697="Super Mid Jet"),K697*'[1]Pricing Logic'!$F$6,IF(AND(F697&lt;&gt;"Flexjet, LLC",H697="Large Cabin"),K697*'[1]Pricing Logic'!$F$7,IF(AND(F697&lt;&gt;"Flexjet, LLC",H697="Helicopter"),K697*'[1]Pricing Logic'!$F$8,IF(AND(F697="Flexjet, LLC",H697="Light Jet"),K697*'[1]Pricing Logic'!$F$12,IF(AND(F697="Flexjet, LLC",H697="Midsize Jet"),K697*'[1]Pricing Logic'!$F$13,IF(AND(F697="Flexjet, LLC",H697="Super Mid Jet"),K697*'[1]Pricing Logic'!$F$14,IF(AND(F697="Flexjet, LLC",H697="Large Cabin"),K697*'[1]Pricing Logic'!$F$15,IF(AND(F697="Flexjet, LLC",H697="Airliner"),K697*'[1]Pricing Logic'!$F$16,""))))))))))</f>
        <v>117.13499999999999</v>
      </c>
    </row>
    <row r="698" spans="1:12" x14ac:dyDescent="0.2">
      <c r="A698" s="5">
        <v>864176</v>
      </c>
      <c r="B698" s="5">
        <v>1325264</v>
      </c>
      <c r="C698" s="6">
        <v>45398</v>
      </c>
      <c r="D698" s="5" t="s">
        <v>574</v>
      </c>
      <c r="E698" s="5" t="s">
        <v>48</v>
      </c>
      <c r="F698" s="5" t="s">
        <v>36</v>
      </c>
      <c r="G698" s="5" t="s">
        <v>54</v>
      </c>
      <c r="H698" s="5" t="s">
        <v>51</v>
      </c>
      <c r="I698" s="5" t="s">
        <v>347</v>
      </c>
      <c r="J698" s="5">
        <v>26864</v>
      </c>
      <c r="K698" s="7">
        <v>3.48</v>
      </c>
      <c r="L698" s="8">
        <f>IF(AND(F698&lt;&gt;"Flexjet, LLC",H698="Light Jet"),K698*'[1]Pricing Logic'!$F$4,IF(AND(F698&lt;&gt;"Flexjet, LLC",H698="Midsize Jet"),K698*'[1]Pricing Logic'!$F$5,IF(AND(F698&lt;&gt;"Flexjet, LLC",H698="Super Mid Jet"),K698*'[1]Pricing Logic'!$F$6,IF(AND(F698&lt;&gt;"Flexjet, LLC",H698="Large Cabin"),K698*'[1]Pricing Logic'!$F$7,IF(AND(F698&lt;&gt;"Flexjet, LLC",H698="Helicopter"),K698*'[1]Pricing Logic'!$F$8,IF(AND(F698="Flexjet, LLC",H698="Light Jet"),K698*'[1]Pricing Logic'!$F$12,IF(AND(F698="Flexjet, LLC",H698="Midsize Jet"),K698*'[1]Pricing Logic'!$F$13,IF(AND(F698="Flexjet, LLC",H698="Super Mid Jet"),K698*'[1]Pricing Logic'!$F$14,IF(AND(F698="Flexjet, LLC",H698="Large Cabin"),K698*'[1]Pricing Logic'!$F$15,IF(AND(F698="Flexjet, LLC",H698="Airliner"),K698*'[1]Pricing Logic'!$F$16,""))))))))))</f>
        <v>117.45</v>
      </c>
    </row>
    <row r="699" spans="1:12" x14ac:dyDescent="0.2">
      <c r="A699" s="5">
        <v>864292</v>
      </c>
      <c r="B699" s="5">
        <v>1325428</v>
      </c>
      <c r="C699" s="6">
        <v>45398</v>
      </c>
      <c r="D699" s="5" t="s">
        <v>25</v>
      </c>
      <c r="E699" s="5" t="s">
        <v>217</v>
      </c>
      <c r="F699" s="5" t="s">
        <v>26</v>
      </c>
      <c r="G699" s="5" t="s">
        <v>41</v>
      </c>
      <c r="H699" s="5" t="s">
        <v>22</v>
      </c>
      <c r="I699" s="5" t="s">
        <v>42</v>
      </c>
      <c r="J699" s="5">
        <v>21870</v>
      </c>
      <c r="K699" s="7">
        <v>1.62</v>
      </c>
      <c r="L699" s="8">
        <f>IF(AND(F699&lt;&gt;"Flexjet, LLC",H699="Light Jet"),K699*'[1]Pricing Logic'!$F$4,IF(AND(F699&lt;&gt;"Flexjet, LLC",H699="Midsize Jet"),K699*'[1]Pricing Logic'!$F$5,IF(AND(F699&lt;&gt;"Flexjet, LLC",H699="Super Mid Jet"),K699*'[1]Pricing Logic'!$F$6,IF(AND(F699&lt;&gt;"Flexjet, LLC",H699="Large Cabin"),K699*'[1]Pricing Logic'!$F$7,IF(AND(F699&lt;&gt;"Flexjet, LLC",H699="Helicopter"),K699*'[1]Pricing Logic'!$F$8,IF(AND(F699="Flexjet, LLC",H699="Light Jet"),K699*'[1]Pricing Logic'!$F$12,IF(AND(F699="Flexjet, LLC",H699="Midsize Jet"),K699*'[1]Pricing Logic'!$F$13,IF(AND(F699="Flexjet, LLC",H699="Super Mid Jet"),K699*'[1]Pricing Logic'!$F$14,IF(AND(F699="Flexjet, LLC",H699="Large Cabin"),K699*'[1]Pricing Logic'!$F$15,IF(AND(F699="Flexjet, LLC",H699="Airliner"),K699*'[1]Pricing Logic'!$F$16,""))))))))))</f>
        <v>55.485000000000007</v>
      </c>
    </row>
    <row r="700" spans="1:12" x14ac:dyDescent="0.2">
      <c r="A700" s="5">
        <v>864360</v>
      </c>
      <c r="B700" s="5">
        <v>1325522</v>
      </c>
      <c r="C700" s="6">
        <v>45398</v>
      </c>
      <c r="D700" s="5" t="s">
        <v>134</v>
      </c>
      <c r="E700" s="5" t="s">
        <v>568</v>
      </c>
      <c r="F700" s="5" t="s">
        <v>20</v>
      </c>
      <c r="G700" s="5" t="s">
        <v>151</v>
      </c>
      <c r="H700" s="5" t="s">
        <v>16</v>
      </c>
      <c r="I700" s="5" t="s">
        <v>152</v>
      </c>
      <c r="J700" s="5">
        <v>25200</v>
      </c>
      <c r="K700" s="7">
        <v>1.8199999999999998</v>
      </c>
      <c r="L700" s="8">
        <f>IF(AND(F700&lt;&gt;"Flexjet, LLC",H700="Light Jet"),K700*'[1]Pricing Logic'!$F$4,IF(AND(F700&lt;&gt;"Flexjet, LLC",H700="Midsize Jet"),K700*'[1]Pricing Logic'!$F$5,IF(AND(F700&lt;&gt;"Flexjet, LLC",H700="Super Mid Jet"),K700*'[1]Pricing Logic'!$F$6,IF(AND(F700&lt;&gt;"Flexjet, LLC",H700="Large Cabin"),K700*'[1]Pricing Logic'!$F$7,IF(AND(F700&lt;&gt;"Flexjet, LLC",H700="Helicopter"),K700*'[1]Pricing Logic'!$F$8,IF(AND(F700="Flexjet, LLC",H700="Light Jet"),K700*'[1]Pricing Logic'!$F$12,IF(AND(F700="Flexjet, LLC",H700="Midsize Jet"),K700*'[1]Pricing Logic'!$F$13,IF(AND(F700="Flexjet, LLC",H700="Super Mid Jet"),K700*'[1]Pricing Logic'!$F$14,IF(AND(F700="Flexjet, LLC",H700="Large Cabin"),K700*'[1]Pricing Logic'!$F$15,IF(AND(F700="Flexjet, LLC",H700="Airliner"),K700*'[1]Pricing Logic'!$F$16,""))))))))))</f>
        <v>45.954999999999998</v>
      </c>
    </row>
    <row r="701" spans="1:12" x14ac:dyDescent="0.2">
      <c r="A701" s="5">
        <v>864296</v>
      </c>
      <c r="B701" s="5">
        <v>1325434</v>
      </c>
      <c r="C701" s="6">
        <v>45398</v>
      </c>
      <c r="D701" s="5" t="s">
        <v>641</v>
      </c>
      <c r="E701" s="5" t="s">
        <v>216</v>
      </c>
      <c r="F701" s="5" t="s">
        <v>86</v>
      </c>
      <c r="G701" s="5" t="s">
        <v>87</v>
      </c>
      <c r="H701" s="5" t="s">
        <v>16</v>
      </c>
      <c r="I701" s="5" t="s">
        <v>88</v>
      </c>
      <c r="J701" s="5">
        <v>26219</v>
      </c>
      <c r="K701" s="7">
        <v>1.53</v>
      </c>
      <c r="L701" s="8">
        <f>IF(AND(F701&lt;&gt;"Flexjet, LLC",H701="Light Jet"),K701*'[1]Pricing Logic'!$F$4,IF(AND(F701&lt;&gt;"Flexjet, LLC",H701="Midsize Jet"),K701*'[1]Pricing Logic'!$F$5,IF(AND(F701&lt;&gt;"Flexjet, LLC",H701="Super Mid Jet"),K701*'[1]Pricing Logic'!$F$6,IF(AND(F701&lt;&gt;"Flexjet, LLC",H701="Large Cabin"),K701*'[1]Pricing Logic'!$F$7,IF(AND(F701&lt;&gt;"Flexjet, LLC",H701="Helicopter"),K701*'[1]Pricing Logic'!$F$8,IF(AND(F701="Flexjet, LLC",H701="Light Jet"),K701*'[1]Pricing Logic'!$F$12,IF(AND(F701="Flexjet, LLC",H701="Midsize Jet"),K701*'[1]Pricing Logic'!$F$13,IF(AND(F701="Flexjet, LLC",H701="Super Mid Jet"),K701*'[1]Pricing Logic'!$F$14,IF(AND(F701="Flexjet, LLC",H701="Large Cabin"),K701*'[1]Pricing Logic'!$F$15,IF(AND(F701="Flexjet, LLC",H701="Airliner"),K701*'[1]Pricing Logic'!$F$16,""))))))))))</f>
        <v>38.6325</v>
      </c>
    </row>
    <row r="702" spans="1:12" x14ac:dyDescent="0.2">
      <c r="A702" s="5">
        <v>874467</v>
      </c>
      <c r="B702" s="5">
        <v>1335665</v>
      </c>
      <c r="C702" s="6">
        <v>45398</v>
      </c>
      <c r="D702" s="5" t="s">
        <v>101</v>
      </c>
      <c r="E702" s="5" t="s">
        <v>113</v>
      </c>
      <c r="F702" s="5" t="s">
        <v>36</v>
      </c>
      <c r="G702" s="5" t="s">
        <v>317</v>
      </c>
      <c r="H702" s="5" t="s">
        <v>38</v>
      </c>
      <c r="I702" s="5" t="s">
        <v>642</v>
      </c>
      <c r="J702" s="5">
        <v>26238</v>
      </c>
      <c r="K702" s="7">
        <v>3.87</v>
      </c>
      <c r="L702" s="8">
        <f>IF(AND(F702&lt;&gt;"Flexjet, LLC",H702="Light Jet"),K702*'[1]Pricing Logic'!$F$4,IF(AND(F702&lt;&gt;"Flexjet, LLC",H702="Midsize Jet"),K702*'[1]Pricing Logic'!$F$5,IF(AND(F702&lt;&gt;"Flexjet, LLC",H702="Super Mid Jet"),K702*'[1]Pricing Logic'!$F$6,IF(AND(F702&lt;&gt;"Flexjet, LLC",H702="Large Cabin"),K702*'[1]Pricing Logic'!$F$7,IF(AND(F702&lt;&gt;"Flexjet, LLC",H702="Helicopter"),K702*'[1]Pricing Logic'!$F$8,IF(AND(F702="Flexjet, LLC",H702="Light Jet"),K702*'[1]Pricing Logic'!$F$12,IF(AND(F702="Flexjet, LLC",H702="Midsize Jet"),K702*'[1]Pricing Logic'!$F$13,IF(AND(F702="Flexjet, LLC",H702="Super Mid Jet"),K702*'[1]Pricing Logic'!$F$14,IF(AND(F702="Flexjet, LLC",H702="Large Cabin"),K702*'[1]Pricing Logic'!$F$15,IF(AND(F702="Flexjet, LLC",H702="Airliner"),K702*'[1]Pricing Logic'!$F$16,""))))))))))</f>
        <v>184.30875</v>
      </c>
    </row>
    <row r="703" spans="1:12" x14ac:dyDescent="0.2">
      <c r="A703" s="5">
        <v>874396</v>
      </c>
      <c r="B703" s="5">
        <v>1335568</v>
      </c>
      <c r="C703" s="6">
        <v>45398</v>
      </c>
      <c r="D703" s="5" t="s">
        <v>265</v>
      </c>
      <c r="E703" s="5" t="s">
        <v>64</v>
      </c>
      <c r="F703" s="5" t="s">
        <v>36</v>
      </c>
      <c r="G703" s="5" t="s">
        <v>54</v>
      </c>
      <c r="H703" s="5" t="s">
        <v>51</v>
      </c>
      <c r="I703" s="5" t="s">
        <v>363</v>
      </c>
      <c r="J703" s="5">
        <v>26769</v>
      </c>
      <c r="K703" s="7">
        <v>3.9</v>
      </c>
      <c r="L703" s="8">
        <f>IF(AND(F703&lt;&gt;"Flexjet, LLC",H703="Light Jet"),K703*'[1]Pricing Logic'!$F$4,IF(AND(F703&lt;&gt;"Flexjet, LLC",H703="Midsize Jet"),K703*'[1]Pricing Logic'!$F$5,IF(AND(F703&lt;&gt;"Flexjet, LLC",H703="Super Mid Jet"),K703*'[1]Pricing Logic'!$F$6,IF(AND(F703&lt;&gt;"Flexjet, LLC",H703="Large Cabin"),K703*'[1]Pricing Logic'!$F$7,IF(AND(F703&lt;&gt;"Flexjet, LLC",H703="Helicopter"),K703*'[1]Pricing Logic'!$F$8,IF(AND(F703="Flexjet, LLC",H703="Light Jet"),K703*'[1]Pricing Logic'!$F$12,IF(AND(F703="Flexjet, LLC",H703="Midsize Jet"),K703*'[1]Pricing Logic'!$F$13,IF(AND(F703="Flexjet, LLC",H703="Super Mid Jet"),K703*'[1]Pricing Logic'!$F$14,IF(AND(F703="Flexjet, LLC",H703="Large Cabin"),K703*'[1]Pricing Logic'!$F$15,IF(AND(F703="Flexjet, LLC",H703="Airliner"),K703*'[1]Pricing Logic'!$F$16,""))))))))))</f>
        <v>131.625</v>
      </c>
    </row>
    <row r="704" spans="1:12" x14ac:dyDescent="0.2">
      <c r="A704" s="5">
        <v>874557</v>
      </c>
      <c r="B704" s="5">
        <v>1335797</v>
      </c>
      <c r="C704" s="6">
        <v>45398</v>
      </c>
      <c r="D704" s="5" t="s">
        <v>326</v>
      </c>
      <c r="E704" s="5" t="s">
        <v>549</v>
      </c>
      <c r="F704" s="5" t="s">
        <v>56</v>
      </c>
      <c r="G704" s="5" t="s">
        <v>57</v>
      </c>
      <c r="H704" s="5" t="s">
        <v>22</v>
      </c>
      <c r="I704" s="5" t="s">
        <v>58</v>
      </c>
      <c r="J704" s="5">
        <v>25808</v>
      </c>
      <c r="K704" s="7">
        <v>2.5700000000000003</v>
      </c>
      <c r="L704" s="8">
        <f>IF(AND(F704&lt;&gt;"Flexjet, LLC",H704="Light Jet"),K704*'[1]Pricing Logic'!$F$4,IF(AND(F704&lt;&gt;"Flexjet, LLC",H704="Midsize Jet"),K704*'[1]Pricing Logic'!$F$5,IF(AND(F704&lt;&gt;"Flexjet, LLC",H704="Super Mid Jet"),K704*'[1]Pricing Logic'!$F$6,IF(AND(F704&lt;&gt;"Flexjet, LLC",H704="Large Cabin"),K704*'[1]Pricing Logic'!$F$7,IF(AND(F704&lt;&gt;"Flexjet, LLC",H704="Helicopter"),K704*'[1]Pricing Logic'!$F$8,IF(AND(F704="Flexjet, LLC",H704="Light Jet"),K704*'[1]Pricing Logic'!$F$12,IF(AND(F704="Flexjet, LLC",H704="Midsize Jet"),K704*'[1]Pricing Logic'!$F$13,IF(AND(F704="Flexjet, LLC",H704="Super Mid Jet"),K704*'[1]Pricing Logic'!$F$14,IF(AND(F704="Flexjet, LLC",H704="Large Cabin"),K704*'[1]Pricing Logic'!$F$15,IF(AND(F704="Flexjet, LLC",H704="Airliner"),K704*'[1]Pricing Logic'!$F$16,""))))))))))</f>
        <v>88.022500000000008</v>
      </c>
    </row>
    <row r="705" spans="1:12" x14ac:dyDescent="0.2">
      <c r="A705" s="5">
        <v>874599</v>
      </c>
      <c r="B705" s="5">
        <v>1335846</v>
      </c>
      <c r="C705" s="6">
        <v>45398</v>
      </c>
      <c r="D705" s="5" t="s">
        <v>448</v>
      </c>
      <c r="E705" s="5" t="s">
        <v>59</v>
      </c>
      <c r="F705" s="5" t="s">
        <v>643</v>
      </c>
      <c r="G705" s="5" t="s">
        <v>61</v>
      </c>
      <c r="H705" s="5" t="s">
        <v>22</v>
      </c>
      <c r="I705" s="5" t="s">
        <v>644</v>
      </c>
      <c r="J705" s="5">
        <v>26900</v>
      </c>
      <c r="K705" s="7">
        <v>3.7199999999999998</v>
      </c>
      <c r="L705" s="8">
        <f>IF(AND(F705&lt;&gt;"Flexjet, LLC",H705="Light Jet"),K705*'[1]Pricing Logic'!$F$4,IF(AND(F705&lt;&gt;"Flexjet, LLC",H705="Midsize Jet"),K705*'[1]Pricing Logic'!$F$5,IF(AND(F705&lt;&gt;"Flexjet, LLC",H705="Super Mid Jet"),K705*'[1]Pricing Logic'!$F$6,IF(AND(F705&lt;&gt;"Flexjet, LLC",H705="Large Cabin"),K705*'[1]Pricing Logic'!$F$7,IF(AND(F705&lt;&gt;"Flexjet, LLC",H705="Helicopter"),K705*'[1]Pricing Logic'!$F$8,IF(AND(F705="Flexjet, LLC",H705="Light Jet"),K705*'[1]Pricing Logic'!$F$12,IF(AND(F705="Flexjet, LLC",H705="Midsize Jet"),K705*'[1]Pricing Logic'!$F$13,IF(AND(F705="Flexjet, LLC",H705="Super Mid Jet"),K705*'[1]Pricing Logic'!$F$14,IF(AND(F705="Flexjet, LLC",H705="Large Cabin"),K705*'[1]Pricing Logic'!$F$15,IF(AND(F705="Flexjet, LLC",H705="Airliner"),K705*'[1]Pricing Logic'!$F$16,""))))))))))</f>
        <v>127.41</v>
      </c>
    </row>
    <row r="706" spans="1:12" x14ac:dyDescent="0.2">
      <c r="A706" s="5">
        <v>875070</v>
      </c>
      <c r="B706" s="5">
        <v>1336536</v>
      </c>
      <c r="C706" s="6">
        <v>45398</v>
      </c>
      <c r="D706" s="5" t="s">
        <v>556</v>
      </c>
      <c r="E706" s="5" t="s">
        <v>451</v>
      </c>
      <c r="F706" s="5" t="s">
        <v>36</v>
      </c>
      <c r="G706" s="5" t="s">
        <v>54</v>
      </c>
      <c r="H706" s="5" t="s">
        <v>51</v>
      </c>
      <c r="I706" s="5" t="s">
        <v>223</v>
      </c>
      <c r="J706" s="5">
        <v>26932</v>
      </c>
      <c r="K706" s="7">
        <v>4.74</v>
      </c>
      <c r="L706" s="8">
        <f>IF(AND(F706&lt;&gt;"Flexjet, LLC",H706="Light Jet"),K706*'[1]Pricing Logic'!$F$4,IF(AND(F706&lt;&gt;"Flexjet, LLC",H706="Midsize Jet"),K706*'[1]Pricing Logic'!$F$5,IF(AND(F706&lt;&gt;"Flexjet, LLC",H706="Super Mid Jet"),K706*'[1]Pricing Logic'!$F$6,IF(AND(F706&lt;&gt;"Flexjet, LLC",H706="Large Cabin"),K706*'[1]Pricing Logic'!$F$7,IF(AND(F706&lt;&gt;"Flexjet, LLC",H706="Helicopter"),K706*'[1]Pricing Logic'!$F$8,IF(AND(F706="Flexjet, LLC",H706="Light Jet"),K706*'[1]Pricing Logic'!$F$12,IF(AND(F706="Flexjet, LLC",H706="Midsize Jet"),K706*'[1]Pricing Logic'!$F$13,IF(AND(F706="Flexjet, LLC",H706="Super Mid Jet"),K706*'[1]Pricing Logic'!$F$14,IF(AND(F706="Flexjet, LLC",H706="Large Cabin"),K706*'[1]Pricing Logic'!$F$15,IF(AND(F706="Flexjet, LLC",H706="Airliner"),K706*'[1]Pricing Logic'!$F$16,""))))))))))</f>
        <v>159.97499999999999</v>
      </c>
    </row>
    <row r="707" spans="1:12" x14ac:dyDescent="0.2">
      <c r="A707" s="5">
        <v>874892</v>
      </c>
      <c r="B707" s="5">
        <v>1336237</v>
      </c>
      <c r="C707" s="6">
        <v>45398</v>
      </c>
      <c r="D707" s="5" t="s">
        <v>204</v>
      </c>
      <c r="E707" s="5" t="s">
        <v>335</v>
      </c>
      <c r="F707" s="5" t="s">
        <v>45</v>
      </c>
      <c r="G707" s="5" t="s">
        <v>46</v>
      </c>
      <c r="H707" s="5" t="s">
        <v>16</v>
      </c>
      <c r="I707" s="5" t="s">
        <v>105</v>
      </c>
      <c r="J707" s="5">
        <v>26002</v>
      </c>
      <c r="K707" s="7">
        <v>3.18</v>
      </c>
      <c r="L707" s="8">
        <f>IF(AND(F707&lt;&gt;"Flexjet, LLC",H707="Light Jet"),K707*'[1]Pricing Logic'!$F$4,IF(AND(F707&lt;&gt;"Flexjet, LLC",H707="Midsize Jet"),K707*'[1]Pricing Logic'!$F$5,IF(AND(F707&lt;&gt;"Flexjet, LLC",H707="Super Mid Jet"),K707*'[1]Pricing Logic'!$F$6,IF(AND(F707&lt;&gt;"Flexjet, LLC",H707="Large Cabin"),K707*'[1]Pricing Logic'!$F$7,IF(AND(F707&lt;&gt;"Flexjet, LLC",H707="Helicopter"),K707*'[1]Pricing Logic'!$F$8,IF(AND(F707="Flexjet, LLC",H707="Light Jet"),K707*'[1]Pricing Logic'!$F$12,IF(AND(F707="Flexjet, LLC",H707="Midsize Jet"),K707*'[1]Pricing Logic'!$F$13,IF(AND(F707="Flexjet, LLC",H707="Super Mid Jet"),K707*'[1]Pricing Logic'!$F$14,IF(AND(F707="Flexjet, LLC",H707="Large Cabin"),K707*'[1]Pricing Logic'!$F$15,IF(AND(F707="Flexjet, LLC",H707="Airliner"),K707*'[1]Pricing Logic'!$F$16,""))))))))))</f>
        <v>80.295000000000002</v>
      </c>
    </row>
    <row r="708" spans="1:12" x14ac:dyDescent="0.2">
      <c r="A708" s="5">
        <v>874892</v>
      </c>
      <c r="B708" s="5">
        <v>1336235</v>
      </c>
      <c r="C708" s="6">
        <v>45398</v>
      </c>
      <c r="D708" s="5" t="s">
        <v>335</v>
      </c>
      <c r="E708" s="5" t="s">
        <v>204</v>
      </c>
      <c r="F708" s="5" t="s">
        <v>45</v>
      </c>
      <c r="G708" s="5" t="s">
        <v>46</v>
      </c>
      <c r="H708" s="5" t="s">
        <v>16</v>
      </c>
      <c r="I708" s="5" t="s">
        <v>105</v>
      </c>
      <c r="J708" s="5">
        <v>26002</v>
      </c>
      <c r="K708" s="7">
        <v>3.18</v>
      </c>
      <c r="L708" s="8">
        <f>IF(AND(F708&lt;&gt;"Flexjet, LLC",H708="Light Jet"),K708*'[1]Pricing Logic'!$F$4,IF(AND(F708&lt;&gt;"Flexjet, LLC",H708="Midsize Jet"),K708*'[1]Pricing Logic'!$F$5,IF(AND(F708&lt;&gt;"Flexjet, LLC",H708="Super Mid Jet"),K708*'[1]Pricing Logic'!$F$6,IF(AND(F708&lt;&gt;"Flexjet, LLC",H708="Large Cabin"),K708*'[1]Pricing Logic'!$F$7,IF(AND(F708&lt;&gt;"Flexjet, LLC",H708="Helicopter"),K708*'[1]Pricing Logic'!$F$8,IF(AND(F708="Flexjet, LLC",H708="Light Jet"),K708*'[1]Pricing Logic'!$F$12,IF(AND(F708="Flexjet, LLC",H708="Midsize Jet"),K708*'[1]Pricing Logic'!$F$13,IF(AND(F708="Flexjet, LLC",H708="Super Mid Jet"),K708*'[1]Pricing Logic'!$F$14,IF(AND(F708="Flexjet, LLC",H708="Large Cabin"),K708*'[1]Pricing Logic'!$F$15,IF(AND(F708="Flexjet, LLC",H708="Airliner"),K708*'[1]Pricing Logic'!$F$16,""))))))))))</f>
        <v>80.295000000000002</v>
      </c>
    </row>
    <row r="709" spans="1:12" x14ac:dyDescent="0.2">
      <c r="A709" s="5">
        <v>874892</v>
      </c>
      <c r="B709" s="5">
        <v>1336236</v>
      </c>
      <c r="C709" s="6">
        <v>45398</v>
      </c>
      <c r="D709" s="5" t="s">
        <v>563</v>
      </c>
      <c r="E709" s="5" t="s">
        <v>204</v>
      </c>
      <c r="F709" s="5" t="s">
        <v>45</v>
      </c>
      <c r="G709" s="5" t="s">
        <v>46</v>
      </c>
      <c r="H709" s="5" t="s">
        <v>16</v>
      </c>
      <c r="I709" s="5" t="s">
        <v>105</v>
      </c>
      <c r="J709" s="5">
        <v>26002</v>
      </c>
      <c r="K709" s="7">
        <v>1.08</v>
      </c>
      <c r="L709" s="8">
        <f>IF(AND(F709&lt;&gt;"Flexjet, LLC",H709="Light Jet"),K709*'[1]Pricing Logic'!$F$4,IF(AND(F709&lt;&gt;"Flexjet, LLC",H709="Midsize Jet"),K709*'[1]Pricing Logic'!$F$5,IF(AND(F709&lt;&gt;"Flexjet, LLC",H709="Super Mid Jet"),K709*'[1]Pricing Logic'!$F$6,IF(AND(F709&lt;&gt;"Flexjet, LLC",H709="Large Cabin"),K709*'[1]Pricing Logic'!$F$7,IF(AND(F709&lt;&gt;"Flexjet, LLC",H709="Helicopter"),K709*'[1]Pricing Logic'!$F$8,IF(AND(F709="Flexjet, LLC",H709="Light Jet"),K709*'[1]Pricing Logic'!$F$12,IF(AND(F709="Flexjet, LLC",H709="Midsize Jet"),K709*'[1]Pricing Logic'!$F$13,IF(AND(F709="Flexjet, LLC",H709="Super Mid Jet"),K709*'[1]Pricing Logic'!$F$14,IF(AND(F709="Flexjet, LLC",H709="Large Cabin"),K709*'[1]Pricing Logic'!$F$15,IF(AND(F709="Flexjet, LLC",H709="Airliner"),K709*'[1]Pricing Logic'!$F$16,""))))))))))</f>
        <v>27.270000000000003</v>
      </c>
    </row>
    <row r="710" spans="1:12" x14ac:dyDescent="0.2">
      <c r="A710" s="5">
        <v>874892</v>
      </c>
      <c r="B710" s="5">
        <v>1336320</v>
      </c>
      <c r="C710" s="6">
        <v>45398</v>
      </c>
      <c r="D710" s="5" t="s">
        <v>204</v>
      </c>
      <c r="E710" s="5" t="s">
        <v>563</v>
      </c>
      <c r="F710" s="5" t="s">
        <v>45</v>
      </c>
      <c r="G710" s="5" t="s">
        <v>46</v>
      </c>
      <c r="H710" s="5" t="s">
        <v>16</v>
      </c>
      <c r="I710" s="5" t="s">
        <v>105</v>
      </c>
      <c r="J710" s="5">
        <v>26002</v>
      </c>
      <c r="K710" s="7">
        <v>0.78</v>
      </c>
      <c r="L710" s="8">
        <f>IF(AND(F710&lt;&gt;"Flexjet, LLC",H710="Light Jet"),K710*'[1]Pricing Logic'!$F$4,IF(AND(F710&lt;&gt;"Flexjet, LLC",H710="Midsize Jet"),K710*'[1]Pricing Logic'!$F$5,IF(AND(F710&lt;&gt;"Flexjet, LLC",H710="Super Mid Jet"),K710*'[1]Pricing Logic'!$F$6,IF(AND(F710&lt;&gt;"Flexjet, LLC",H710="Large Cabin"),K710*'[1]Pricing Logic'!$F$7,IF(AND(F710&lt;&gt;"Flexjet, LLC",H710="Helicopter"),K710*'[1]Pricing Logic'!$F$8,IF(AND(F710="Flexjet, LLC",H710="Light Jet"),K710*'[1]Pricing Logic'!$F$12,IF(AND(F710="Flexjet, LLC",H710="Midsize Jet"),K710*'[1]Pricing Logic'!$F$13,IF(AND(F710="Flexjet, LLC",H710="Super Mid Jet"),K710*'[1]Pricing Logic'!$F$14,IF(AND(F710="Flexjet, LLC",H710="Large Cabin"),K710*'[1]Pricing Logic'!$F$15,IF(AND(F710="Flexjet, LLC",H710="Airliner"),K710*'[1]Pricing Logic'!$F$16,""))))))))))</f>
        <v>19.695</v>
      </c>
    </row>
    <row r="711" spans="1:12" x14ac:dyDescent="0.2">
      <c r="A711" s="5">
        <v>875078</v>
      </c>
      <c r="B711" s="5">
        <v>1336487</v>
      </c>
      <c r="C711" s="6">
        <v>45398</v>
      </c>
      <c r="D711" s="5" t="s">
        <v>34</v>
      </c>
      <c r="E711" s="5" t="s">
        <v>349</v>
      </c>
      <c r="F711" s="5" t="s">
        <v>31</v>
      </c>
      <c r="G711" s="5" t="s">
        <v>32</v>
      </c>
      <c r="H711" s="5" t="s">
        <v>16</v>
      </c>
      <c r="I711" s="5" t="s">
        <v>33</v>
      </c>
      <c r="J711" s="5">
        <v>24020</v>
      </c>
      <c r="K711" s="7">
        <v>0.67</v>
      </c>
      <c r="L711" s="8">
        <f>IF(AND(F711&lt;&gt;"Flexjet, LLC",H711="Light Jet"),K711*'[1]Pricing Logic'!$F$4,IF(AND(F711&lt;&gt;"Flexjet, LLC",H711="Midsize Jet"),K711*'[1]Pricing Logic'!$F$5,IF(AND(F711&lt;&gt;"Flexjet, LLC",H711="Super Mid Jet"),K711*'[1]Pricing Logic'!$F$6,IF(AND(F711&lt;&gt;"Flexjet, LLC",H711="Large Cabin"),K711*'[1]Pricing Logic'!$F$7,IF(AND(F711&lt;&gt;"Flexjet, LLC",H711="Helicopter"),K711*'[1]Pricing Logic'!$F$8,IF(AND(F711="Flexjet, LLC",H711="Light Jet"),K711*'[1]Pricing Logic'!$F$12,IF(AND(F711="Flexjet, LLC",H711="Midsize Jet"),K711*'[1]Pricing Logic'!$F$13,IF(AND(F711="Flexjet, LLC",H711="Super Mid Jet"),K711*'[1]Pricing Logic'!$F$14,IF(AND(F711="Flexjet, LLC",H711="Large Cabin"),K711*'[1]Pricing Logic'!$F$15,IF(AND(F711="Flexjet, LLC",H711="Airliner"),K711*'[1]Pricing Logic'!$F$16,""))))))))))</f>
        <v>16.9175</v>
      </c>
    </row>
    <row r="712" spans="1:12" x14ac:dyDescent="0.2">
      <c r="A712" s="5">
        <v>874914</v>
      </c>
      <c r="B712" s="5">
        <v>1336260</v>
      </c>
      <c r="C712" s="6">
        <v>45398</v>
      </c>
      <c r="D712" s="5" t="s">
        <v>295</v>
      </c>
      <c r="E712" s="5" t="s">
        <v>467</v>
      </c>
      <c r="F712" s="5" t="s">
        <v>45</v>
      </c>
      <c r="G712" s="5" t="s">
        <v>68</v>
      </c>
      <c r="H712" s="5" t="s">
        <v>16</v>
      </c>
      <c r="I712" s="5" t="s">
        <v>164</v>
      </c>
      <c r="J712" s="5">
        <v>26449</v>
      </c>
      <c r="K712" s="7">
        <v>2.34</v>
      </c>
      <c r="L712" s="8">
        <f>IF(AND(F712&lt;&gt;"Flexjet, LLC",H712="Light Jet"),K712*'[1]Pricing Logic'!$F$4,IF(AND(F712&lt;&gt;"Flexjet, LLC",H712="Midsize Jet"),K712*'[1]Pricing Logic'!$F$5,IF(AND(F712&lt;&gt;"Flexjet, LLC",H712="Super Mid Jet"),K712*'[1]Pricing Logic'!$F$6,IF(AND(F712&lt;&gt;"Flexjet, LLC",H712="Large Cabin"),K712*'[1]Pricing Logic'!$F$7,IF(AND(F712&lt;&gt;"Flexjet, LLC",H712="Helicopter"),K712*'[1]Pricing Logic'!$F$8,IF(AND(F712="Flexjet, LLC",H712="Light Jet"),K712*'[1]Pricing Logic'!$F$12,IF(AND(F712="Flexjet, LLC",H712="Midsize Jet"),K712*'[1]Pricing Logic'!$F$13,IF(AND(F712="Flexjet, LLC",H712="Super Mid Jet"),K712*'[1]Pricing Logic'!$F$14,IF(AND(F712="Flexjet, LLC",H712="Large Cabin"),K712*'[1]Pricing Logic'!$F$15,IF(AND(F712="Flexjet, LLC",H712="Airliner"),K712*'[1]Pricing Logic'!$F$16,""))))))))))</f>
        <v>59.084999999999994</v>
      </c>
    </row>
    <row r="713" spans="1:12" x14ac:dyDescent="0.2">
      <c r="A713" s="5">
        <v>875034</v>
      </c>
      <c r="B713" s="5">
        <v>1336429</v>
      </c>
      <c r="C713" s="6">
        <v>45398</v>
      </c>
      <c r="D713" s="5" t="s">
        <v>49</v>
      </c>
      <c r="E713" s="5" t="s">
        <v>588</v>
      </c>
      <c r="F713" s="5" t="s">
        <v>56</v>
      </c>
      <c r="G713" s="5" t="s">
        <v>57</v>
      </c>
      <c r="H713" s="5" t="s">
        <v>22</v>
      </c>
      <c r="I713" s="5" t="s">
        <v>169</v>
      </c>
      <c r="J713" s="5">
        <v>25490</v>
      </c>
      <c r="K713" s="7">
        <v>1.28</v>
      </c>
      <c r="L713" s="8">
        <f>IF(AND(F713&lt;&gt;"Flexjet, LLC",H713="Light Jet"),K713*'[1]Pricing Logic'!$F$4,IF(AND(F713&lt;&gt;"Flexjet, LLC",H713="Midsize Jet"),K713*'[1]Pricing Logic'!$F$5,IF(AND(F713&lt;&gt;"Flexjet, LLC",H713="Super Mid Jet"),K713*'[1]Pricing Logic'!$F$6,IF(AND(F713&lt;&gt;"Flexjet, LLC",H713="Large Cabin"),K713*'[1]Pricing Logic'!$F$7,IF(AND(F713&lt;&gt;"Flexjet, LLC",H713="Helicopter"),K713*'[1]Pricing Logic'!$F$8,IF(AND(F713="Flexjet, LLC",H713="Light Jet"),K713*'[1]Pricing Logic'!$F$12,IF(AND(F713="Flexjet, LLC",H713="Midsize Jet"),K713*'[1]Pricing Logic'!$F$13,IF(AND(F713="Flexjet, LLC",H713="Super Mid Jet"),K713*'[1]Pricing Logic'!$F$14,IF(AND(F713="Flexjet, LLC",H713="Large Cabin"),K713*'[1]Pricing Logic'!$F$15,IF(AND(F713="Flexjet, LLC",H713="Airliner"),K713*'[1]Pricing Logic'!$F$16,""))))))))))</f>
        <v>43.84</v>
      </c>
    </row>
    <row r="714" spans="1:12" x14ac:dyDescent="0.2">
      <c r="A714" s="5">
        <v>875158</v>
      </c>
      <c r="B714" s="5">
        <v>1336596</v>
      </c>
      <c r="C714" s="6">
        <v>45398</v>
      </c>
      <c r="D714" s="5" t="s">
        <v>645</v>
      </c>
      <c r="E714" s="5" t="s">
        <v>425</v>
      </c>
      <c r="F714" s="5" t="s">
        <v>94</v>
      </c>
      <c r="G714" s="5" t="s">
        <v>280</v>
      </c>
      <c r="H714" s="5" t="s">
        <v>16</v>
      </c>
      <c r="I714" s="5" t="s">
        <v>407</v>
      </c>
      <c r="J714" s="5">
        <v>26583</v>
      </c>
      <c r="K714" s="7">
        <v>2.89</v>
      </c>
      <c r="L714" s="8">
        <f>IF(AND(F714&lt;&gt;"Flexjet, LLC",H714="Light Jet"),K714*'[1]Pricing Logic'!$F$4,IF(AND(F714&lt;&gt;"Flexjet, LLC",H714="Midsize Jet"),K714*'[1]Pricing Logic'!$F$5,IF(AND(F714&lt;&gt;"Flexjet, LLC",H714="Super Mid Jet"),K714*'[1]Pricing Logic'!$F$6,IF(AND(F714&lt;&gt;"Flexjet, LLC",H714="Large Cabin"),K714*'[1]Pricing Logic'!$F$7,IF(AND(F714&lt;&gt;"Flexjet, LLC",H714="Helicopter"),K714*'[1]Pricing Logic'!$F$8,IF(AND(F714="Flexjet, LLC",H714="Light Jet"),K714*'[1]Pricing Logic'!$F$12,IF(AND(F714="Flexjet, LLC",H714="Midsize Jet"),K714*'[1]Pricing Logic'!$F$13,IF(AND(F714="Flexjet, LLC",H714="Super Mid Jet"),K714*'[1]Pricing Logic'!$F$14,IF(AND(F714="Flexjet, LLC",H714="Large Cabin"),K714*'[1]Pricing Logic'!$F$15,IF(AND(F714="Flexjet, LLC",H714="Airliner"),K714*'[1]Pricing Logic'!$F$16,""))))))))))</f>
        <v>72.972499999999997</v>
      </c>
    </row>
    <row r="715" spans="1:12" x14ac:dyDescent="0.2">
      <c r="A715" s="5">
        <v>875258</v>
      </c>
      <c r="B715" s="5">
        <v>1336737</v>
      </c>
      <c r="C715" s="6">
        <v>45398</v>
      </c>
      <c r="D715" s="5" t="s">
        <v>153</v>
      </c>
      <c r="E715" s="5" t="s">
        <v>154</v>
      </c>
      <c r="F715" s="5" t="s">
        <v>534</v>
      </c>
      <c r="G715" s="5" t="s">
        <v>268</v>
      </c>
      <c r="H715" s="5" t="s">
        <v>22</v>
      </c>
      <c r="I715" s="5" t="s">
        <v>535</v>
      </c>
      <c r="J715" s="5">
        <v>26552</v>
      </c>
      <c r="K715" s="7">
        <v>4.3900000000000006</v>
      </c>
      <c r="L715" s="8">
        <f>IF(AND(F715&lt;&gt;"Flexjet, LLC",H715="Light Jet"),K715*'[1]Pricing Logic'!$F$4,IF(AND(F715&lt;&gt;"Flexjet, LLC",H715="Midsize Jet"),K715*'[1]Pricing Logic'!$F$5,IF(AND(F715&lt;&gt;"Flexjet, LLC",H715="Super Mid Jet"),K715*'[1]Pricing Logic'!$F$6,IF(AND(F715&lt;&gt;"Flexjet, LLC",H715="Large Cabin"),K715*'[1]Pricing Logic'!$F$7,IF(AND(F715&lt;&gt;"Flexjet, LLC",H715="Helicopter"),K715*'[1]Pricing Logic'!$F$8,IF(AND(F715="Flexjet, LLC",H715="Light Jet"),K715*'[1]Pricing Logic'!$F$12,IF(AND(F715="Flexjet, LLC",H715="Midsize Jet"),K715*'[1]Pricing Logic'!$F$13,IF(AND(F715="Flexjet, LLC",H715="Super Mid Jet"),K715*'[1]Pricing Logic'!$F$14,IF(AND(F715="Flexjet, LLC",H715="Large Cabin"),K715*'[1]Pricing Logic'!$F$15,IF(AND(F715="Flexjet, LLC",H715="Airliner"),K715*'[1]Pricing Logic'!$F$16,""))))))))))</f>
        <v>150.35750000000002</v>
      </c>
    </row>
    <row r="716" spans="1:12" x14ac:dyDescent="0.2">
      <c r="A716" s="5">
        <v>875260</v>
      </c>
      <c r="B716" s="5">
        <v>1336738</v>
      </c>
      <c r="C716" s="6">
        <v>45398</v>
      </c>
      <c r="D716" s="5" t="s">
        <v>134</v>
      </c>
      <c r="E716" s="5" t="s">
        <v>646</v>
      </c>
      <c r="F716" s="5" t="s">
        <v>128</v>
      </c>
      <c r="G716" s="5" t="s">
        <v>87</v>
      </c>
      <c r="H716" s="5" t="s">
        <v>16</v>
      </c>
      <c r="I716" s="5" t="s">
        <v>129</v>
      </c>
      <c r="J716" s="5">
        <v>25356</v>
      </c>
      <c r="K716" s="7">
        <v>3.35</v>
      </c>
      <c r="L716" s="8">
        <f>IF(AND(F716&lt;&gt;"Flexjet, LLC",H716="Light Jet"),K716*'[1]Pricing Logic'!$F$4,IF(AND(F716&lt;&gt;"Flexjet, LLC",H716="Midsize Jet"),K716*'[1]Pricing Logic'!$F$5,IF(AND(F716&lt;&gt;"Flexjet, LLC",H716="Super Mid Jet"),K716*'[1]Pricing Logic'!$F$6,IF(AND(F716&lt;&gt;"Flexjet, LLC",H716="Large Cabin"),K716*'[1]Pricing Logic'!$F$7,IF(AND(F716&lt;&gt;"Flexjet, LLC",H716="Helicopter"),K716*'[1]Pricing Logic'!$F$8,IF(AND(F716="Flexjet, LLC",H716="Light Jet"),K716*'[1]Pricing Logic'!$F$12,IF(AND(F716="Flexjet, LLC",H716="Midsize Jet"),K716*'[1]Pricing Logic'!$F$13,IF(AND(F716="Flexjet, LLC",H716="Super Mid Jet"),K716*'[1]Pricing Logic'!$F$14,IF(AND(F716="Flexjet, LLC",H716="Large Cabin"),K716*'[1]Pricing Logic'!$F$15,IF(AND(F716="Flexjet, LLC",H716="Airliner"),K716*'[1]Pricing Logic'!$F$16,""))))))))))</f>
        <v>84.587500000000006</v>
      </c>
    </row>
    <row r="717" spans="1:12" x14ac:dyDescent="0.2">
      <c r="A717" s="5">
        <v>875478</v>
      </c>
      <c r="B717" s="5">
        <v>1337036</v>
      </c>
      <c r="C717" s="6">
        <v>45398</v>
      </c>
      <c r="D717" s="5" t="s">
        <v>240</v>
      </c>
      <c r="E717" s="5" t="s">
        <v>48</v>
      </c>
      <c r="F717" s="5" t="s">
        <v>114</v>
      </c>
      <c r="G717" s="5" t="s">
        <v>218</v>
      </c>
      <c r="H717" s="5" t="s">
        <v>22</v>
      </c>
      <c r="I717" s="5" t="s">
        <v>219</v>
      </c>
      <c r="J717" s="5">
        <v>24076</v>
      </c>
      <c r="K717" s="7">
        <v>2.1800000000000002</v>
      </c>
      <c r="L717" s="8">
        <f>IF(AND(F717&lt;&gt;"Flexjet, LLC",H717="Light Jet"),K717*'[1]Pricing Logic'!$F$4,IF(AND(F717&lt;&gt;"Flexjet, LLC",H717="Midsize Jet"),K717*'[1]Pricing Logic'!$F$5,IF(AND(F717&lt;&gt;"Flexjet, LLC",H717="Super Mid Jet"),K717*'[1]Pricing Logic'!$F$6,IF(AND(F717&lt;&gt;"Flexjet, LLC",H717="Large Cabin"),K717*'[1]Pricing Logic'!$F$7,IF(AND(F717&lt;&gt;"Flexjet, LLC",H717="Helicopter"),K717*'[1]Pricing Logic'!$F$8,IF(AND(F717="Flexjet, LLC",H717="Light Jet"),K717*'[1]Pricing Logic'!$F$12,IF(AND(F717="Flexjet, LLC",H717="Midsize Jet"),K717*'[1]Pricing Logic'!$F$13,IF(AND(F717="Flexjet, LLC",H717="Super Mid Jet"),K717*'[1]Pricing Logic'!$F$14,IF(AND(F717="Flexjet, LLC",H717="Large Cabin"),K717*'[1]Pricing Logic'!$F$15,IF(AND(F717="Flexjet, LLC",H717="Airliner"),K717*'[1]Pricing Logic'!$F$16,""))))))))))</f>
        <v>74.665000000000006</v>
      </c>
    </row>
    <row r="718" spans="1:12" x14ac:dyDescent="0.2">
      <c r="A718" s="5">
        <v>875509</v>
      </c>
      <c r="B718" s="5">
        <v>1337071</v>
      </c>
      <c r="C718" s="6">
        <v>45398</v>
      </c>
      <c r="D718" s="5" t="s">
        <v>34</v>
      </c>
      <c r="E718" s="5" t="s">
        <v>144</v>
      </c>
      <c r="F718" s="5" t="s">
        <v>45</v>
      </c>
      <c r="G718" s="5" t="s">
        <v>46</v>
      </c>
      <c r="H718" s="5" t="s">
        <v>16</v>
      </c>
      <c r="I718" s="5" t="s">
        <v>463</v>
      </c>
      <c r="J718" s="5">
        <v>26892</v>
      </c>
      <c r="K718" s="7">
        <v>2.67</v>
      </c>
      <c r="L718" s="8">
        <f>IF(AND(F718&lt;&gt;"Flexjet, LLC",H718="Light Jet"),K718*'[1]Pricing Logic'!$F$4,IF(AND(F718&lt;&gt;"Flexjet, LLC",H718="Midsize Jet"),K718*'[1]Pricing Logic'!$F$5,IF(AND(F718&lt;&gt;"Flexjet, LLC",H718="Super Mid Jet"),K718*'[1]Pricing Logic'!$F$6,IF(AND(F718&lt;&gt;"Flexjet, LLC",H718="Large Cabin"),K718*'[1]Pricing Logic'!$F$7,IF(AND(F718&lt;&gt;"Flexjet, LLC",H718="Helicopter"),K718*'[1]Pricing Logic'!$F$8,IF(AND(F718="Flexjet, LLC",H718="Light Jet"),K718*'[1]Pricing Logic'!$F$12,IF(AND(F718="Flexjet, LLC",H718="Midsize Jet"),K718*'[1]Pricing Logic'!$F$13,IF(AND(F718="Flexjet, LLC",H718="Super Mid Jet"),K718*'[1]Pricing Logic'!$F$14,IF(AND(F718="Flexjet, LLC",H718="Large Cabin"),K718*'[1]Pricing Logic'!$F$15,IF(AND(F718="Flexjet, LLC",H718="Airliner"),K718*'[1]Pricing Logic'!$F$16,""))))))))))</f>
        <v>67.417500000000004</v>
      </c>
    </row>
    <row r="719" spans="1:12" x14ac:dyDescent="0.2">
      <c r="A719" s="5">
        <v>875535</v>
      </c>
      <c r="B719" s="5">
        <v>1337104</v>
      </c>
      <c r="C719" s="6">
        <v>45398</v>
      </c>
      <c r="D719" s="5" t="s">
        <v>156</v>
      </c>
      <c r="E719" s="5" t="s">
        <v>212</v>
      </c>
      <c r="F719" s="5" t="s">
        <v>82</v>
      </c>
      <c r="G719" s="5" t="s">
        <v>32</v>
      </c>
      <c r="H719" s="5" t="s">
        <v>16</v>
      </c>
      <c r="I719" s="5" t="s">
        <v>83</v>
      </c>
      <c r="J719" s="5">
        <v>24893</v>
      </c>
      <c r="K719" s="7">
        <v>1.9500000000000002</v>
      </c>
      <c r="L719" s="8">
        <f>IF(AND(F719&lt;&gt;"Flexjet, LLC",H719="Light Jet"),K719*'[1]Pricing Logic'!$F$4,IF(AND(F719&lt;&gt;"Flexjet, LLC",H719="Midsize Jet"),K719*'[1]Pricing Logic'!$F$5,IF(AND(F719&lt;&gt;"Flexjet, LLC",H719="Super Mid Jet"),K719*'[1]Pricing Logic'!$F$6,IF(AND(F719&lt;&gt;"Flexjet, LLC",H719="Large Cabin"),K719*'[1]Pricing Logic'!$F$7,IF(AND(F719&lt;&gt;"Flexjet, LLC",H719="Helicopter"),K719*'[1]Pricing Logic'!$F$8,IF(AND(F719="Flexjet, LLC",H719="Light Jet"),K719*'[1]Pricing Logic'!$F$12,IF(AND(F719="Flexjet, LLC",H719="Midsize Jet"),K719*'[1]Pricing Logic'!$F$13,IF(AND(F719="Flexjet, LLC",H719="Super Mid Jet"),K719*'[1]Pricing Logic'!$F$14,IF(AND(F719="Flexjet, LLC",H719="Large Cabin"),K719*'[1]Pricing Logic'!$F$15,IF(AND(F719="Flexjet, LLC",H719="Airliner"),K719*'[1]Pricing Logic'!$F$16,""))))))))))</f>
        <v>49.237500000000004</v>
      </c>
    </row>
    <row r="720" spans="1:12" x14ac:dyDescent="0.2">
      <c r="A720" s="5">
        <v>875625</v>
      </c>
      <c r="B720" s="5">
        <v>1337231</v>
      </c>
      <c r="C720" s="6">
        <v>45398</v>
      </c>
      <c r="D720" s="5" t="s">
        <v>630</v>
      </c>
      <c r="E720" s="5" t="s">
        <v>629</v>
      </c>
      <c r="F720" s="5" t="s">
        <v>36</v>
      </c>
      <c r="G720" s="5" t="s">
        <v>72</v>
      </c>
      <c r="H720" s="5" t="s">
        <v>51</v>
      </c>
      <c r="I720" s="5" t="s">
        <v>647</v>
      </c>
      <c r="J720" s="5">
        <v>27042</v>
      </c>
      <c r="K720" s="7">
        <v>2.54</v>
      </c>
      <c r="L720" s="8">
        <f>IF(AND(F720&lt;&gt;"Flexjet, LLC",H720="Light Jet"),K720*'[1]Pricing Logic'!$F$4,IF(AND(F720&lt;&gt;"Flexjet, LLC",H720="Midsize Jet"),K720*'[1]Pricing Logic'!$F$5,IF(AND(F720&lt;&gt;"Flexjet, LLC",H720="Super Mid Jet"),K720*'[1]Pricing Logic'!$F$6,IF(AND(F720&lt;&gt;"Flexjet, LLC",H720="Large Cabin"),K720*'[1]Pricing Logic'!$F$7,IF(AND(F720&lt;&gt;"Flexjet, LLC",H720="Helicopter"),K720*'[1]Pricing Logic'!$F$8,IF(AND(F720="Flexjet, LLC",H720="Light Jet"),K720*'[1]Pricing Logic'!$F$12,IF(AND(F720="Flexjet, LLC",H720="Midsize Jet"),K720*'[1]Pricing Logic'!$F$13,IF(AND(F720="Flexjet, LLC",H720="Super Mid Jet"),K720*'[1]Pricing Logic'!$F$14,IF(AND(F720="Flexjet, LLC",H720="Large Cabin"),K720*'[1]Pricing Logic'!$F$15,IF(AND(F720="Flexjet, LLC",H720="Airliner"),K720*'[1]Pricing Logic'!$F$16,""))))))))))</f>
        <v>85.724999999999994</v>
      </c>
    </row>
    <row r="721" spans="1:12" x14ac:dyDescent="0.2">
      <c r="A721" s="5">
        <v>858822</v>
      </c>
      <c r="B721" s="5">
        <v>1318301</v>
      </c>
      <c r="C721" s="6">
        <v>45399</v>
      </c>
      <c r="D721" s="5" t="s">
        <v>434</v>
      </c>
      <c r="E721" s="5" t="s">
        <v>247</v>
      </c>
      <c r="F721" s="5" t="s">
        <v>65</v>
      </c>
      <c r="G721" s="5" t="s">
        <v>57</v>
      </c>
      <c r="H721" s="5" t="s">
        <v>22</v>
      </c>
      <c r="I721" s="5" t="s">
        <v>616</v>
      </c>
      <c r="J721" s="5">
        <v>22230</v>
      </c>
      <c r="K721" s="7">
        <v>4.09</v>
      </c>
      <c r="L721" s="8">
        <f>IF(AND(F721&lt;&gt;"Flexjet, LLC",H721="Light Jet"),K721*'[1]Pricing Logic'!$F$4,IF(AND(F721&lt;&gt;"Flexjet, LLC",H721="Midsize Jet"),K721*'[1]Pricing Logic'!$F$5,IF(AND(F721&lt;&gt;"Flexjet, LLC",H721="Super Mid Jet"),K721*'[1]Pricing Logic'!$F$6,IF(AND(F721&lt;&gt;"Flexjet, LLC",H721="Large Cabin"),K721*'[1]Pricing Logic'!$F$7,IF(AND(F721&lt;&gt;"Flexjet, LLC",H721="Helicopter"),K721*'[1]Pricing Logic'!$F$8,IF(AND(F721="Flexjet, LLC",H721="Light Jet"),K721*'[1]Pricing Logic'!$F$12,IF(AND(F721="Flexjet, LLC",H721="Midsize Jet"),K721*'[1]Pricing Logic'!$F$13,IF(AND(F721="Flexjet, LLC",H721="Super Mid Jet"),K721*'[1]Pricing Logic'!$F$14,IF(AND(F721="Flexjet, LLC",H721="Large Cabin"),K721*'[1]Pricing Logic'!$F$15,IF(AND(F721="Flexjet, LLC",H721="Airliner"),K721*'[1]Pricing Logic'!$F$16,""))))))))))</f>
        <v>140.08249999999998</v>
      </c>
    </row>
    <row r="722" spans="1:12" x14ac:dyDescent="0.2">
      <c r="A722" s="5">
        <v>858917</v>
      </c>
      <c r="B722" s="5">
        <v>1318431</v>
      </c>
      <c r="C722" s="6">
        <v>45399</v>
      </c>
      <c r="D722" s="5" t="s">
        <v>648</v>
      </c>
      <c r="E722" s="5" t="s">
        <v>649</v>
      </c>
      <c r="F722" s="5" t="s">
        <v>650</v>
      </c>
      <c r="G722" s="5" t="s">
        <v>61</v>
      </c>
      <c r="H722" s="5" t="s">
        <v>22</v>
      </c>
      <c r="I722" s="5" t="s">
        <v>651</v>
      </c>
      <c r="J722" s="5">
        <v>25619</v>
      </c>
      <c r="K722" s="7">
        <v>1.81</v>
      </c>
      <c r="L722" s="8">
        <f>IF(AND(F722&lt;&gt;"Flexjet, LLC",H722="Light Jet"),K722*'[1]Pricing Logic'!$F$4,IF(AND(F722&lt;&gt;"Flexjet, LLC",H722="Midsize Jet"),K722*'[1]Pricing Logic'!$F$5,IF(AND(F722&lt;&gt;"Flexjet, LLC",H722="Super Mid Jet"),K722*'[1]Pricing Logic'!$F$6,IF(AND(F722&lt;&gt;"Flexjet, LLC",H722="Large Cabin"),K722*'[1]Pricing Logic'!$F$7,IF(AND(F722&lt;&gt;"Flexjet, LLC",H722="Helicopter"),K722*'[1]Pricing Logic'!$F$8,IF(AND(F722="Flexjet, LLC",H722="Light Jet"),K722*'[1]Pricing Logic'!$F$12,IF(AND(F722="Flexjet, LLC",H722="Midsize Jet"),K722*'[1]Pricing Logic'!$F$13,IF(AND(F722="Flexjet, LLC",H722="Super Mid Jet"),K722*'[1]Pricing Logic'!$F$14,IF(AND(F722="Flexjet, LLC",H722="Large Cabin"),K722*'[1]Pricing Logic'!$F$15,IF(AND(F722="Flexjet, LLC",H722="Airliner"),K722*'[1]Pricing Logic'!$F$16,""))))))))))</f>
        <v>61.9925</v>
      </c>
    </row>
    <row r="723" spans="1:12" x14ac:dyDescent="0.2">
      <c r="A723" s="5">
        <v>860929</v>
      </c>
      <c r="B723" s="5">
        <v>1321006</v>
      </c>
      <c r="C723" s="6">
        <v>45399</v>
      </c>
      <c r="D723" s="5" t="s">
        <v>387</v>
      </c>
      <c r="E723" s="5" t="s">
        <v>357</v>
      </c>
      <c r="F723" s="5" t="s">
        <v>56</v>
      </c>
      <c r="G723" s="5" t="s">
        <v>57</v>
      </c>
      <c r="H723" s="5" t="s">
        <v>22</v>
      </c>
      <c r="I723" s="5" t="s">
        <v>169</v>
      </c>
      <c r="J723" s="5">
        <v>24016</v>
      </c>
      <c r="K723" s="7">
        <v>4.1399999999999997</v>
      </c>
      <c r="L723" s="8">
        <f>IF(AND(F723&lt;&gt;"Flexjet, LLC",H723="Light Jet"),K723*'[1]Pricing Logic'!$F$4,IF(AND(F723&lt;&gt;"Flexjet, LLC",H723="Midsize Jet"),K723*'[1]Pricing Logic'!$F$5,IF(AND(F723&lt;&gt;"Flexjet, LLC",H723="Super Mid Jet"),K723*'[1]Pricing Logic'!$F$6,IF(AND(F723&lt;&gt;"Flexjet, LLC",H723="Large Cabin"),K723*'[1]Pricing Logic'!$F$7,IF(AND(F723&lt;&gt;"Flexjet, LLC",H723="Helicopter"),K723*'[1]Pricing Logic'!$F$8,IF(AND(F723="Flexjet, LLC",H723="Light Jet"),K723*'[1]Pricing Logic'!$F$12,IF(AND(F723="Flexjet, LLC",H723="Midsize Jet"),K723*'[1]Pricing Logic'!$F$13,IF(AND(F723="Flexjet, LLC",H723="Super Mid Jet"),K723*'[1]Pricing Logic'!$F$14,IF(AND(F723="Flexjet, LLC",H723="Large Cabin"),K723*'[1]Pricing Logic'!$F$15,IF(AND(F723="Flexjet, LLC",H723="Airliner"),K723*'[1]Pricing Logic'!$F$16,""))))))))))</f>
        <v>141.79499999999999</v>
      </c>
    </row>
    <row r="724" spans="1:12" x14ac:dyDescent="0.2">
      <c r="A724" s="5">
        <v>861711</v>
      </c>
      <c r="B724" s="5">
        <v>1322019</v>
      </c>
      <c r="C724" s="6">
        <v>45399</v>
      </c>
      <c r="D724" s="5" t="s">
        <v>354</v>
      </c>
      <c r="E724" s="5" t="s">
        <v>93</v>
      </c>
      <c r="F724" s="5" t="s">
        <v>583</v>
      </c>
      <c r="G724" s="5" t="s">
        <v>233</v>
      </c>
      <c r="H724" s="5" t="s">
        <v>16</v>
      </c>
      <c r="I724" s="5" t="s">
        <v>638</v>
      </c>
      <c r="J724" s="5">
        <v>26671</v>
      </c>
      <c r="K724" s="7">
        <v>1.05</v>
      </c>
      <c r="L724" s="8">
        <f>IF(AND(F724&lt;&gt;"Flexjet, LLC",H724="Light Jet"),K724*'[1]Pricing Logic'!$F$4,IF(AND(F724&lt;&gt;"Flexjet, LLC",H724="Midsize Jet"),K724*'[1]Pricing Logic'!$F$5,IF(AND(F724&lt;&gt;"Flexjet, LLC",H724="Super Mid Jet"),K724*'[1]Pricing Logic'!$F$6,IF(AND(F724&lt;&gt;"Flexjet, LLC",H724="Large Cabin"),K724*'[1]Pricing Logic'!$F$7,IF(AND(F724&lt;&gt;"Flexjet, LLC",H724="Helicopter"),K724*'[1]Pricing Logic'!$F$8,IF(AND(F724="Flexjet, LLC",H724="Light Jet"),K724*'[1]Pricing Logic'!$F$12,IF(AND(F724="Flexjet, LLC",H724="Midsize Jet"),K724*'[1]Pricing Logic'!$F$13,IF(AND(F724="Flexjet, LLC",H724="Super Mid Jet"),K724*'[1]Pricing Logic'!$F$14,IF(AND(F724="Flexjet, LLC",H724="Large Cabin"),K724*'[1]Pricing Logic'!$F$15,IF(AND(F724="Flexjet, LLC",H724="Airliner"),K724*'[1]Pricing Logic'!$F$16,""))))))))))</f>
        <v>26.512500000000003</v>
      </c>
    </row>
    <row r="725" spans="1:12" x14ac:dyDescent="0.2">
      <c r="A725" s="5">
        <v>862011</v>
      </c>
      <c r="B725" s="5">
        <v>1322412</v>
      </c>
      <c r="C725" s="6">
        <v>45399</v>
      </c>
      <c r="D725" s="5" t="s">
        <v>30</v>
      </c>
      <c r="E725" s="5" t="s">
        <v>424</v>
      </c>
      <c r="F725" s="5" t="s">
        <v>20</v>
      </c>
      <c r="G725" s="5" t="s">
        <v>151</v>
      </c>
      <c r="H725" s="5" t="s">
        <v>16</v>
      </c>
      <c r="I725" s="5" t="s">
        <v>152</v>
      </c>
      <c r="J725" s="5">
        <v>26255</v>
      </c>
      <c r="K725" s="7">
        <v>1.65</v>
      </c>
      <c r="L725" s="8">
        <f>IF(AND(F725&lt;&gt;"Flexjet, LLC",H725="Light Jet"),K725*'[1]Pricing Logic'!$F$4,IF(AND(F725&lt;&gt;"Flexjet, LLC",H725="Midsize Jet"),K725*'[1]Pricing Logic'!$F$5,IF(AND(F725&lt;&gt;"Flexjet, LLC",H725="Super Mid Jet"),K725*'[1]Pricing Logic'!$F$6,IF(AND(F725&lt;&gt;"Flexjet, LLC",H725="Large Cabin"),K725*'[1]Pricing Logic'!$F$7,IF(AND(F725&lt;&gt;"Flexjet, LLC",H725="Helicopter"),K725*'[1]Pricing Logic'!$F$8,IF(AND(F725="Flexjet, LLC",H725="Light Jet"),K725*'[1]Pricing Logic'!$F$12,IF(AND(F725="Flexjet, LLC",H725="Midsize Jet"),K725*'[1]Pricing Logic'!$F$13,IF(AND(F725="Flexjet, LLC",H725="Super Mid Jet"),K725*'[1]Pricing Logic'!$F$14,IF(AND(F725="Flexjet, LLC",H725="Large Cabin"),K725*'[1]Pricing Logic'!$F$15,IF(AND(F725="Flexjet, LLC",H725="Airliner"),K725*'[1]Pricing Logic'!$F$16,""))))))))))</f>
        <v>41.662499999999994</v>
      </c>
    </row>
    <row r="726" spans="1:12" x14ac:dyDescent="0.2">
      <c r="A726" s="5">
        <v>862388</v>
      </c>
      <c r="B726" s="5">
        <v>1322902</v>
      </c>
      <c r="C726" s="6">
        <v>45399</v>
      </c>
      <c r="D726" s="5" t="s">
        <v>311</v>
      </c>
      <c r="E726" s="5" t="s">
        <v>104</v>
      </c>
      <c r="F726" s="5" t="s">
        <v>45</v>
      </c>
      <c r="G726" s="5" t="s">
        <v>46</v>
      </c>
      <c r="H726" s="5" t="s">
        <v>16</v>
      </c>
      <c r="I726" s="5" t="s">
        <v>463</v>
      </c>
      <c r="J726" s="5">
        <v>19478</v>
      </c>
      <c r="K726" s="7">
        <v>2.94</v>
      </c>
      <c r="L726" s="8">
        <f>IF(AND(F726&lt;&gt;"Flexjet, LLC",H726="Light Jet"),K726*'[1]Pricing Logic'!$F$4,IF(AND(F726&lt;&gt;"Flexjet, LLC",H726="Midsize Jet"),K726*'[1]Pricing Logic'!$F$5,IF(AND(F726&lt;&gt;"Flexjet, LLC",H726="Super Mid Jet"),K726*'[1]Pricing Logic'!$F$6,IF(AND(F726&lt;&gt;"Flexjet, LLC",H726="Large Cabin"),K726*'[1]Pricing Logic'!$F$7,IF(AND(F726&lt;&gt;"Flexjet, LLC",H726="Helicopter"),K726*'[1]Pricing Logic'!$F$8,IF(AND(F726="Flexjet, LLC",H726="Light Jet"),K726*'[1]Pricing Logic'!$F$12,IF(AND(F726="Flexjet, LLC",H726="Midsize Jet"),K726*'[1]Pricing Logic'!$F$13,IF(AND(F726="Flexjet, LLC",H726="Super Mid Jet"),K726*'[1]Pricing Logic'!$F$14,IF(AND(F726="Flexjet, LLC",H726="Large Cabin"),K726*'[1]Pricing Logic'!$F$15,IF(AND(F726="Flexjet, LLC",H726="Airliner"),K726*'[1]Pricing Logic'!$F$16,""))))))))))</f>
        <v>74.234999999999999</v>
      </c>
    </row>
    <row r="727" spans="1:12" x14ac:dyDescent="0.2">
      <c r="A727" s="5">
        <v>862498</v>
      </c>
      <c r="B727" s="5">
        <v>1323042</v>
      </c>
      <c r="C727" s="6">
        <v>45399</v>
      </c>
      <c r="D727" s="5" t="s">
        <v>80</v>
      </c>
      <c r="E727" s="5" t="s">
        <v>191</v>
      </c>
      <c r="F727" s="5" t="s">
        <v>36</v>
      </c>
      <c r="G727" s="5" t="s">
        <v>50</v>
      </c>
      <c r="H727" s="5" t="s">
        <v>51</v>
      </c>
      <c r="I727" s="5" t="s">
        <v>652</v>
      </c>
      <c r="J727" s="5">
        <v>26887</v>
      </c>
      <c r="K727" s="7">
        <v>1.8</v>
      </c>
      <c r="L727" s="8">
        <f>IF(AND(F727&lt;&gt;"Flexjet, LLC",H727="Light Jet"),K727*'[1]Pricing Logic'!$F$4,IF(AND(F727&lt;&gt;"Flexjet, LLC",H727="Midsize Jet"),K727*'[1]Pricing Logic'!$F$5,IF(AND(F727&lt;&gt;"Flexjet, LLC",H727="Super Mid Jet"),K727*'[1]Pricing Logic'!$F$6,IF(AND(F727&lt;&gt;"Flexjet, LLC",H727="Large Cabin"),K727*'[1]Pricing Logic'!$F$7,IF(AND(F727&lt;&gt;"Flexjet, LLC",H727="Helicopter"),K727*'[1]Pricing Logic'!$F$8,IF(AND(F727="Flexjet, LLC",H727="Light Jet"),K727*'[1]Pricing Logic'!$F$12,IF(AND(F727="Flexjet, LLC",H727="Midsize Jet"),K727*'[1]Pricing Logic'!$F$13,IF(AND(F727="Flexjet, LLC",H727="Super Mid Jet"),K727*'[1]Pricing Logic'!$F$14,IF(AND(F727="Flexjet, LLC",H727="Large Cabin"),K727*'[1]Pricing Logic'!$F$15,IF(AND(F727="Flexjet, LLC",H727="Airliner"),K727*'[1]Pricing Logic'!$F$16,""))))))))))</f>
        <v>60.75</v>
      </c>
    </row>
    <row r="728" spans="1:12" x14ac:dyDescent="0.2">
      <c r="A728" s="5">
        <v>863519</v>
      </c>
      <c r="B728" s="5">
        <v>1324380</v>
      </c>
      <c r="C728" s="6">
        <v>45399</v>
      </c>
      <c r="D728" s="5" t="s">
        <v>569</v>
      </c>
      <c r="E728" s="5" t="s">
        <v>568</v>
      </c>
      <c r="F728" s="5" t="s">
        <v>653</v>
      </c>
      <c r="G728" s="5" t="s">
        <v>46</v>
      </c>
      <c r="H728" s="5" t="s">
        <v>16</v>
      </c>
      <c r="I728" s="5" t="s">
        <v>654</v>
      </c>
      <c r="J728" s="5">
        <v>24772</v>
      </c>
      <c r="K728" s="7">
        <v>2.2599999999999998</v>
      </c>
      <c r="L728" s="8">
        <f>IF(AND(F728&lt;&gt;"Flexjet, LLC",H728="Light Jet"),K728*'[1]Pricing Logic'!$F$4,IF(AND(F728&lt;&gt;"Flexjet, LLC",H728="Midsize Jet"),K728*'[1]Pricing Logic'!$F$5,IF(AND(F728&lt;&gt;"Flexjet, LLC",H728="Super Mid Jet"),K728*'[1]Pricing Logic'!$F$6,IF(AND(F728&lt;&gt;"Flexjet, LLC",H728="Large Cabin"),K728*'[1]Pricing Logic'!$F$7,IF(AND(F728&lt;&gt;"Flexjet, LLC",H728="Helicopter"),K728*'[1]Pricing Logic'!$F$8,IF(AND(F728="Flexjet, LLC",H728="Light Jet"),K728*'[1]Pricing Logic'!$F$12,IF(AND(F728="Flexjet, LLC",H728="Midsize Jet"),K728*'[1]Pricing Logic'!$F$13,IF(AND(F728="Flexjet, LLC",H728="Super Mid Jet"),K728*'[1]Pricing Logic'!$F$14,IF(AND(F728="Flexjet, LLC",H728="Large Cabin"),K728*'[1]Pricing Logic'!$F$15,IF(AND(F728="Flexjet, LLC",H728="Airliner"),K728*'[1]Pricing Logic'!$F$16,""))))))))))</f>
        <v>57.064999999999998</v>
      </c>
    </row>
    <row r="729" spans="1:12" x14ac:dyDescent="0.2">
      <c r="A729" s="5">
        <v>863702</v>
      </c>
      <c r="B729" s="5">
        <v>1324624</v>
      </c>
      <c r="C729" s="6">
        <v>45399</v>
      </c>
      <c r="D729" s="5" t="s">
        <v>34</v>
      </c>
      <c r="E729" s="5" t="s">
        <v>590</v>
      </c>
      <c r="F729" s="5" t="s">
        <v>31</v>
      </c>
      <c r="G729" s="5" t="s">
        <v>32</v>
      </c>
      <c r="H729" s="5" t="s">
        <v>16</v>
      </c>
      <c r="I729" s="5" t="s">
        <v>33</v>
      </c>
      <c r="J729" s="5">
        <v>26725</v>
      </c>
      <c r="K729" s="7">
        <v>4.33</v>
      </c>
      <c r="L729" s="8">
        <f>IF(AND(F729&lt;&gt;"Flexjet, LLC",H729="Light Jet"),K729*'[1]Pricing Logic'!$F$4,IF(AND(F729&lt;&gt;"Flexjet, LLC",H729="Midsize Jet"),K729*'[1]Pricing Logic'!$F$5,IF(AND(F729&lt;&gt;"Flexjet, LLC",H729="Super Mid Jet"),K729*'[1]Pricing Logic'!$F$6,IF(AND(F729&lt;&gt;"Flexjet, LLC",H729="Large Cabin"),K729*'[1]Pricing Logic'!$F$7,IF(AND(F729&lt;&gt;"Flexjet, LLC",H729="Helicopter"),K729*'[1]Pricing Logic'!$F$8,IF(AND(F729="Flexjet, LLC",H729="Light Jet"),K729*'[1]Pricing Logic'!$F$12,IF(AND(F729="Flexjet, LLC",H729="Midsize Jet"),K729*'[1]Pricing Logic'!$F$13,IF(AND(F729="Flexjet, LLC",H729="Super Mid Jet"),K729*'[1]Pricing Logic'!$F$14,IF(AND(F729="Flexjet, LLC",H729="Large Cabin"),K729*'[1]Pricing Logic'!$F$15,IF(AND(F729="Flexjet, LLC",H729="Airliner"),K729*'[1]Pricing Logic'!$F$16,""))))))))))</f>
        <v>109.3325</v>
      </c>
    </row>
    <row r="730" spans="1:12" x14ac:dyDescent="0.2">
      <c r="A730" s="5">
        <v>863676</v>
      </c>
      <c r="B730" s="5">
        <v>1324594</v>
      </c>
      <c r="C730" s="6">
        <v>45399</v>
      </c>
      <c r="D730" s="5" t="s">
        <v>655</v>
      </c>
      <c r="E730" s="5" t="s">
        <v>163</v>
      </c>
      <c r="F730" s="5" t="s">
        <v>60</v>
      </c>
      <c r="G730" s="5" t="s">
        <v>32</v>
      </c>
      <c r="H730" s="5" t="s">
        <v>16</v>
      </c>
      <c r="I730" s="5" t="s">
        <v>656</v>
      </c>
      <c r="J730" s="5">
        <v>27036</v>
      </c>
      <c r="K730" s="7">
        <v>3.5300000000000002</v>
      </c>
      <c r="L730" s="8">
        <f>IF(AND(F730&lt;&gt;"Flexjet, LLC",H730="Light Jet"),K730*'[1]Pricing Logic'!$F$4,IF(AND(F730&lt;&gt;"Flexjet, LLC",H730="Midsize Jet"),K730*'[1]Pricing Logic'!$F$5,IF(AND(F730&lt;&gt;"Flexjet, LLC",H730="Super Mid Jet"),K730*'[1]Pricing Logic'!$F$6,IF(AND(F730&lt;&gt;"Flexjet, LLC",H730="Large Cabin"),K730*'[1]Pricing Logic'!$F$7,IF(AND(F730&lt;&gt;"Flexjet, LLC",H730="Helicopter"),K730*'[1]Pricing Logic'!$F$8,IF(AND(F730="Flexjet, LLC",H730="Light Jet"),K730*'[1]Pricing Logic'!$F$12,IF(AND(F730="Flexjet, LLC",H730="Midsize Jet"),K730*'[1]Pricing Logic'!$F$13,IF(AND(F730="Flexjet, LLC",H730="Super Mid Jet"),K730*'[1]Pricing Logic'!$F$14,IF(AND(F730="Flexjet, LLC",H730="Large Cabin"),K730*'[1]Pricing Logic'!$F$15,IF(AND(F730="Flexjet, LLC",H730="Airliner"),K730*'[1]Pricing Logic'!$F$16,""))))))))))</f>
        <v>89.132500000000007</v>
      </c>
    </row>
    <row r="731" spans="1:12" x14ac:dyDescent="0.2">
      <c r="A731" s="5">
        <v>863651</v>
      </c>
      <c r="B731" s="5">
        <v>1324558</v>
      </c>
      <c r="C731" s="6">
        <v>45399</v>
      </c>
      <c r="D731" s="5" t="s">
        <v>101</v>
      </c>
      <c r="E731" s="5" t="s">
        <v>657</v>
      </c>
      <c r="F731" s="5" t="s">
        <v>94</v>
      </c>
      <c r="G731" s="5" t="s">
        <v>95</v>
      </c>
      <c r="H731" s="5" t="s">
        <v>16</v>
      </c>
      <c r="I731" s="5" t="s">
        <v>96</v>
      </c>
      <c r="J731" s="5">
        <v>23101</v>
      </c>
      <c r="K731" s="7">
        <v>2.13</v>
      </c>
      <c r="L731" s="8">
        <f>IF(AND(F731&lt;&gt;"Flexjet, LLC",H731="Light Jet"),K731*'[1]Pricing Logic'!$F$4,IF(AND(F731&lt;&gt;"Flexjet, LLC",H731="Midsize Jet"),K731*'[1]Pricing Logic'!$F$5,IF(AND(F731&lt;&gt;"Flexjet, LLC",H731="Super Mid Jet"),K731*'[1]Pricing Logic'!$F$6,IF(AND(F731&lt;&gt;"Flexjet, LLC",H731="Large Cabin"),K731*'[1]Pricing Logic'!$F$7,IF(AND(F731&lt;&gt;"Flexjet, LLC",H731="Helicopter"),K731*'[1]Pricing Logic'!$F$8,IF(AND(F731="Flexjet, LLC",H731="Light Jet"),K731*'[1]Pricing Logic'!$F$12,IF(AND(F731="Flexjet, LLC",H731="Midsize Jet"),K731*'[1]Pricing Logic'!$F$13,IF(AND(F731="Flexjet, LLC",H731="Super Mid Jet"),K731*'[1]Pricing Logic'!$F$14,IF(AND(F731="Flexjet, LLC",H731="Large Cabin"),K731*'[1]Pricing Logic'!$F$15,IF(AND(F731="Flexjet, LLC",H731="Airliner"),K731*'[1]Pricing Logic'!$F$16,""))))))))))</f>
        <v>53.782499999999999</v>
      </c>
    </row>
    <row r="732" spans="1:12" x14ac:dyDescent="0.2">
      <c r="A732" s="5">
        <v>874485</v>
      </c>
      <c r="B732" s="5">
        <v>1335693</v>
      </c>
      <c r="C732" s="6">
        <v>45399</v>
      </c>
      <c r="D732" s="5" t="s">
        <v>34</v>
      </c>
      <c r="E732" s="5" t="s">
        <v>77</v>
      </c>
      <c r="F732" s="5" t="s">
        <v>36</v>
      </c>
      <c r="G732" s="5" t="s">
        <v>72</v>
      </c>
      <c r="H732" s="5" t="s">
        <v>51</v>
      </c>
      <c r="I732" s="5" t="s">
        <v>399</v>
      </c>
      <c r="J732" s="5">
        <v>26817</v>
      </c>
      <c r="K732" s="7">
        <v>2.95</v>
      </c>
      <c r="L732" s="8">
        <f>IF(AND(F732&lt;&gt;"Flexjet, LLC",H732="Light Jet"),K732*'[1]Pricing Logic'!$F$4,IF(AND(F732&lt;&gt;"Flexjet, LLC",H732="Midsize Jet"),K732*'[1]Pricing Logic'!$F$5,IF(AND(F732&lt;&gt;"Flexjet, LLC",H732="Super Mid Jet"),K732*'[1]Pricing Logic'!$F$6,IF(AND(F732&lt;&gt;"Flexjet, LLC",H732="Large Cabin"),K732*'[1]Pricing Logic'!$F$7,IF(AND(F732&lt;&gt;"Flexjet, LLC",H732="Helicopter"),K732*'[1]Pricing Logic'!$F$8,IF(AND(F732="Flexjet, LLC",H732="Light Jet"),K732*'[1]Pricing Logic'!$F$12,IF(AND(F732="Flexjet, LLC",H732="Midsize Jet"),K732*'[1]Pricing Logic'!$F$13,IF(AND(F732="Flexjet, LLC",H732="Super Mid Jet"),K732*'[1]Pricing Logic'!$F$14,IF(AND(F732="Flexjet, LLC",H732="Large Cabin"),K732*'[1]Pricing Logic'!$F$15,IF(AND(F732="Flexjet, LLC",H732="Airliner"),K732*'[1]Pricing Logic'!$F$16,""))))))))))</f>
        <v>99.5625</v>
      </c>
    </row>
    <row r="733" spans="1:12" x14ac:dyDescent="0.2">
      <c r="A733" s="5">
        <v>874403</v>
      </c>
      <c r="B733" s="5">
        <v>1335588</v>
      </c>
      <c r="C733" s="6">
        <v>45399</v>
      </c>
      <c r="D733" s="5" t="s">
        <v>426</v>
      </c>
      <c r="E733" s="5" t="s">
        <v>176</v>
      </c>
      <c r="F733" s="5" t="s">
        <v>45</v>
      </c>
      <c r="G733" s="5" t="s">
        <v>142</v>
      </c>
      <c r="H733" s="5" t="s">
        <v>38</v>
      </c>
      <c r="I733" s="5" t="s">
        <v>550</v>
      </c>
      <c r="J733" s="5">
        <v>24817</v>
      </c>
      <c r="K733" s="7">
        <v>1.3599999999999999</v>
      </c>
      <c r="L733" s="8">
        <f>IF(AND(F733&lt;&gt;"Flexjet, LLC",H733="Light Jet"),K733*'[1]Pricing Logic'!$F$4,IF(AND(F733&lt;&gt;"Flexjet, LLC",H733="Midsize Jet"),K733*'[1]Pricing Logic'!$F$5,IF(AND(F733&lt;&gt;"Flexjet, LLC",H733="Super Mid Jet"),K733*'[1]Pricing Logic'!$F$6,IF(AND(F733&lt;&gt;"Flexjet, LLC",H733="Large Cabin"),K733*'[1]Pricing Logic'!$F$7,IF(AND(F733&lt;&gt;"Flexjet, LLC",H733="Helicopter"),K733*'[1]Pricing Logic'!$F$8,IF(AND(F733="Flexjet, LLC",H733="Light Jet"),K733*'[1]Pricing Logic'!$F$12,IF(AND(F733="Flexjet, LLC",H733="Midsize Jet"),K733*'[1]Pricing Logic'!$F$13,IF(AND(F733="Flexjet, LLC",H733="Super Mid Jet"),K733*'[1]Pricing Logic'!$F$14,IF(AND(F733="Flexjet, LLC",H733="Large Cabin"),K733*'[1]Pricing Logic'!$F$15,IF(AND(F733="Flexjet, LLC",H733="Airliner"),K733*'[1]Pricing Logic'!$F$16,""))))))))))</f>
        <v>77.86</v>
      </c>
    </row>
    <row r="734" spans="1:12" x14ac:dyDescent="0.2">
      <c r="A734" s="5">
        <v>874366</v>
      </c>
      <c r="B734" s="5">
        <v>1335534</v>
      </c>
      <c r="C734" s="6">
        <v>45399</v>
      </c>
      <c r="D734" s="5" t="s">
        <v>34</v>
      </c>
      <c r="E734" s="5" t="s">
        <v>174</v>
      </c>
      <c r="F734" s="5" t="s">
        <v>36</v>
      </c>
      <c r="G734" s="5" t="s">
        <v>54</v>
      </c>
      <c r="H734" s="5" t="s">
        <v>51</v>
      </c>
      <c r="I734" s="5" t="s">
        <v>347</v>
      </c>
      <c r="J734" s="5">
        <v>25067</v>
      </c>
      <c r="K734" s="7">
        <v>2.23</v>
      </c>
      <c r="L734" s="8">
        <f>IF(AND(F734&lt;&gt;"Flexjet, LLC",H734="Light Jet"),K734*'[1]Pricing Logic'!$F$4,IF(AND(F734&lt;&gt;"Flexjet, LLC",H734="Midsize Jet"),K734*'[1]Pricing Logic'!$F$5,IF(AND(F734&lt;&gt;"Flexjet, LLC",H734="Super Mid Jet"),K734*'[1]Pricing Logic'!$F$6,IF(AND(F734&lt;&gt;"Flexjet, LLC",H734="Large Cabin"),K734*'[1]Pricing Logic'!$F$7,IF(AND(F734&lt;&gt;"Flexjet, LLC",H734="Helicopter"),K734*'[1]Pricing Logic'!$F$8,IF(AND(F734="Flexjet, LLC",H734="Light Jet"),K734*'[1]Pricing Logic'!$F$12,IF(AND(F734="Flexjet, LLC",H734="Midsize Jet"),K734*'[1]Pricing Logic'!$F$13,IF(AND(F734="Flexjet, LLC",H734="Super Mid Jet"),K734*'[1]Pricing Logic'!$F$14,IF(AND(F734="Flexjet, LLC",H734="Large Cabin"),K734*'[1]Pricing Logic'!$F$15,IF(AND(F734="Flexjet, LLC",H734="Airliner"),K734*'[1]Pricing Logic'!$F$16,""))))))))))</f>
        <v>75.262500000000003</v>
      </c>
    </row>
    <row r="735" spans="1:12" x14ac:dyDescent="0.2">
      <c r="A735" s="5">
        <v>863831</v>
      </c>
      <c r="B735" s="5">
        <v>1324793</v>
      </c>
      <c r="C735" s="6">
        <v>45399</v>
      </c>
      <c r="D735" s="5" t="s">
        <v>212</v>
      </c>
      <c r="E735" s="5" t="s">
        <v>444</v>
      </c>
      <c r="F735" s="5" t="s">
        <v>82</v>
      </c>
      <c r="G735" s="5" t="s">
        <v>32</v>
      </c>
      <c r="H735" s="5" t="s">
        <v>16</v>
      </c>
      <c r="I735" s="5" t="s">
        <v>83</v>
      </c>
      <c r="J735" s="5">
        <v>24346</v>
      </c>
      <c r="K735" s="7">
        <v>2.88</v>
      </c>
      <c r="L735" s="8">
        <f>IF(AND(F735&lt;&gt;"Flexjet, LLC",H735="Light Jet"),K735*'[1]Pricing Logic'!$F$4,IF(AND(F735&lt;&gt;"Flexjet, LLC",H735="Midsize Jet"),K735*'[1]Pricing Logic'!$F$5,IF(AND(F735&lt;&gt;"Flexjet, LLC",H735="Super Mid Jet"),K735*'[1]Pricing Logic'!$F$6,IF(AND(F735&lt;&gt;"Flexjet, LLC",H735="Large Cabin"),K735*'[1]Pricing Logic'!$F$7,IF(AND(F735&lt;&gt;"Flexjet, LLC",H735="Helicopter"),K735*'[1]Pricing Logic'!$F$8,IF(AND(F735="Flexjet, LLC",H735="Light Jet"),K735*'[1]Pricing Logic'!$F$12,IF(AND(F735="Flexjet, LLC",H735="Midsize Jet"),K735*'[1]Pricing Logic'!$F$13,IF(AND(F735="Flexjet, LLC",H735="Super Mid Jet"),K735*'[1]Pricing Logic'!$F$14,IF(AND(F735="Flexjet, LLC",H735="Large Cabin"),K735*'[1]Pricing Logic'!$F$15,IF(AND(F735="Flexjet, LLC",H735="Airliner"),K735*'[1]Pricing Logic'!$F$16,""))))))))))</f>
        <v>72.72</v>
      </c>
    </row>
    <row r="736" spans="1:12" x14ac:dyDescent="0.2">
      <c r="A736" s="5">
        <v>863887</v>
      </c>
      <c r="B736" s="5">
        <v>1324865</v>
      </c>
      <c r="C736" s="6">
        <v>45399</v>
      </c>
      <c r="D736" s="5" t="s">
        <v>113</v>
      </c>
      <c r="E736" s="5" t="s">
        <v>328</v>
      </c>
      <c r="F736" s="5" t="s">
        <v>20</v>
      </c>
      <c r="G736" s="5" t="s">
        <v>151</v>
      </c>
      <c r="H736" s="5" t="s">
        <v>16</v>
      </c>
      <c r="I736" s="5" t="s">
        <v>152</v>
      </c>
      <c r="J736" s="5">
        <v>26542</v>
      </c>
      <c r="K736" s="7">
        <v>3.7</v>
      </c>
      <c r="L736" s="8">
        <f>IF(AND(F736&lt;&gt;"Flexjet, LLC",H736="Light Jet"),K736*'[1]Pricing Logic'!$F$4,IF(AND(F736&lt;&gt;"Flexjet, LLC",H736="Midsize Jet"),K736*'[1]Pricing Logic'!$F$5,IF(AND(F736&lt;&gt;"Flexjet, LLC",H736="Super Mid Jet"),K736*'[1]Pricing Logic'!$F$6,IF(AND(F736&lt;&gt;"Flexjet, LLC",H736="Large Cabin"),K736*'[1]Pricing Logic'!$F$7,IF(AND(F736&lt;&gt;"Flexjet, LLC",H736="Helicopter"),K736*'[1]Pricing Logic'!$F$8,IF(AND(F736="Flexjet, LLC",H736="Light Jet"),K736*'[1]Pricing Logic'!$F$12,IF(AND(F736="Flexjet, LLC",H736="Midsize Jet"),K736*'[1]Pricing Logic'!$F$13,IF(AND(F736="Flexjet, LLC",H736="Super Mid Jet"),K736*'[1]Pricing Logic'!$F$14,IF(AND(F736="Flexjet, LLC",H736="Large Cabin"),K736*'[1]Pricing Logic'!$F$15,IF(AND(F736="Flexjet, LLC",H736="Airliner"),K736*'[1]Pricing Logic'!$F$16,""))))))))))</f>
        <v>93.425000000000011</v>
      </c>
    </row>
    <row r="737" spans="1:12" x14ac:dyDescent="0.2">
      <c r="A737" s="5">
        <v>874769</v>
      </c>
      <c r="B737" s="5">
        <v>1336080</v>
      </c>
      <c r="C737" s="6">
        <v>45399</v>
      </c>
      <c r="D737" s="5" t="s">
        <v>206</v>
      </c>
      <c r="E737" s="5" t="s">
        <v>284</v>
      </c>
      <c r="F737" s="5" t="s">
        <v>306</v>
      </c>
      <c r="G737" s="5" t="s">
        <v>122</v>
      </c>
      <c r="H737" s="5" t="s">
        <v>16</v>
      </c>
      <c r="I737" s="5" t="s">
        <v>307</v>
      </c>
      <c r="J737" s="5">
        <v>26463</v>
      </c>
      <c r="K737" s="7">
        <v>2.75</v>
      </c>
      <c r="L737" s="8">
        <f>IF(AND(F737&lt;&gt;"Flexjet, LLC",H737="Light Jet"),K737*'[1]Pricing Logic'!$F$4,IF(AND(F737&lt;&gt;"Flexjet, LLC",H737="Midsize Jet"),K737*'[1]Pricing Logic'!$F$5,IF(AND(F737&lt;&gt;"Flexjet, LLC",H737="Super Mid Jet"),K737*'[1]Pricing Logic'!$F$6,IF(AND(F737&lt;&gt;"Flexjet, LLC",H737="Large Cabin"),K737*'[1]Pricing Logic'!$F$7,IF(AND(F737&lt;&gt;"Flexjet, LLC",H737="Helicopter"),K737*'[1]Pricing Logic'!$F$8,IF(AND(F737="Flexjet, LLC",H737="Light Jet"),K737*'[1]Pricing Logic'!$F$12,IF(AND(F737="Flexjet, LLC",H737="Midsize Jet"),K737*'[1]Pricing Logic'!$F$13,IF(AND(F737="Flexjet, LLC",H737="Super Mid Jet"),K737*'[1]Pricing Logic'!$F$14,IF(AND(F737="Flexjet, LLC",H737="Large Cabin"),K737*'[1]Pricing Logic'!$F$15,IF(AND(F737="Flexjet, LLC",H737="Airliner"),K737*'[1]Pricing Logic'!$F$16,""))))))))))</f>
        <v>69.4375</v>
      </c>
    </row>
    <row r="738" spans="1:12" x14ac:dyDescent="0.2">
      <c r="A738" s="5">
        <v>875148</v>
      </c>
      <c r="B738" s="5">
        <v>1336582</v>
      </c>
      <c r="C738" s="6">
        <v>45399</v>
      </c>
      <c r="D738" s="5" t="s">
        <v>600</v>
      </c>
      <c r="E738" s="5" t="s">
        <v>599</v>
      </c>
      <c r="F738" s="5" t="s">
        <v>36</v>
      </c>
      <c r="G738" s="5" t="s">
        <v>50</v>
      </c>
      <c r="H738" s="5" t="s">
        <v>51</v>
      </c>
      <c r="I738" s="5" t="s">
        <v>658</v>
      </c>
      <c r="J738" s="5">
        <v>26060</v>
      </c>
      <c r="K738" s="7">
        <v>1.5999999999999999</v>
      </c>
      <c r="L738" s="8">
        <f>IF(AND(F738&lt;&gt;"Flexjet, LLC",H738="Light Jet"),K738*'[1]Pricing Logic'!$F$4,IF(AND(F738&lt;&gt;"Flexjet, LLC",H738="Midsize Jet"),K738*'[1]Pricing Logic'!$F$5,IF(AND(F738&lt;&gt;"Flexjet, LLC",H738="Super Mid Jet"),K738*'[1]Pricing Logic'!$F$6,IF(AND(F738&lt;&gt;"Flexjet, LLC",H738="Large Cabin"),K738*'[1]Pricing Logic'!$F$7,IF(AND(F738&lt;&gt;"Flexjet, LLC",H738="Helicopter"),K738*'[1]Pricing Logic'!$F$8,IF(AND(F738="Flexjet, LLC",H738="Light Jet"),K738*'[1]Pricing Logic'!$F$12,IF(AND(F738="Flexjet, LLC",H738="Midsize Jet"),K738*'[1]Pricing Logic'!$F$13,IF(AND(F738="Flexjet, LLC",H738="Super Mid Jet"),K738*'[1]Pricing Logic'!$F$14,IF(AND(F738="Flexjet, LLC",H738="Large Cabin"),K738*'[1]Pricing Logic'!$F$15,IF(AND(F738="Flexjet, LLC",H738="Airliner"),K738*'[1]Pricing Logic'!$F$16,""))))))))))</f>
        <v>53.999999999999993</v>
      </c>
    </row>
    <row r="739" spans="1:12" x14ac:dyDescent="0.2">
      <c r="A739" s="5">
        <v>874997</v>
      </c>
      <c r="B739" s="5">
        <v>1336380</v>
      </c>
      <c r="C739" s="6">
        <v>45399</v>
      </c>
      <c r="D739" s="5" t="s">
        <v>113</v>
      </c>
      <c r="E739" s="5" t="s">
        <v>659</v>
      </c>
      <c r="F739" s="5" t="s">
        <v>36</v>
      </c>
      <c r="G739" s="5" t="s">
        <v>90</v>
      </c>
      <c r="H739" s="5" t="s">
        <v>16</v>
      </c>
      <c r="I739" s="5" t="s">
        <v>481</v>
      </c>
      <c r="J739" s="5">
        <v>25064</v>
      </c>
      <c r="K739" s="7">
        <v>3.8200000000000003</v>
      </c>
      <c r="L739" s="8">
        <f>IF(AND(F739&lt;&gt;"Flexjet, LLC",H739="Light Jet"),K739*'[1]Pricing Logic'!$F$4,IF(AND(F739&lt;&gt;"Flexjet, LLC",H739="Midsize Jet"),K739*'[1]Pricing Logic'!$F$5,IF(AND(F739&lt;&gt;"Flexjet, LLC",H739="Super Mid Jet"),K739*'[1]Pricing Logic'!$F$6,IF(AND(F739&lt;&gt;"Flexjet, LLC",H739="Large Cabin"),K739*'[1]Pricing Logic'!$F$7,IF(AND(F739&lt;&gt;"Flexjet, LLC",H739="Helicopter"),K739*'[1]Pricing Logic'!$F$8,IF(AND(F739="Flexjet, LLC",H739="Light Jet"),K739*'[1]Pricing Logic'!$F$12,IF(AND(F739="Flexjet, LLC",H739="Midsize Jet"),K739*'[1]Pricing Logic'!$F$13,IF(AND(F739="Flexjet, LLC",H739="Super Mid Jet"),K739*'[1]Pricing Logic'!$F$14,IF(AND(F739="Flexjet, LLC",H739="Large Cabin"),K739*'[1]Pricing Logic'!$F$15,IF(AND(F739="Flexjet, LLC",H739="Airliner"),K739*'[1]Pricing Logic'!$F$16,""))))))))))</f>
        <v>80.22</v>
      </c>
    </row>
    <row r="740" spans="1:12" x14ac:dyDescent="0.2">
      <c r="A740" s="5">
        <v>875205</v>
      </c>
      <c r="B740" s="5">
        <v>1336663</v>
      </c>
      <c r="C740" s="6">
        <v>45399</v>
      </c>
      <c r="D740" s="5" t="s">
        <v>352</v>
      </c>
      <c r="E740" s="5" t="s">
        <v>249</v>
      </c>
      <c r="F740" s="5" t="s">
        <v>124</v>
      </c>
      <c r="G740" s="5" t="s">
        <v>125</v>
      </c>
      <c r="H740" s="5" t="s">
        <v>51</v>
      </c>
      <c r="I740" s="5" t="s">
        <v>126</v>
      </c>
      <c r="J740" s="5">
        <v>18928</v>
      </c>
      <c r="K740" s="7">
        <v>5.94</v>
      </c>
      <c r="L740" s="8">
        <f>IF(AND(F740&lt;&gt;"Flexjet, LLC",H740="Light Jet"),K740*'[1]Pricing Logic'!$F$4,IF(AND(F740&lt;&gt;"Flexjet, LLC",H740="Midsize Jet"),K740*'[1]Pricing Logic'!$F$5,IF(AND(F740&lt;&gt;"Flexjet, LLC",H740="Super Mid Jet"),K740*'[1]Pricing Logic'!$F$6,IF(AND(F740&lt;&gt;"Flexjet, LLC",H740="Large Cabin"),K740*'[1]Pricing Logic'!$F$7,IF(AND(F740&lt;&gt;"Flexjet, LLC",H740="Helicopter"),K740*'[1]Pricing Logic'!$F$8,IF(AND(F740="Flexjet, LLC",H740="Light Jet"),K740*'[1]Pricing Logic'!$F$12,IF(AND(F740="Flexjet, LLC",H740="Midsize Jet"),K740*'[1]Pricing Logic'!$F$13,IF(AND(F740="Flexjet, LLC",H740="Super Mid Jet"),K740*'[1]Pricing Logic'!$F$14,IF(AND(F740="Flexjet, LLC",H740="Large Cabin"),K740*'[1]Pricing Logic'!$F$15,IF(AND(F740="Flexjet, LLC",H740="Airliner"),K740*'[1]Pricing Logic'!$F$16,""))))))))))</f>
        <v>240.57000000000002</v>
      </c>
    </row>
    <row r="741" spans="1:12" x14ac:dyDescent="0.2">
      <c r="A741" s="5">
        <v>875126</v>
      </c>
      <c r="B741" s="5">
        <v>1336557</v>
      </c>
      <c r="C741" s="6">
        <v>45399</v>
      </c>
      <c r="D741" s="5" t="s">
        <v>25</v>
      </c>
      <c r="E741" s="5" t="s">
        <v>660</v>
      </c>
      <c r="F741" s="5" t="s">
        <v>171</v>
      </c>
      <c r="G741" s="5" t="s">
        <v>57</v>
      </c>
      <c r="H741" s="5" t="s">
        <v>22</v>
      </c>
      <c r="I741" s="5" t="s">
        <v>661</v>
      </c>
      <c r="J741" s="5">
        <v>24583</v>
      </c>
      <c r="K741" s="7">
        <v>3.8000000000000003</v>
      </c>
      <c r="L741" s="8">
        <f>IF(AND(F741&lt;&gt;"Flexjet, LLC",H741="Light Jet"),K741*'[1]Pricing Logic'!$F$4,IF(AND(F741&lt;&gt;"Flexjet, LLC",H741="Midsize Jet"),K741*'[1]Pricing Logic'!$F$5,IF(AND(F741&lt;&gt;"Flexjet, LLC",H741="Super Mid Jet"),K741*'[1]Pricing Logic'!$F$6,IF(AND(F741&lt;&gt;"Flexjet, LLC",H741="Large Cabin"),K741*'[1]Pricing Logic'!$F$7,IF(AND(F741&lt;&gt;"Flexjet, LLC",H741="Helicopter"),K741*'[1]Pricing Logic'!$F$8,IF(AND(F741="Flexjet, LLC",H741="Light Jet"),K741*'[1]Pricing Logic'!$F$12,IF(AND(F741="Flexjet, LLC",H741="Midsize Jet"),K741*'[1]Pricing Logic'!$F$13,IF(AND(F741="Flexjet, LLC",H741="Super Mid Jet"),K741*'[1]Pricing Logic'!$F$14,IF(AND(F741="Flexjet, LLC",H741="Large Cabin"),K741*'[1]Pricing Logic'!$F$15,IF(AND(F741="Flexjet, LLC",H741="Airliner"),K741*'[1]Pricing Logic'!$F$16,""))))))))))</f>
        <v>130.15</v>
      </c>
    </row>
    <row r="742" spans="1:12" x14ac:dyDescent="0.2">
      <c r="A742" s="5">
        <v>875228</v>
      </c>
      <c r="B742" s="5">
        <v>1336692</v>
      </c>
      <c r="C742" s="6">
        <v>45399</v>
      </c>
      <c r="D742" s="5" t="s">
        <v>641</v>
      </c>
      <c r="E742" s="5" t="s">
        <v>239</v>
      </c>
      <c r="F742" s="5" t="s">
        <v>241</v>
      </c>
      <c r="G742" s="5" t="s">
        <v>122</v>
      </c>
      <c r="H742" s="5" t="s">
        <v>16</v>
      </c>
      <c r="I742" s="5" t="s">
        <v>242</v>
      </c>
      <c r="J742" s="5">
        <v>26080</v>
      </c>
      <c r="K742" s="7">
        <v>1.65</v>
      </c>
      <c r="L742" s="8">
        <f>IF(AND(F742&lt;&gt;"Flexjet, LLC",H742="Light Jet"),K742*'[1]Pricing Logic'!$F$4,IF(AND(F742&lt;&gt;"Flexjet, LLC",H742="Midsize Jet"),K742*'[1]Pricing Logic'!$F$5,IF(AND(F742&lt;&gt;"Flexjet, LLC",H742="Super Mid Jet"),K742*'[1]Pricing Logic'!$F$6,IF(AND(F742&lt;&gt;"Flexjet, LLC",H742="Large Cabin"),K742*'[1]Pricing Logic'!$F$7,IF(AND(F742&lt;&gt;"Flexjet, LLC",H742="Helicopter"),K742*'[1]Pricing Logic'!$F$8,IF(AND(F742="Flexjet, LLC",H742="Light Jet"),K742*'[1]Pricing Logic'!$F$12,IF(AND(F742="Flexjet, LLC",H742="Midsize Jet"),K742*'[1]Pricing Logic'!$F$13,IF(AND(F742="Flexjet, LLC",H742="Super Mid Jet"),K742*'[1]Pricing Logic'!$F$14,IF(AND(F742="Flexjet, LLC",H742="Large Cabin"),K742*'[1]Pricing Logic'!$F$15,IF(AND(F742="Flexjet, LLC",H742="Airliner"),K742*'[1]Pricing Logic'!$F$16,""))))))))))</f>
        <v>41.662499999999994</v>
      </c>
    </row>
    <row r="743" spans="1:12" x14ac:dyDescent="0.2">
      <c r="A743" s="5">
        <v>875715</v>
      </c>
      <c r="B743" s="5">
        <v>1337346</v>
      </c>
      <c r="C743" s="6">
        <v>45399</v>
      </c>
      <c r="D743" s="5" t="s">
        <v>292</v>
      </c>
      <c r="E743" s="5" t="s">
        <v>113</v>
      </c>
      <c r="F743" s="5" t="s">
        <v>36</v>
      </c>
      <c r="G743" s="5" t="s">
        <v>54</v>
      </c>
      <c r="H743" s="5" t="s">
        <v>51</v>
      </c>
      <c r="I743" s="5" t="s">
        <v>223</v>
      </c>
      <c r="J743" s="5">
        <v>26238</v>
      </c>
      <c r="K743" s="7">
        <v>2.08</v>
      </c>
      <c r="L743" s="8">
        <f>IF(AND(F743&lt;&gt;"Flexjet, LLC",H743="Light Jet"),K743*'[1]Pricing Logic'!$F$4,IF(AND(F743&lt;&gt;"Flexjet, LLC",H743="Midsize Jet"),K743*'[1]Pricing Logic'!$F$5,IF(AND(F743&lt;&gt;"Flexjet, LLC",H743="Super Mid Jet"),K743*'[1]Pricing Logic'!$F$6,IF(AND(F743&lt;&gt;"Flexjet, LLC",H743="Large Cabin"),K743*'[1]Pricing Logic'!$F$7,IF(AND(F743&lt;&gt;"Flexjet, LLC",H743="Helicopter"),K743*'[1]Pricing Logic'!$F$8,IF(AND(F743="Flexjet, LLC",H743="Light Jet"),K743*'[1]Pricing Logic'!$F$12,IF(AND(F743="Flexjet, LLC",H743="Midsize Jet"),K743*'[1]Pricing Logic'!$F$13,IF(AND(F743="Flexjet, LLC",H743="Super Mid Jet"),K743*'[1]Pricing Logic'!$F$14,IF(AND(F743="Flexjet, LLC",H743="Large Cabin"),K743*'[1]Pricing Logic'!$F$15,IF(AND(F743="Flexjet, LLC",H743="Airliner"),K743*'[1]Pricing Logic'!$F$16,""))))))))))</f>
        <v>70.2</v>
      </c>
    </row>
    <row r="744" spans="1:12" x14ac:dyDescent="0.2">
      <c r="A744" s="5">
        <v>875784</v>
      </c>
      <c r="B744" s="5">
        <v>1337421</v>
      </c>
      <c r="C744" s="6">
        <v>45399</v>
      </c>
      <c r="D744" s="5" t="s">
        <v>662</v>
      </c>
      <c r="E744" s="5" t="s">
        <v>563</v>
      </c>
      <c r="F744" s="5" t="s">
        <v>36</v>
      </c>
      <c r="G744" s="5" t="s">
        <v>90</v>
      </c>
      <c r="H744" s="5" t="s">
        <v>16</v>
      </c>
      <c r="I744" s="5" t="s">
        <v>663</v>
      </c>
      <c r="J744" s="5">
        <v>24601</v>
      </c>
      <c r="K744" s="7">
        <v>1.92</v>
      </c>
      <c r="L744" s="8">
        <f>IF(AND(F744&lt;&gt;"Flexjet, LLC",H744="Light Jet"),K744*'[1]Pricing Logic'!$F$4,IF(AND(F744&lt;&gt;"Flexjet, LLC",H744="Midsize Jet"),K744*'[1]Pricing Logic'!$F$5,IF(AND(F744&lt;&gt;"Flexjet, LLC",H744="Super Mid Jet"),K744*'[1]Pricing Logic'!$F$6,IF(AND(F744&lt;&gt;"Flexjet, LLC",H744="Large Cabin"),K744*'[1]Pricing Logic'!$F$7,IF(AND(F744&lt;&gt;"Flexjet, LLC",H744="Helicopter"),K744*'[1]Pricing Logic'!$F$8,IF(AND(F744="Flexjet, LLC",H744="Light Jet"),K744*'[1]Pricing Logic'!$F$12,IF(AND(F744="Flexjet, LLC",H744="Midsize Jet"),K744*'[1]Pricing Logic'!$F$13,IF(AND(F744="Flexjet, LLC",H744="Super Mid Jet"),K744*'[1]Pricing Logic'!$F$14,IF(AND(F744="Flexjet, LLC",H744="Large Cabin"),K744*'[1]Pricing Logic'!$F$15,IF(AND(F744="Flexjet, LLC",H744="Airliner"),K744*'[1]Pricing Logic'!$F$16,""))))))))))</f>
        <v>40.32</v>
      </c>
    </row>
    <row r="745" spans="1:12" x14ac:dyDescent="0.2">
      <c r="A745" s="5">
        <v>875556</v>
      </c>
      <c r="B745" s="5">
        <v>1337132</v>
      </c>
      <c r="C745" s="6">
        <v>45399</v>
      </c>
      <c r="D745" s="5" t="s">
        <v>25</v>
      </c>
      <c r="E745" s="5" t="s">
        <v>365</v>
      </c>
      <c r="F745" s="5" t="s">
        <v>36</v>
      </c>
      <c r="G745" s="5" t="s">
        <v>90</v>
      </c>
      <c r="H745" s="5" t="s">
        <v>16</v>
      </c>
      <c r="I745" s="5" t="s">
        <v>494</v>
      </c>
      <c r="J745" s="5">
        <v>26621</v>
      </c>
      <c r="K745" s="7">
        <v>2.74</v>
      </c>
      <c r="L745" s="8">
        <f>IF(AND(F745&lt;&gt;"Flexjet, LLC",H745="Light Jet"),K745*'[1]Pricing Logic'!$F$4,IF(AND(F745&lt;&gt;"Flexjet, LLC",H745="Midsize Jet"),K745*'[1]Pricing Logic'!$F$5,IF(AND(F745&lt;&gt;"Flexjet, LLC",H745="Super Mid Jet"),K745*'[1]Pricing Logic'!$F$6,IF(AND(F745&lt;&gt;"Flexjet, LLC",H745="Large Cabin"),K745*'[1]Pricing Logic'!$F$7,IF(AND(F745&lt;&gt;"Flexjet, LLC",H745="Helicopter"),K745*'[1]Pricing Logic'!$F$8,IF(AND(F745="Flexjet, LLC",H745="Light Jet"),K745*'[1]Pricing Logic'!$F$12,IF(AND(F745="Flexjet, LLC",H745="Midsize Jet"),K745*'[1]Pricing Logic'!$F$13,IF(AND(F745="Flexjet, LLC",H745="Super Mid Jet"),K745*'[1]Pricing Logic'!$F$14,IF(AND(F745="Flexjet, LLC",H745="Large Cabin"),K745*'[1]Pricing Logic'!$F$15,IF(AND(F745="Flexjet, LLC",H745="Airliner"),K745*'[1]Pricing Logic'!$F$16,""))))))))))</f>
        <v>57.540000000000006</v>
      </c>
    </row>
    <row r="746" spans="1:12" x14ac:dyDescent="0.2">
      <c r="A746" s="5">
        <v>875496</v>
      </c>
      <c r="B746" s="5">
        <v>1337056</v>
      </c>
      <c r="C746" s="6">
        <v>45399</v>
      </c>
      <c r="D746" s="5" t="s">
        <v>273</v>
      </c>
      <c r="E746" s="5" t="s">
        <v>664</v>
      </c>
      <c r="F746" s="5" t="s">
        <v>94</v>
      </c>
      <c r="G746" s="5" t="s">
        <v>280</v>
      </c>
      <c r="H746" s="5" t="s">
        <v>16</v>
      </c>
      <c r="I746" s="5" t="s">
        <v>407</v>
      </c>
      <c r="J746" s="5">
        <v>27055</v>
      </c>
      <c r="K746" s="7">
        <v>3.0700000000000003</v>
      </c>
      <c r="L746" s="8">
        <f>IF(AND(F746&lt;&gt;"Flexjet, LLC",H746="Light Jet"),K746*'[1]Pricing Logic'!$F$4,IF(AND(F746&lt;&gt;"Flexjet, LLC",H746="Midsize Jet"),K746*'[1]Pricing Logic'!$F$5,IF(AND(F746&lt;&gt;"Flexjet, LLC",H746="Super Mid Jet"),K746*'[1]Pricing Logic'!$F$6,IF(AND(F746&lt;&gt;"Flexjet, LLC",H746="Large Cabin"),K746*'[1]Pricing Logic'!$F$7,IF(AND(F746&lt;&gt;"Flexjet, LLC",H746="Helicopter"),K746*'[1]Pricing Logic'!$F$8,IF(AND(F746="Flexjet, LLC",H746="Light Jet"),K746*'[1]Pricing Logic'!$F$12,IF(AND(F746="Flexjet, LLC",H746="Midsize Jet"),K746*'[1]Pricing Logic'!$F$13,IF(AND(F746="Flexjet, LLC",H746="Super Mid Jet"),K746*'[1]Pricing Logic'!$F$14,IF(AND(F746="Flexjet, LLC",H746="Large Cabin"),K746*'[1]Pricing Logic'!$F$15,IF(AND(F746="Flexjet, LLC",H746="Airliner"),K746*'[1]Pricing Logic'!$F$16,""))))))))))</f>
        <v>77.517500000000013</v>
      </c>
    </row>
    <row r="747" spans="1:12" x14ac:dyDescent="0.2">
      <c r="A747" s="5">
        <v>875570</v>
      </c>
      <c r="B747" s="5">
        <v>1337154</v>
      </c>
      <c r="C747" s="6">
        <v>45399</v>
      </c>
      <c r="D747" s="5" t="s">
        <v>665</v>
      </c>
      <c r="E747" s="5" t="s">
        <v>460</v>
      </c>
      <c r="F747" s="5" t="s">
        <v>344</v>
      </c>
      <c r="G747" s="5" t="s">
        <v>161</v>
      </c>
      <c r="H747" s="5" t="s">
        <v>22</v>
      </c>
      <c r="I747" s="5" t="s">
        <v>610</v>
      </c>
      <c r="J747" s="5">
        <v>26015</v>
      </c>
      <c r="K747" s="7">
        <v>3.5</v>
      </c>
      <c r="L747" s="8">
        <f>IF(AND(F747&lt;&gt;"Flexjet, LLC",H747="Light Jet"),K747*'[1]Pricing Logic'!$F$4,IF(AND(F747&lt;&gt;"Flexjet, LLC",H747="Midsize Jet"),K747*'[1]Pricing Logic'!$F$5,IF(AND(F747&lt;&gt;"Flexjet, LLC",H747="Super Mid Jet"),K747*'[1]Pricing Logic'!$F$6,IF(AND(F747&lt;&gt;"Flexjet, LLC",H747="Large Cabin"),K747*'[1]Pricing Logic'!$F$7,IF(AND(F747&lt;&gt;"Flexjet, LLC",H747="Helicopter"),K747*'[1]Pricing Logic'!$F$8,IF(AND(F747="Flexjet, LLC",H747="Light Jet"),K747*'[1]Pricing Logic'!$F$12,IF(AND(F747="Flexjet, LLC",H747="Midsize Jet"),K747*'[1]Pricing Logic'!$F$13,IF(AND(F747="Flexjet, LLC",H747="Super Mid Jet"),K747*'[1]Pricing Logic'!$F$14,IF(AND(F747="Flexjet, LLC",H747="Large Cabin"),K747*'[1]Pricing Logic'!$F$15,IF(AND(F747="Flexjet, LLC",H747="Airliner"),K747*'[1]Pricing Logic'!$F$16,""))))))))))</f>
        <v>119.875</v>
      </c>
    </row>
    <row r="748" spans="1:12" x14ac:dyDescent="0.2">
      <c r="A748" s="5">
        <v>875325</v>
      </c>
      <c r="B748" s="5">
        <v>1336836</v>
      </c>
      <c r="C748" s="6">
        <v>45399</v>
      </c>
      <c r="D748" s="5" t="s">
        <v>666</v>
      </c>
      <c r="E748" s="5" t="s">
        <v>667</v>
      </c>
      <c r="F748" s="5" t="s">
        <v>128</v>
      </c>
      <c r="G748" s="5" t="s">
        <v>87</v>
      </c>
      <c r="H748" s="5" t="s">
        <v>16</v>
      </c>
      <c r="I748" s="5" t="s">
        <v>129</v>
      </c>
      <c r="J748" s="5">
        <v>26567</v>
      </c>
      <c r="K748" s="7">
        <v>3.74</v>
      </c>
      <c r="L748" s="8">
        <f>IF(AND(F748&lt;&gt;"Flexjet, LLC",H748="Light Jet"),K748*'[1]Pricing Logic'!$F$4,IF(AND(F748&lt;&gt;"Flexjet, LLC",H748="Midsize Jet"),K748*'[1]Pricing Logic'!$F$5,IF(AND(F748&lt;&gt;"Flexjet, LLC",H748="Super Mid Jet"),K748*'[1]Pricing Logic'!$F$6,IF(AND(F748&lt;&gt;"Flexjet, LLC",H748="Large Cabin"),K748*'[1]Pricing Logic'!$F$7,IF(AND(F748&lt;&gt;"Flexjet, LLC",H748="Helicopter"),K748*'[1]Pricing Logic'!$F$8,IF(AND(F748="Flexjet, LLC",H748="Light Jet"),K748*'[1]Pricing Logic'!$F$12,IF(AND(F748="Flexjet, LLC",H748="Midsize Jet"),K748*'[1]Pricing Logic'!$F$13,IF(AND(F748="Flexjet, LLC",H748="Super Mid Jet"),K748*'[1]Pricing Logic'!$F$14,IF(AND(F748="Flexjet, LLC",H748="Large Cabin"),K748*'[1]Pricing Logic'!$F$15,IF(AND(F748="Flexjet, LLC",H748="Airliner"),K748*'[1]Pricing Logic'!$F$16,""))))))))))</f>
        <v>94.435000000000002</v>
      </c>
    </row>
    <row r="749" spans="1:12" x14ac:dyDescent="0.2">
      <c r="A749" s="5">
        <v>875325</v>
      </c>
      <c r="B749" s="5">
        <v>1336837</v>
      </c>
      <c r="C749" s="6">
        <v>45399</v>
      </c>
      <c r="D749" s="5" t="s">
        <v>667</v>
      </c>
      <c r="E749" s="5" t="s">
        <v>666</v>
      </c>
      <c r="F749" s="5" t="s">
        <v>128</v>
      </c>
      <c r="G749" s="5" t="s">
        <v>87</v>
      </c>
      <c r="H749" s="5" t="s">
        <v>16</v>
      </c>
      <c r="I749" s="5" t="s">
        <v>129</v>
      </c>
      <c r="J749" s="5">
        <v>26567</v>
      </c>
      <c r="K749" s="7">
        <v>3.74</v>
      </c>
      <c r="L749" s="8">
        <f>IF(AND(F749&lt;&gt;"Flexjet, LLC",H749="Light Jet"),K749*'[1]Pricing Logic'!$F$4,IF(AND(F749&lt;&gt;"Flexjet, LLC",H749="Midsize Jet"),K749*'[1]Pricing Logic'!$F$5,IF(AND(F749&lt;&gt;"Flexjet, LLC",H749="Super Mid Jet"),K749*'[1]Pricing Logic'!$F$6,IF(AND(F749&lt;&gt;"Flexjet, LLC",H749="Large Cabin"),K749*'[1]Pricing Logic'!$F$7,IF(AND(F749&lt;&gt;"Flexjet, LLC",H749="Helicopter"),K749*'[1]Pricing Logic'!$F$8,IF(AND(F749="Flexjet, LLC",H749="Light Jet"),K749*'[1]Pricing Logic'!$F$12,IF(AND(F749="Flexjet, LLC",H749="Midsize Jet"),K749*'[1]Pricing Logic'!$F$13,IF(AND(F749="Flexjet, LLC",H749="Super Mid Jet"),K749*'[1]Pricing Logic'!$F$14,IF(AND(F749="Flexjet, LLC",H749="Large Cabin"),K749*'[1]Pricing Logic'!$F$15,IF(AND(F749="Flexjet, LLC",H749="Airliner"),K749*'[1]Pricing Logic'!$F$16,""))))))))))</f>
        <v>94.435000000000002</v>
      </c>
    </row>
    <row r="750" spans="1:12" x14ac:dyDescent="0.2">
      <c r="A750" s="5">
        <v>875465</v>
      </c>
      <c r="B750" s="5">
        <v>1337020</v>
      </c>
      <c r="C750" s="6">
        <v>45399</v>
      </c>
      <c r="D750" s="5" t="s">
        <v>278</v>
      </c>
      <c r="E750" s="5" t="s">
        <v>545</v>
      </c>
      <c r="F750" s="5" t="s">
        <v>31</v>
      </c>
      <c r="G750" s="5" t="s">
        <v>32</v>
      </c>
      <c r="H750" s="5" t="s">
        <v>16</v>
      </c>
      <c r="I750" s="5" t="s">
        <v>165</v>
      </c>
      <c r="J750" s="5">
        <v>25199</v>
      </c>
      <c r="K750" s="7">
        <v>1.08</v>
      </c>
      <c r="L750" s="8">
        <f>IF(AND(F750&lt;&gt;"Flexjet, LLC",H750="Light Jet"),K750*'[1]Pricing Logic'!$F$4,IF(AND(F750&lt;&gt;"Flexjet, LLC",H750="Midsize Jet"),K750*'[1]Pricing Logic'!$F$5,IF(AND(F750&lt;&gt;"Flexjet, LLC",H750="Super Mid Jet"),K750*'[1]Pricing Logic'!$F$6,IF(AND(F750&lt;&gt;"Flexjet, LLC",H750="Large Cabin"),K750*'[1]Pricing Logic'!$F$7,IF(AND(F750&lt;&gt;"Flexjet, LLC",H750="Helicopter"),K750*'[1]Pricing Logic'!$F$8,IF(AND(F750="Flexjet, LLC",H750="Light Jet"),K750*'[1]Pricing Logic'!$F$12,IF(AND(F750="Flexjet, LLC",H750="Midsize Jet"),K750*'[1]Pricing Logic'!$F$13,IF(AND(F750="Flexjet, LLC",H750="Super Mid Jet"),K750*'[1]Pricing Logic'!$F$14,IF(AND(F750="Flexjet, LLC",H750="Large Cabin"),K750*'[1]Pricing Logic'!$F$15,IF(AND(F750="Flexjet, LLC",H750="Airliner"),K750*'[1]Pricing Logic'!$F$16,""))))))))))</f>
        <v>27.270000000000003</v>
      </c>
    </row>
    <row r="751" spans="1:12" x14ac:dyDescent="0.2">
      <c r="A751" s="5">
        <v>875395</v>
      </c>
      <c r="B751" s="5">
        <v>1336929</v>
      </c>
      <c r="C751" s="6">
        <v>45399</v>
      </c>
      <c r="D751" s="5" t="s">
        <v>448</v>
      </c>
      <c r="E751" s="5" t="s">
        <v>130</v>
      </c>
      <c r="F751" s="5" t="s">
        <v>45</v>
      </c>
      <c r="G751" s="5" t="s">
        <v>46</v>
      </c>
      <c r="H751" s="5" t="s">
        <v>16</v>
      </c>
      <c r="I751" s="5" t="s">
        <v>108</v>
      </c>
      <c r="J751" s="5">
        <v>26727</v>
      </c>
      <c r="K751" s="7">
        <v>4.42</v>
      </c>
      <c r="L751" s="8">
        <f>IF(AND(F751&lt;&gt;"Flexjet, LLC",H751="Light Jet"),K751*'[1]Pricing Logic'!$F$4,IF(AND(F751&lt;&gt;"Flexjet, LLC",H751="Midsize Jet"),K751*'[1]Pricing Logic'!$F$5,IF(AND(F751&lt;&gt;"Flexjet, LLC",H751="Super Mid Jet"),K751*'[1]Pricing Logic'!$F$6,IF(AND(F751&lt;&gt;"Flexjet, LLC",H751="Large Cabin"),K751*'[1]Pricing Logic'!$F$7,IF(AND(F751&lt;&gt;"Flexjet, LLC",H751="Helicopter"),K751*'[1]Pricing Logic'!$F$8,IF(AND(F751="Flexjet, LLC",H751="Light Jet"),K751*'[1]Pricing Logic'!$F$12,IF(AND(F751="Flexjet, LLC",H751="Midsize Jet"),K751*'[1]Pricing Logic'!$F$13,IF(AND(F751="Flexjet, LLC",H751="Super Mid Jet"),K751*'[1]Pricing Logic'!$F$14,IF(AND(F751="Flexjet, LLC",H751="Large Cabin"),K751*'[1]Pricing Logic'!$F$15,IF(AND(F751="Flexjet, LLC",H751="Airliner"),K751*'[1]Pricing Logic'!$F$16,""))))))))))</f>
        <v>111.605</v>
      </c>
    </row>
    <row r="752" spans="1:12" x14ac:dyDescent="0.2">
      <c r="A752" s="5">
        <v>875265</v>
      </c>
      <c r="B752" s="5">
        <v>1336745</v>
      </c>
      <c r="C752" s="6">
        <v>45399</v>
      </c>
      <c r="D752" s="5" t="s">
        <v>212</v>
      </c>
      <c r="E752" s="5" t="s">
        <v>410</v>
      </c>
      <c r="F752" s="5" t="s">
        <v>20</v>
      </c>
      <c r="G752" s="5" t="s">
        <v>21</v>
      </c>
      <c r="H752" s="5" t="s">
        <v>22</v>
      </c>
      <c r="I752" s="5" t="s">
        <v>23</v>
      </c>
      <c r="J752" s="5">
        <v>23166</v>
      </c>
      <c r="K752" s="7">
        <v>2.8200000000000003</v>
      </c>
      <c r="L752" s="8">
        <f>IF(AND(F752&lt;&gt;"Flexjet, LLC",H752="Light Jet"),K752*'[1]Pricing Logic'!$F$4,IF(AND(F752&lt;&gt;"Flexjet, LLC",H752="Midsize Jet"),K752*'[1]Pricing Logic'!$F$5,IF(AND(F752&lt;&gt;"Flexjet, LLC",H752="Super Mid Jet"),K752*'[1]Pricing Logic'!$F$6,IF(AND(F752&lt;&gt;"Flexjet, LLC",H752="Large Cabin"),K752*'[1]Pricing Logic'!$F$7,IF(AND(F752&lt;&gt;"Flexjet, LLC",H752="Helicopter"),K752*'[1]Pricing Logic'!$F$8,IF(AND(F752="Flexjet, LLC",H752="Light Jet"),K752*'[1]Pricing Logic'!$F$12,IF(AND(F752="Flexjet, LLC",H752="Midsize Jet"),K752*'[1]Pricing Logic'!$F$13,IF(AND(F752="Flexjet, LLC",H752="Super Mid Jet"),K752*'[1]Pricing Logic'!$F$14,IF(AND(F752="Flexjet, LLC",H752="Large Cabin"),K752*'[1]Pricing Logic'!$F$15,IF(AND(F752="Flexjet, LLC",H752="Airliner"),K752*'[1]Pricing Logic'!$F$16,""))))))))))</f>
        <v>96.585000000000008</v>
      </c>
    </row>
    <row r="753" spans="1:12" x14ac:dyDescent="0.2">
      <c r="A753" s="5">
        <v>844115</v>
      </c>
      <c r="B753" s="5">
        <v>1302232</v>
      </c>
      <c r="C753" s="6">
        <v>45400</v>
      </c>
      <c r="D753" s="5" t="s">
        <v>212</v>
      </c>
      <c r="E753" s="5" t="s">
        <v>156</v>
      </c>
      <c r="F753" s="5" t="s">
        <v>653</v>
      </c>
      <c r="G753" s="5" t="s">
        <v>46</v>
      </c>
      <c r="H753" s="5" t="s">
        <v>16</v>
      </c>
      <c r="I753" s="5" t="s">
        <v>654</v>
      </c>
      <c r="J753" s="5">
        <v>24893</v>
      </c>
      <c r="K753" s="7">
        <v>2.1799999999999997</v>
      </c>
      <c r="L753" s="8">
        <f>IF(AND(F753&lt;&gt;"Flexjet, LLC",H753="Light Jet"),K753*'[1]Pricing Logic'!$F$4,IF(AND(F753&lt;&gt;"Flexjet, LLC",H753="Midsize Jet"),K753*'[1]Pricing Logic'!$F$5,IF(AND(F753&lt;&gt;"Flexjet, LLC",H753="Super Mid Jet"),K753*'[1]Pricing Logic'!$F$6,IF(AND(F753&lt;&gt;"Flexjet, LLC",H753="Large Cabin"),K753*'[1]Pricing Logic'!$F$7,IF(AND(F753&lt;&gt;"Flexjet, LLC",H753="Helicopter"),K753*'[1]Pricing Logic'!$F$8,IF(AND(F753="Flexjet, LLC",H753="Light Jet"),K753*'[1]Pricing Logic'!$F$12,IF(AND(F753="Flexjet, LLC",H753="Midsize Jet"),K753*'[1]Pricing Logic'!$F$13,IF(AND(F753="Flexjet, LLC",H753="Super Mid Jet"),K753*'[1]Pricing Logic'!$F$14,IF(AND(F753="Flexjet, LLC",H753="Large Cabin"),K753*'[1]Pricing Logic'!$F$15,IF(AND(F753="Flexjet, LLC",H753="Airliner"),K753*'[1]Pricing Logic'!$F$16,""))))))))))</f>
        <v>55.044999999999995</v>
      </c>
    </row>
    <row r="754" spans="1:12" x14ac:dyDescent="0.2">
      <c r="A754" s="5">
        <v>847910</v>
      </c>
      <c r="B754" s="5">
        <v>1307123</v>
      </c>
      <c r="C754" s="6">
        <v>45400</v>
      </c>
      <c r="D754" s="5" t="s">
        <v>64</v>
      </c>
      <c r="E754" s="5" t="s">
        <v>533</v>
      </c>
      <c r="F754" s="5" t="s">
        <v>668</v>
      </c>
      <c r="G754" s="5" t="s">
        <v>32</v>
      </c>
      <c r="H754" s="5" t="s">
        <v>16</v>
      </c>
      <c r="I754" s="5" t="s">
        <v>669</v>
      </c>
      <c r="J754" s="5">
        <v>17287</v>
      </c>
      <c r="K754" s="7">
        <v>1.98</v>
      </c>
      <c r="L754" s="8">
        <f>IF(AND(F754&lt;&gt;"Flexjet, LLC",H754="Light Jet"),K754*'[1]Pricing Logic'!$F$4,IF(AND(F754&lt;&gt;"Flexjet, LLC",H754="Midsize Jet"),K754*'[1]Pricing Logic'!$F$5,IF(AND(F754&lt;&gt;"Flexjet, LLC",H754="Super Mid Jet"),K754*'[1]Pricing Logic'!$F$6,IF(AND(F754&lt;&gt;"Flexjet, LLC",H754="Large Cabin"),K754*'[1]Pricing Logic'!$F$7,IF(AND(F754&lt;&gt;"Flexjet, LLC",H754="Helicopter"),K754*'[1]Pricing Logic'!$F$8,IF(AND(F754="Flexjet, LLC",H754="Light Jet"),K754*'[1]Pricing Logic'!$F$12,IF(AND(F754="Flexjet, LLC",H754="Midsize Jet"),K754*'[1]Pricing Logic'!$F$13,IF(AND(F754="Flexjet, LLC",H754="Super Mid Jet"),K754*'[1]Pricing Logic'!$F$14,IF(AND(F754="Flexjet, LLC",H754="Large Cabin"),K754*'[1]Pricing Logic'!$F$15,IF(AND(F754="Flexjet, LLC",H754="Airliner"),K754*'[1]Pricing Logic'!$F$16,""))))))))))</f>
        <v>49.994999999999997</v>
      </c>
    </row>
    <row r="755" spans="1:12" x14ac:dyDescent="0.2">
      <c r="A755" s="5">
        <v>859136</v>
      </c>
      <c r="B755" s="5">
        <v>1318705</v>
      </c>
      <c r="C755" s="6">
        <v>45400</v>
      </c>
      <c r="D755" s="5" t="s">
        <v>44</v>
      </c>
      <c r="E755" s="5" t="s">
        <v>621</v>
      </c>
      <c r="F755" s="5" t="s">
        <v>114</v>
      </c>
      <c r="G755" s="5" t="s">
        <v>57</v>
      </c>
      <c r="H755" s="5" t="s">
        <v>22</v>
      </c>
      <c r="I755" s="5" t="s">
        <v>115</v>
      </c>
      <c r="J755" s="5">
        <v>25455</v>
      </c>
      <c r="K755" s="7">
        <v>3.46</v>
      </c>
      <c r="L755" s="8">
        <f>IF(AND(F755&lt;&gt;"Flexjet, LLC",H755="Light Jet"),K755*'[1]Pricing Logic'!$F$4,IF(AND(F755&lt;&gt;"Flexjet, LLC",H755="Midsize Jet"),K755*'[1]Pricing Logic'!$F$5,IF(AND(F755&lt;&gt;"Flexjet, LLC",H755="Super Mid Jet"),K755*'[1]Pricing Logic'!$F$6,IF(AND(F755&lt;&gt;"Flexjet, LLC",H755="Large Cabin"),K755*'[1]Pricing Logic'!$F$7,IF(AND(F755&lt;&gt;"Flexjet, LLC",H755="Helicopter"),K755*'[1]Pricing Logic'!$F$8,IF(AND(F755="Flexjet, LLC",H755="Light Jet"),K755*'[1]Pricing Logic'!$F$12,IF(AND(F755="Flexjet, LLC",H755="Midsize Jet"),K755*'[1]Pricing Logic'!$F$13,IF(AND(F755="Flexjet, LLC",H755="Super Mid Jet"),K755*'[1]Pricing Logic'!$F$14,IF(AND(F755="Flexjet, LLC",H755="Large Cabin"),K755*'[1]Pricing Logic'!$F$15,IF(AND(F755="Flexjet, LLC",H755="Airliner"),K755*'[1]Pricing Logic'!$F$16,""))))))))))</f>
        <v>118.505</v>
      </c>
    </row>
    <row r="756" spans="1:12" x14ac:dyDescent="0.2">
      <c r="A756" s="5">
        <v>861391</v>
      </c>
      <c r="B756" s="5">
        <v>1321602</v>
      </c>
      <c r="C756" s="6">
        <v>45400</v>
      </c>
      <c r="D756" s="5" t="s">
        <v>670</v>
      </c>
      <c r="E756" s="5" t="s">
        <v>187</v>
      </c>
      <c r="F756" s="5" t="s">
        <v>60</v>
      </c>
      <c r="G756" s="5" t="s">
        <v>32</v>
      </c>
      <c r="H756" s="5" t="s">
        <v>16</v>
      </c>
      <c r="I756" s="5" t="s">
        <v>479</v>
      </c>
      <c r="J756" s="5">
        <v>26302</v>
      </c>
      <c r="K756" s="7">
        <v>5.0200000000000005</v>
      </c>
      <c r="L756" s="8">
        <f>IF(AND(F756&lt;&gt;"Flexjet, LLC",H756="Light Jet"),K756*'[1]Pricing Logic'!$F$4,IF(AND(F756&lt;&gt;"Flexjet, LLC",H756="Midsize Jet"),K756*'[1]Pricing Logic'!$F$5,IF(AND(F756&lt;&gt;"Flexjet, LLC",H756="Super Mid Jet"),K756*'[1]Pricing Logic'!$F$6,IF(AND(F756&lt;&gt;"Flexjet, LLC",H756="Large Cabin"),K756*'[1]Pricing Logic'!$F$7,IF(AND(F756&lt;&gt;"Flexjet, LLC",H756="Helicopter"),K756*'[1]Pricing Logic'!$F$8,IF(AND(F756="Flexjet, LLC",H756="Light Jet"),K756*'[1]Pricing Logic'!$F$12,IF(AND(F756="Flexjet, LLC",H756="Midsize Jet"),K756*'[1]Pricing Logic'!$F$13,IF(AND(F756="Flexjet, LLC",H756="Super Mid Jet"),K756*'[1]Pricing Logic'!$F$14,IF(AND(F756="Flexjet, LLC",H756="Large Cabin"),K756*'[1]Pricing Logic'!$F$15,IF(AND(F756="Flexjet, LLC",H756="Airliner"),K756*'[1]Pricing Logic'!$F$16,""))))))))))</f>
        <v>126.75500000000001</v>
      </c>
    </row>
    <row r="757" spans="1:12" x14ac:dyDescent="0.2">
      <c r="A757" s="5">
        <v>861078</v>
      </c>
      <c r="B757" s="5">
        <v>1321201</v>
      </c>
      <c r="C757" s="6">
        <v>45400</v>
      </c>
      <c r="D757" s="5" t="s">
        <v>671</v>
      </c>
      <c r="E757" s="5" t="s">
        <v>672</v>
      </c>
      <c r="F757" s="5" t="s">
        <v>267</v>
      </c>
      <c r="G757" s="5" t="s">
        <v>268</v>
      </c>
      <c r="H757" s="5" t="s">
        <v>22</v>
      </c>
      <c r="I757" s="5" t="s">
        <v>269</v>
      </c>
      <c r="J757" s="5">
        <v>26963</v>
      </c>
      <c r="K757" s="7">
        <v>3.19</v>
      </c>
      <c r="L757" s="8">
        <f>IF(AND(F757&lt;&gt;"Flexjet, LLC",H757="Light Jet"),K757*'[1]Pricing Logic'!$F$4,IF(AND(F757&lt;&gt;"Flexjet, LLC",H757="Midsize Jet"),K757*'[1]Pricing Logic'!$F$5,IF(AND(F757&lt;&gt;"Flexjet, LLC",H757="Super Mid Jet"),K757*'[1]Pricing Logic'!$F$6,IF(AND(F757&lt;&gt;"Flexjet, LLC",H757="Large Cabin"),K757*'[1]Pricing Logic'!$F$7,IF(AND(F757&lt;&gt;"Flexjet, LLC",H757="Helicopter"),K757*'[1]Pricing Logic'!$F$8,IF(AND(F757="Flexjet, LLC",H757="Light Jet"),K757*'[1]Pricing Logic'!$F$12,IF(AND(F757="Flexjet, LLC",H757="Midsize Jet"),K757*'[1]Pricing Logic'!$F$13,IF(AND(F757="Flexjet, LLC",H757="Super Mid Jet"),K757*'[1]Pricing Logic'!$F$14,IF(AND(F757="Flexjet, LLC",H757="Large Cabin"),K757*'[1]Pricing Logic'!$F$15,IF(AND(F757="Flexjet, LLC",H757="Airliner"),K757*'[1]Pricing Logic'!$F$16,""))))))))))</f>
        <v>109.25749999999999</v>
      </c>
    </row>
    <row r="758" spans="1:12" x14ac:dyDescent="0.2">
      <c r="A758" s="5">
        <v>861711</v>
      </c>
      <c r="B758" s="5">
        <v>1322021</v>
      </c>
      <c r="C758" s="6">
        <v>45400</v>
      </c>
      <c r="D758" s="5" t="s">
        <v>93</v>
      </c>
      <c r="E758" s="5" t="s">
        <v>639</v>
      </c>
      <c r="F758" s="5" t="s">
        <v>583</v>
      </c>
      <c r="G758" s="5" t="s">
        <v>233</v>
      </c>
      <c r="H758" s="5" t="s">
        <v>16</v>
      </c>
      <c r="I758" s="5" t="s">
        <v>638</v>
      </c>
      <c r="J758" s="5">
        <v>26671</v>
      </c>
      <c r="K758" s="7">
        <v>2.14</v>
      </c>
      <c r="L758" s="8">
        <f>IF(AND(F758&lt;&gt;"Flexjet, LLC",H758="Light Jet"),K758*'[1]Pricing Logic'!$F$4,IF(AND(F758&lt;&gt;"Flexjet, LLC",H758="Midsize Jet"),K758*'[1]Pricing Logic'!$F$5,IF(AND(F758&lt;&gt;"Flexjet, LLC",H758="Super Mid Jet"),K758*'[1]Pricing Logic'!$F$6,IF(AND(F758&lt;&gt;"Flexjet, LLC",H758="Large Cabin"),K758*'[1]Pricing Logic'!$F$7,IF(AND(F758&lt;&gt;"Flexjet, LLC",H758="Helicopter"),K758*'[1]Pricing Logic'!$F$8,IF(AND(F758="Flexjet, LLC",H758="Light Jet"),K758*'[1]Pricing Logic'!$F$12,IF(AND(F758="Flexjet, LLC",H758="Midsize Jet"),K758*'[1]Pricing Logic'!$F$13,IF(AND(F758="Flexjet, LLC",H758="Super Mid Jet"),K758*'[1]Pricing Logic'!$F$14,IF(AND(F758="Flexjet, LLC",H758="Large Cabin"),K758*'[1]Pricing Logic'!$F$15,IF(AND(F758="Flexjet, LLC",H758="Airliner"),K758*'[1]Pricing Logic'!$F$16,""))))))))))</f>
        <v>54.035000000000004</v>
      </c>
    </row>
    <row r="759" spans="1:12" x14ac:dyDescent="0.2">
      <c r="A759" s="5">
        <v>862233</v>
      </c>
      <c r="B759" s="5">
        <v>1322694</v>
      </c>
      <c r="C759" s="6">
        <v>45400</v>
      </c>
      <c r="D759" s="5" t="s">
        <v>44</v>
      </c>
      <c r="E759" s="5" t="s">
        <v>102</v>
      </c>
      <c r="F759" s="5" t="s">
        <v>128</v>
      </c>
      <c r="G759" s="5" t="s">
        <v>274</v>
      </c>
      <c r="H759" s="5" t="s">
        <v>16</v>
      </c>
      <c r="I759" s="5" t="s">
        <v>512</v>
      </c>
      <c r="J759" s="5">
        <v>24975</v>
      </c>
      <c r="K759" s="7">
        <v>1.98</v>
      </c>
      <c r="L759" s="8">
        <f>IF(AND(F759&lt;&gt;"Flexjet, LLC",H759="Light Jet"),K759*'[1]Pricing Logic'!$F$4,IF(AND(F759&lt;&gt;"Flexjet, LLC",H759="Midsize Jet"),K759*'[1]Pricing Logic'!$F$5,IF(AND(F759&lt;&gt;"Flexjet, LLC",H759="Super Mid Jet"),K759*'[1]Pricing Logic'!$F$6,IF(AND(F759&lt;&gt;"Flexjet, LLC",H759="Large Cabin"),K759*'[1]Pricing Logic'!$F$7,IF(AND(F759&lt;&gt;"Flexjet, LLC",H759="Helicopter"),K759*'[1]Pricing Logic'!$F$8,IF(AND(F759="Flexjet, LLC",H759="Light Jet"),K759*'[1]Pricing Logic'!$F$12,IF(AND(F759="Flexjet, LLC",H759="Midsize Jet"),K759*'[1]Pricing Logic'!$F$13,IF(AND(F759="Flexjet, LLC",H759="Super Mid Jet"),K759*'[1]Pricing Logic'!$F$14,IF(AND(F759="Flexjet, LLC",H759="Large Cabin"),K759*'[1]Pricing Logic'!$F$15,IF(AND(F759="Flexjet, LLC",H759="Airliner"),K759*'[1]Pricing Logic'!$F$16,""))))))))))</f>
        <v>49.994999999999997</v>
      </c>
    </row>
    <row r="760" spans="1:12" x14ac:dyDescent="0.2">
      <c r="A760" s="5">
        <v>862159</v>
      </c>
      <c r="B760" s="5">
        <v>1322601</v>
      </c>
      <c r="C760" s="6">
        <v>45400</v>
      </c>
      <c r="D760" s="5" t="s">
        <v>673</v>
      </c>
      <c r="E760" s="5" t="s">
        <v>674</v>
      </c>
      <c r="F760" s="5" t="s">
        <v>20</v>
      </c>
      <c r="G760" s="5" t="s">
        <v>218</v>
      </c>
      <c r="H760" s="5" t="s">
        <v>22</v>
      </c>
      <c r="I760" s="5" t="s">
        <v>452</v>
      </c>
      <c r="J760" s="5">
        <v>24434</v>
      </c>
      <c r="K760" s="7">
        <v>1.76</v>
      </c>
      <c r="L760" s="8">
        <f>IF(AND(F760&lt;&gt;"Flexjet, LLC",H760="Light Jet"),K760*'[1]Pricing Logic'!$F$4,IF(AND(F760&lt;&gt;"Flexjet, LLC",H760="Midsize Jet"),K760*'[1]Pricing Logic'!$F$5,IF(AND(F760&lt;&gt;"Flexjet, LLC",H760="Super Mid Jet"),K760*'[1]Pricing Logic'!$F$6,IF(AND(F760&lt;&gt;"Flexjet, LLC",H760="Large Cabin"),K760*'[1]Pricing Logic'!$F$7,IF(AND(F760&lt;&gt;"Flexjet, LLC",H760="Helicopter"),K760*'[1]Pricing Logic'!$F$8,IF(AND(F760="Flexjet, LLC",H760="Light Jet"),K760*'[1]Pricing Logic'!$F$12,IF(AND(F760="Flexjet, LLC",H760="Midsize Jet"),K760*'[1]Pricing Logic'!$F$13,IF(AND(F760="Flexjet, LLC",H760="Super Mid Jet"),K760*'[1]Pricing Logic'!$F$14,IF(AND(F760="Flexjet, LLC",H760="Large Cabin"),K760*'[1]Pricing Logic'!$F$15,IF(AND(F760="Flexjet, LLC",H760="Airliner"),K760*'[1]Pricing Logic'!$F$16,""))))))))))</f>
        <v>60.28</v>
      </c>
    </row>
    <row r="761" spans="1:12" x14ac:dyDescent="0.2">
      <c r="A761" s="5">
        <v>862159</v>
      </c>
      <c r="B761" s="5">
        <v>1322602</v>
      </c>
      <c r="C761" s="6">
        <v>45400</v>
      </c>
      <c r="D761" s="5" t="s">
        <v>674</v>
      </c>
      <c r="E761" s="5" t="s">
        <v>19</v>
      </c>
      <c r="F761" s="5" t="s">
        <v>20</v>
      </c>
      <c r="G761" s="5" t="s">
        <v>218</v>
      </c>
      <c r="H761" s="5" t="s">
        <v>22</v>
      </c>
      <c r="I761" s="5" t="s">
        <v>452</v>
      </c>
      <c r="J761" s="5">
        <v>24434</v>
      </c>
      <c r="K761" s="7">
        <v>1.03</v>
      </c>
      <c r="L761" s="8">
        <f>IF(AND(F761&lt;&gt;"Flexjet, LLC",H761="Light Jet"),K761*'[1]Pricing Logic'!$F$4,IF(AND(F761&lt;&gt;"Flexjet, LLC",H761="Midsize Jet"),K761*'[1]Pricing Logic'!$F$5,IF(AND(F761&lt;&gt;"Flexjet, LLC",H761="Super Mid Jet"),K761*'[1]Pricing Logic'!$F$6,IF(AND(F761&lt;&gt;"Flexjet, LLC",H761="Large Cabin"),K761*'[1]Pricing Logic'!$F$7,IF(AND(F761&lt;&gt;"Flexjet, LLC",H761="Helicopter"),K761*'[1]Pricing Logic'!$F$8,IF(AND(F761="Flexjet, LLC",H761="Light Jet"),K761*'[1]Pricing Logic'!$F$12,IF(AND(F761="Flexjet, LLC",H761="Midsize Jet"),K761*'[1]Pricing Logic'!$F$13,IF(AND(F761="Flexjet, LLC",H761="Super Mid Jet"),K761*'[1]Pricing Logic'!$F$14,IF(AND(F761="Flexjet, LLC",H761="Large Cabin"),K761*'[1]Pricing Logic'!$F$15,IF(AND(F761="Flexjet, LLC",H761="Airliner"),K761*'[1]Pricing Logic'!$F$16,""))))))))))</f>
        <v>35.277500000000003</v>
      </c>
    </row>
    <row r="762" spans="1:12" x14ac:dyDescent="0.2">
      <c r="A762" s="5">
        <v>862931</v>
      </c>
      <c r="B762" s="5">
        <v>1323626</v>
      </c>
      <c r="C762" s="6">
        <v>45400</v>
      </c>
      <c r="D762" s="5" t="s">
        <v>102</v>
      </c>
      <c r="E762" s="5" t="s">
        <v>107</v>
      </c>
      <c r="F762" s="5" t="s">
        <v>45</v>
      </c>
      <c r="G762" s="5" t="s">
        <v>142</v>
      </c>
      <c r="H762" s="5" t="s">
        <v>38</v>
      </c>
      <c r="I762" s="5" t="s">
        <v>143</v>
      </c>
      <c r="J762" s="5">
        <v>24864</v>
      </c>
      <c r="K762" s="7">
        <v>3.76</v>
      </c>
      <c r="L762" s="8">
        <f>IF(AND(F762&lt;&gt;"Flexjet, LLC",H762="Light Jet"),K762*'[1]Pricing Logic'!$F$4,IF(AND(F762&lt;&gt;"Flexjet, LLC",H762="Midsize Jet"),K762*'[1]Pricing Logic'!$F$5,IF(AND(F762&lt;&gt;"Flexjet, LLC",H762="Super Mid Jet"),K762*'[1]Pricing Logic'!$F$6,IF(AND(F762&lt;&gt;"Flexjet, LLC",H762="Large Cabin"),K762*'[1]Pricing Logic'!$F$7,IF(AND(F762&lt;&gt;"Flexjet, LLC",H762="Helicopter"),K762*'[1]Pricing Logic'!$F$8,IF(AND(F762="Flexjet, LLC",H762="Light Jet"),K762*'[1]Pricing Logic'!$F$12,IF(AND(F762="Flexjet, LLC",H762="Midsize Jet"),K762*'[1]Pricing Logic'!$F$13,IF(AND(F762="Flexjet, LLC",H762="Super Mid Jet"),K762*'[1]Pricing Logic'!$F$14,IF(AND(F762="Flexjet, LLC",H762="Large Cabin"),K762*'[1]Pricing Logic'!$F$15,IF(AND(F762="Flexjet, LLC",H762="Airliner"),K762*'[1]Pricing Logic'!$F$16,""))))))))))</f>
        <v>215.26</v>
      </c>
    </row>
    <row r="763" spans="1:12" x14ac:dyDescent="0.2">
      <c r="A763" s="5">
        <v>862478</v>
      </c>
      <c r="B763" s="5">
        <v>1323017</v>
      </c>
      <c r="C763" s="6">
        <v>45400</v>
      </c>
      <c r="D763" s="5" t="s">
        <v>482</v>
      </c>
      <c r="E763" s="5" t="s">
        <v>192</v>
      </c>
      <c r="F763" s="5" t="s">
        <v>36</v>
      </c>
      <c r="G763" s="5" t="s">
        <v>54</v>
      </c>
      <c r="H763" s="5" t="s">
        <v>51</v>
      </c>
      <c r="I763" s="5" t="s">
        <v>363</v>
      </c>
      <c r="J763" s="5">
        <v>23294</v>
      </c>
      <c r="K763" s="7">
        <v>7.8100000000000005</v>
      </c>
      <c r="L763" s="8">
        <f>IF(AND(F763&lt;&gt;"Flexjet, LLC",H763="Light Jet"),K763*'[1]Pricing Logic'!$F$4,IF(AND(F763&lt;&gt;"Flexjet, LLC",H763="Midsize Jet"),K763*'[1]Pricing Logic'!$F$5,IF(AND(F763&lt;&gt;"Flexjet, LLC",H763="Super Mid Jet"),K763*'[1]Pricing Logic'!$F$6,IF(AND(F763&lt;&gt;"Flexjet, LLC",H763="Large Cabin"),K763*'[1]Pricing Logic'!$F$7,IF(AND(F763&lt;&gt;"Flexjet, LLC",H763="Helicopter"),K763*'[1]Pricing Logic'!$F$8,IF(AND(F763="Flexjet, LLC",H763="Light Jet"),K763*'[1]Pricing Logic'!$F$12,IF(AND(F763="Flexjet, LLC",H763="Midsize Jet"),K763*'[1]Pricing Logic'!$F$13,IF(AND(F763="Flexjet, LLC",H763="Super Mid Jet"),K763*'[1]Pricing Logic'!$F$14,IF(AND(F763="Flexjet, LLC",H763="Large Cabin"),K763*'[1]Pricing Logic'!$F$15,IF(AND(F763="Flexjet, LLC",H763="Airliner"),K763*'[1]Pricing Logic'!$F$16,""))))))))))</f>
        <v>263.58750000000003</v>
      </c>
    </row>
    <row r="764" spans="1:12" x14ac:dyDescent="0.2">
      <c r="A764" s="5">
        <v>862947</v>
      </c>
      <c r="B764" s="5">
        <v>1323645</v>
      </c>
      <c r="C764" s="6">
        <v>45400</v>
      </c>
      <c r="D764" s="5" t="s">
        <v>449</v>
      </c>
      <c r="E764" s="5" t="s">
        <v>622</v>
      </c>
      <c r="F764" s="5" t="s">
        <v>31</v>
      </c>
      <c r="G764" s="5" t="s">
        <v>32</v>
      </c>
      <c r="H764" s="5" t="s">
        <v>16</v>
      </c>
      <c r="I764" s="5" t="s">
        <v>111</v>
      </c>
      <c r="J764" s="5">
        <v>25336</v>
      </c>
      <c r="K764" s="7">
        <v>1.95</v>
      </c>
      <c r="L764" s="8">
        <f>IF(AND(F764&lt;&gt;"Flexjet, LLC",H764="Light Jet"),K764*'[1]Pricing Logic'!$F$4,IF(AND(F764&lt;&gt;"Flexjet, LLC",H764="Midsize Jet"),K764*'[1]Pricing Logic'!$F$5,IF(AND(F764&lt;&gt;"Flexjet, LLC",H764="Super Mid Jet"),K764*'[1]Pricing Logic'!$F$6,IF(AND(F764&lt;&gt;"Flexjet, LLC",H764="Large Cabin"),K764*'[1]Pricing Logic'!$F$7,IF(AND(F764&lt;&gt;"Flexjet, LLC",H764="Helicopter"),K764*'[1]Pricing Logic'!$F$8,IF(AND(F764="Flexjet, LLC",H764="Light Jet"),K764*'[1]Pricing Logic'!$F$12,IF(AND(F764="Flexjet, LLC",H764="Midsize Jet"),K764*'[1]Pricing Logic'!$F$13,IF(AND(F764="Flexjet, LLC",H764="Super Mid Jet"),K764*'[1]Pricing Logic'!$F$14,IF(AND(F764="Flexjet, LLC",H764="Large Cabin"),K764*'[1]Pricing Logic'!$F$15,IF(AND(F764="Flexjet, LLC",H764="Airliner"),K764*'[1]Pricing Logic'!$F$16,""))))))))))</f>
        <v>49.237499999999997</v>
      </c>
    </row>
    <row r="765" spans="1:12" x14ac:dyDescent="0.2">
      <c r="A765" s="5">
        <v>863074</v>
      </c>
      <c r="B765" s="5">
        <v>1323807</v>
      </c>
      <c r="C765" s="6">
        <v>45400</v>
      </c>
      <c r="D765" s="5" t="s">
        <v>346</v>
      </c>
      <c r="E765" s="5" t="s">
        <v>362</v>
      </c>
      <c r="F765" s="5" t="s">
        <v>124</v>
      </c>
      <c r="G765" s="5" t="s">
        <v>125</v>
      </c>
      <c r="H765" s="5" t="s">
        <v>51</v>
      </c>
      <c r="I765" s="5" t="s">
        <v>126</v>
      </c>
      <c r="J765" s="5">
        <v>26989</v>
      </c>
      <c r="K765" s="7">
        <v>3.73</v>
      </c>
      <c r="L765" s="8">
        <f>IF(AND(F765&lt;&gt;"Flexjet, LLC",H765="Light Jet"),K765*'[1]Pricing Logic'!$F$4,IF(AND(F765&lt;&gt;"Flexjet, LLC",H765="Midsize Jet"),K765*'[1]Pricing Logic'!$F$5,IF(AND(F765&lt;&gt;"Flexjet, LLC",H765="Super Mid Jet"),K765*'[1]Pricing Logic'!$F$6,IF(AND(F765&lt;&gt;"Flexjet, LLC",H765="Large Cabin"),K765*'[1]Pricing Logic'!$F$7,IF(AND(F765&lt;&gt;"Flexjet, LLC",H765="Helicopter"),K765*'[1]Pricing Logic'!$F$8,IF(AND(F765="Flexjet, LLC",H765="Light Jet"),K765*'[1]Pricing Logic'!$F$12,IF(AND(F765="Flexjet, LLC",H765="Midsize Jet"),K765*'[1]Pricing Logic'!$F$13,IF(AND(F765="Flexjet, LLC",H765="Super Mid Jet"),K765*'[1]Pricing Logic'!$F$14,IF(AND(F765="Flexjet, LLC",H765="Large Cabin"),K765*'[1]Pricing Logic'!$F$15,IF(AND(F765="Flexjet, LLC",H765="Airliner"),K765*'[1]Pricing Logic'!$F$16,""))))))))))</f>
        <v>151.065</v>
      </c>
    </row>
    <row r="766" spans="1:12" x14ac:dyDescent="0.2">
      <c r="A766" s="5">
        <v>862525</v>
      </c>
      <c r="B766" s="5">
        <v>1323089</v>
      </c>
      <c r="C766" s="6">
        <v>45400</v>
      </c>
      <c r="D766" s="5" t="s">
        <v>311</v>
      </c>
      <c r="E766" s="5" t="s">
        <v>675</v>
      </c>
      <c r="F766" s="5" t="s">
        <v>31</v>
      </c>
      <c r="G766" s="5" t="s">
        <v>32</v>
      </c>
      <c r="H766" s="5" t="s">
        <v>16</v>
      </c>
      <c r="I766" s="5" t="s">
        <v>165</v>
      </c>
      <c r="J766" s="5">
        <v>26730</v>
      </c>
      <c r="K766" s="7">
        <v>2.2999999999999998</v>
      </c>
      <c r="L766" s="8">
        <f>IF(AND(F766&lt;&gt;"Flexjet, LLC",H766="Light Jet"),K766*'[1]Pricing Logic'!$F$4,IF(AND(F766&lt;&gt;"Flexjet, LLC",H766="Midsize Jet"),K766*'[1]Pricing Logic'!$F$5,IF(AND(F766&lt;&gt;"Flexjet, LLC",H766="Super Mid Jet"),K766*'[1]Pricing Logic'!$F$6,IF(AND(F766&lt;&gt;"Flexjet, LLC",H766="Large Cabin"),K766*'[1]Pricing Logic'!$F$7,IF(AND(F766&lt;&gt;"Flexjet, LLC",H766="Helicopter"),K766*'[1]Pricing Logic'!$F$8,IF(AND(F766="Flexjet, LLC",H766="Light Jet"),K766*'[1]Pricing Logic'!$F$12,IF(AND(F766="Flexjet, LLC",H766="Midsize Jet"),K766*'[1]Pricing Logic'!$F$13,IF(AND(F766="Flexjet, LLC",H766="Super Mid Jet"),K766*'[1]Pricing Logic'!$F$14,IF(AND(F766="Flexjet, LLC",H766="Large Cabin"),K766*'[1]Pricing Logic'!$F$15,IF(AND(F766="Flexjet, LLC",H766="Airliner"),K766*'[1]Pricing Logic'!$F$16,""))))))))))</f>
        <v>58.074999999999996</v>
      </c>
    </row>
    <row r="767" spans="1:12" x14ac:dyDescent="0.2">
      <c r="A767" s="5">
        <v>863015</v>
      </c>
      <c r="B767" s="5">
        <v>1323731</v>
      </c>
      <c r="C767" s="6">
        <v>45400</v>
      </c>
      <c r="D767" s="5" t="s">
        <v>134</v>
      </c>
      <c r="E767" s="5" t="s">
        <v>19</v>
      </c>
      <c r="F767" s="5" t="s">
        <v>128</v>
      </c>
      <c r="G767" s="5" t="s">
        <v>87</v>
      </c>
      <c r="H767" s="5" t="s">
        <v>16</v>
      </c>
      <c r="I767" s="5" t="s">
        <v>129</v>
      </c>
      <c r="J767" s="5">
        <v>24875</v>
      </c>
      <c r="K767" s="7">
        <v>3.3899999999999997</v>
      </c>
      <c r="L767" s="8">
        <f>IF(AND(F767&lt;&gt;"Flexjet, LLC",H767="Light Jet"),K767*'[1]Pricing Logic'!$F$4,IF(AND(F767&lt;&gt;"Flexjet, LLC",H767="Midsize Jet"),K767*'[1]Pricing Logic'!$F$5,IF(AND(F767&lt;&gt;"Flexjet, LLC",H767="Super Mid Jet"),K767*'[1]Pricing Logic'!$F$6,IF(AND(F767&lt;&gt;"Flexjet, LLC",H767="Large Cabin"),K767*'[1]Pricing Logic'!$F$7,IF(AND(F767&lt;&gt;"Flexjet, LLC",H767="Helicopter"),K767*'[1]Pricing Logic'!$F$8,IF(AND(F767="Flexjet, LLC",H767="Light Jet"),K767*'[1]Pricing Logic'!$F$12,IF(AND(F767="Flexjet, LLC",H767="Midsize Jet"),K767*'[1]Pricing Logic'!$F$13,IF(AND(F767="Flexjet, LLC",H767="Super Mid Jet"),K767*'[1]Pricing Logic'!$F$14,IF(AND(F767="Flexjet, LLC",H767="Large Cabin"),K767*'[1]Pricing Logic'!$F$15,IF(AND(F767="Flexjet, LLC",H767="Airliner"),K767*'[1]Pricing Logic'!$F$16,""))))))))))</f>
        <v>85.597499999999997</v>
      </c>
    </row>
    <row r="768" spans="1:12" x14ac:dyDescent="0.2">
      <c r="A768" s="5">
        <v>862479</v>
      </c>
      <c r="B768" s="5">
        <v>1323018</v>
      </c>
      <c r="C768" s="6">
        <v>45400</v>
      </c>
      <c r="D768" s="5" t="s">
        <v>237</v>
      </c>
      <c r="E768" s="5" t="s">
        <v>305</v>
      </c>
      <c r="F768" s="5" t="s">
        <v>94</v>
      </c>
      <c r="G768" s="5" t="s">
        <v>280</v>
      </c>
      <c r="H768" s="5" t="s">
        <v>16</v>
      </c>
      <c r="I768" s="5" t="s">
        <v>676</v>
      </c>
      <c r="J768" s="5">
        <v>25079</v>
      </c>
      <c r="K768" s="7">
        <v>1.73</v>
      </c>
      <c r="L768" s="8">
        <f>IF(AND(F768&lt;&gt;"Flexjet, LLC",H768="Light Jet"),K768*'[1]Pricing Logic'!$F$4,IF(AND(F768&lt;&gt;"Flexjet, LLC",H768="Midsize Jet"),K768*'[1]Pricing Logic'!$F$5,IF(AND(F768&lt;&gt;"Flexjet, LLC",H768="Super Mid Jet"),K768*'[1]Pricing Logic'!$F$6,IF(AND(F768&lt;&gt;"Flexjet, LLC",H768="Large Cabin"),K768*'[1]Pricing Logic'!$F$7,IF(AND(F768&lt;&gt;"Flexjet, LLC",H768="Helicopter"),K768*'[1]Pricing Logic'!$F$8,IF(AND(F768="Flexjet, LLC",H768="Light Jet"),K768*'[1]Pricing Logic'!$F$12,IF(AND(F768="Flexjet, LLC",H768="Midsize Jet"),K768*'[1]Pricing Logic'!$F$13,IF(AND(F768="Flexjet, LLC",H768="Super Mid Jet"),K768*'[1]Pricing Logic'!$F$14,IF(AND(F768="Flexjet, LLC",H768="Large Cabin"),K768*'[1]Pricing Logic'!$F$15,IF(AND(F768="Flexjet, LLC",H768="Airliner"),K768*'[1]Pricing Logic'!$F$16,""))))))))))</f>
        <v>43.682499999999997</v>
      </c>
    </row>
    <row r="769" spans="1:12" x14ac:dyDescent="0.2">
      <c r="A769" s="5">
        <v>863072</v>
      </c>
      <c r="B769" s="5">
        <v>1323804</v>
      </c>
      <c r="C769" s="6">
        <v>45400</v>
      </c>
      <c r="D769" s="5" t="s">
        <v>354</v>
      </c>
      <c r="E769" s="5" t="s">
        <v>295</v>
      </c>
      <c r="F769" s="5" t="s">
        <v>31</v>
      </c>
      <c r="G769" s="5" t="s">
        <v>32</v>
      </c>
      <c r="H769" s="5" t="s">
        <v>16</v>
      </c>
      <c r="I769" s="5" t="s">
        <v>33</v>
      </c>
      <c r="J769" s="5">
        <v>26671</v>
      </c>
      <c r="K769" s="7">
        <v>2.1800000000000002</v>
      </c>
      <c r="L769" s="8">
        <f>IF(AND(F769&lt;&gt;"Flexjet, LLC",H769="Light Jet"),K769*'[1]Pricing Logic'!$F$4,IF(AND(F769&lt;&gt;"Flexjet, LLC",H769="Midsize Jet"),K769*'[1]Pricing Logic'!$F$5,IF(AND(F769&lt;&gt;"Flexjet, LLC",H769="Super Mid Jet"),K769*'[1]Pricing Logic'!$F$6,IF(AND(F769&lt;&gt;"Flexjet, LLC",H769="Large Cabin"),K769*'[1]Pricing Logic'!$F$7,IF(AND(F769&lt;&gt;"Flexjet, LLC",H769="Helicopter"),K769*'[1]Pricing Logic'!$F$8,IF(AND(F769="Flexjet, LLC",H769="Light Jet"),K769*'[1]Pricing Logic'!$F$12,IF(AND(F769="Flexjet, LLC",H769="Midsize Jet"),K769*'[1]Pricing Logic'!$F$13,IF(AND(F769="Flexjet, LLC",H769="Super Mid Jet"),K769*'[1]Pricing Logic'!$F$14,IF(AND(F769="Flexjet, LLC",H769="Large Cabin"),K769*'[1]Pricing Logic'!$F$15,IF(AND(F769="Flexjet, LLC",H769="Airliner"),K769*'[1]Pricing Logic'!$F$16,""))))))))))</f>
        <v>55.045000000000002</v>
      </c>
    </row>
    <row r="770" spans="1:12" x14ac:dyDescent="0.2">
      <c r="A770" s="5">
        <v>863805</v>
      </c>
      <c r="B770" s="5">
        <v>1324758</v>
      </c>
      <c r="C770" s="6">
        <v>45400</v>
      </c>
      <c r="D770" s="5" t="s">
        <v>305</v>
      </c>
      <c r="E770" s="5" t="s">
        <v>672</v>
      </c>
      <c r="F770" s="5" t="s">
        <v>220</v>
      </c>
      <c r="G770" s="5" t="s">
        <v>41</v>
      </c>
      <c r="H770" s="5" t="s">
        <v>22</v>
      </c>
      <c r="I770" s="5" t="s">
        <v>381</v>
      </c>
      <c r="J770" s="5">
        <v>25308</v>
      </c>
      <c r="K770" s="7">
        <v>2.25</v>
      </c>
      <c r="L770" s="8">
        <f>IF(AND(F770&lt;&gt;"Flexjet, LLC",H770="Light Jet"),K770*'[1]Pricing Logic'!$F$4,IF(AND(F770&lt;&gt;"Flexjet, LLC",H770="Midsize Jet"),K770*'[1]Pricing Logic'!$F$5,IF(AND(F770&lt;&gt;"Flexjet, LLC",H770="Super Mid Jet"),K770*'[1]Pricing Logic'!$F$6,IF(AND(F770&lt;&gt;"Flexjet, LLC",H770="Large Cabin"),K770*'[1]Pricing Logic'!$F$7,IF(AND(F770&lt;&gt;"Flexjet, LLC",H770="Helicopter"),K770*'[1]Pricing Logic'!$F$8,IF(AND(F770="Flexjet, LLC",H770="Light Jet"),K770*'[1]Pricing Logic'!$F$12,IF(AND(F770="Flexjet, LLC",H770="Midsize Jet"),K770*'[1]Pricing Logic'!$F$13,IF(AND(F770="Flexjet, LLC",H770="Super Mid Jet"),K770*'[1]Pricing Logic'!$F$14,IF(AND(F770="Flexjet, LLC",H770="Large Cabin"),K770*'[1]Pricing Logic'!$F$15,IF(AND(F770="Flexjet, LLC",H770="Airliner"),K770*'[1]Pricing Logic'!$F$16,""))))))))))</f>
        <v>77.0625</v>
      </c>
    </row>
    <row r="771" spans="1:12" x14ac:dyDescent="0.2">
      <c r="A771" s="5">
        <v>863910</v>
      </c>
      <c r="B771" s="5">
        <v>1324896</v>
      </c>
      <c r="C771" s="6">
        <v>45400</v>
      </c>
      <c r="D771" s="5" t="s">
        <v>331</v>
      </c>
      <c r="E771" s="5" t="s">
        <v>357</v>
      </c>
      <c r="F771" s="5" t="s">
        <v>56</v>
      </c>
      <c r="G771" s="5" t="s">
        <v>57</v>
      </c>
      <c r="H771" s="5" t="s">
        <v>22</v>
      </c>
      <c r="I771" s="5" t="s">
        <v>155</v>
      </c>
      <c r="J771" s="5">
        <v>26292</v>
      </c>
      <c r="K771" s="7">
        <v>4.04</v>
      </c>
      <c r="L771" s="8">
        <f>IF(AND(F771&lt;&gt;"Flexjet, LLC",H771="Light Jet"),K771*'[1]Pricing Logic'!$F$4,IF(AND(F771&lt;&gt;"Flexjet, LLC",H771="Midsize Jet"),K771*'[1]Pricing Logic'!$F$5,IF(AND(F771&lt;&gt;"Flexjet, LLC",H771="Super Mid Jet"),K771*'[1]Pricing Logic'!$F$6,IF(AND(F771&lt;&gt;"Flexjet, LLC",H771="Large Cabin"),K771*'[1]Pricing Logic'!$F$7,IF(AND(F771&lt;&gt;"Flexjet, LLC",H771="Helicopter"),K771*'[1]Pricing Logic'!$F$8,IF(AND(F771="Flexjet, LLC",H771="Light Jet"),K771*'[1]Pricing Logic'!$F$12,IF(AND(F771="Flexjet, LLC",H771="Midsize Jet"),K771*'[1]Pricing Logic'!$F$13,IF(AND(F771="Flexjet, LLC",H771="Super Mid Jet"),K771*'[1]Pricing Logic'!$F$14,IF(AND(F771="Flexjet, LLC",H771="Large Cabin"),K771*'[1]Pricing Logic'!$F$15,IF(AND(F771="Flexjet, LLC",H771="Airliner"),K771*'[1]Pricing Logic'!$F$16,""))))))))))</f>
        <v>138.37</v>
      </c>
    </row>
    <row r="772" spans="1:12" x14ac:dyDescent="0.2">
      <c r="A772" s="5">
        <v>864301</v>
      </c>
      <c r="B772" s="5">
        <v>1325445</v>
      </c>
      <c r="C772" s="6">
        <v>45400</v>
      </c>
      <c r="D772" s="5" t="s">
        <v>216</v>
      </c>
      <c r="E772" s="5" t="s">
        <v>641</v>
      </c>
      <c r="F772" s="5" t="s">
        <v>86</v>
      </c>
      <c r="G772" s="5" t="s">
        <v>87</v>
      </c>
      <c r="H772" s="5" t="s">
        <v>16</v>
      </c>
      <c r="I772" s="5" t="s">
        <v>88</v>
      </c>
      <c r="J772" s="5">
        <v>26219</v>
      </c>
      <c r="K772" s="7">
        <v>1.22</v>
      </c>
      <c r="L772" s="8">
        <f>IF(AND(F772&lt;&gt;"Flexjet, LLC",H772="Light Jet"),K772*'[1]Pricing Logic'!$F$4,IF(AND(F772&lt;&gt;"Flexjet, LLC",H772="Midsize Jet"),K772*'[1]Pricing Logic'!$F$5,IF(AND(F772&lt;&gt;"Flexjet, LLC",H772="Super Mid Jet"),K772*'[1]Pricing Logic'!$F$6,IF(AND(F772&lt;&gt;"Flexjet, LLC",H772="Large Cabin"),K772*'[1]Pricing Logic'!$F$7,IF(AND(F772&lt;&gt;"Flexjet, LLC",H772="Helicopter"),K772*'[1]Pricing Logic'!$F$8,IF(AND(F772="Flexjet, LLC",H772="Light Jet"),K772*'[1]Pricing Logic'!$F$12,IF(AND(F772="Flexjet, LLC",H772="Midsize Jet"),K772*'[1]Pricing Logic'!$F$13,IF(AND(F772="Flexjet, LLC",H772="Super Mid Jet"),K772*'[1]Pricing Logic'!$F$14,IF(AND(F772="Flexjet, LLC",H772="Large Cabin"),K772*'[1]Pricing Logic'!$F$15,IF(AND(F772="Flexjet, LLC",H772="Airliner"),K772*'[1]Pricing Logic'!$F$16,""))))))))))</f>
        <v>30.805</v>
      </c>
    </row>
    <row r="773" spans="1:12" x14ac:dyDescent="0.2">
      <c r="A773" s="5">
        <v>864170</v>
      </c>
      <c r="B773" s="5">
        <v>1325254</v>
      </c>
      <c r="C773" s="6">
        <v>45400</v>
      </c>
      <c r="D773" s="5" t="s">
        <v>44</v>
      </c>
      <c r="E773" s="5" t="s">
        <v>238</v>
      </c>
      <c r="F773" s="5" t="s">
        <v>677</v>
      </c>
      <c r="G773" s="5" t="s">
        <v>412</v>
      </c>
      <c r="H773" s="5" t="s">
        <v>22</v>
      </c>
      <c r="I773" s="5" t="s">
        <v>678</v>
      </c>
      <c r="J773" s="5">
        <v>26496</v>
      </c>
      <c r="K773" s="7">
        <v>4.26</v>
      </c>
      <c r="L773" s="8">
        <f>IF(AND(F773&lt;&gt;"Flexjet, LLC",H773="Light Jet"),K773*'[1]Pricing Logic'!$F$4,IF(AND(F773&lt;&gt;"Flexjet, LLC",H773="Midsize Jet"),K773*'[1]Pricing Logic'!$F$5,IF(AND(F773&lt;&gt;"Flexjet, LLC",H773="Super Mid Jet"),K773*'[1]Pricing Logic'!$F$6,IF(AND(F773&lt;&gt;"Flexjet, LLC",H773="Large Cabin"),K773*'[1]Pricing Logic'!$F$7,IF(AND(F773&lt;&gt;"Flexjet, LLC",H773="Helicopter"),K773*'[1]Pricing Logic'!$F$8,IF(AND(F773="Flexjet, LLC",H773="Light Jet"),K773*'[1]Pricing Logic'!$F$12,IF(AND(F773="Flexjet, LLC",H773="Midsize Jet"),K773*'[1]Pricing Logic'!$F$13,IF(AND(F773="Flexjet, LLC",H773="Super Mid Jet"),K773*'[1]Pricing Logic'!$F$14,IF(AND(F773="Flexjet, LLC",H773="Large Cabin"),K773*'[1]Pricing Logic'!$F$15,IF(AND(F773="Flexjet, LLC",H773="Airliner"),K773*'[1]Pricing Logic'!$F$16,""))))))))))</f>
        <v>145.905</v>
      </c>
    </row>
    <row r="774" spans="1:12" x14ac:dyDescent="0.2">
      <c r="A774" s="5">
        <v>863889</v>
      </c>
      <c r="B774" s="5">
        <v>1324868</v>
      </c>
      <c r="C774" s="6">
        <v>45400</v>
      </c>
      <c r="D774" s="5" t="s">
        <v>199</v>
      </c>
      <c r="E774" s="5" t="s">
        <v>679</v>
      </c>
      <c r="F774" s="5" t="s">
        <v>306</v>
      </c>
      <c r="G774" s="5" t="s">
        <v>122</v>
      </c>
      <c r="H774" s="5" t="s">
        <v>16</v>
      </c>
      <c r="I774" s="5" t="s">
        <v>307</v>
      </c>
      <c r="J774" s="5">
        <v>26328</v>
      </c>
      <c r="K774" s="7">
        <v>2.04</v>
      </c>
      <c r="L774" s="8">
        <f>IF(AND(F774&lt;&gt;"Flexjet, LLC",H774="Light Jet"),K774*'[1]Pricing Logic'!$F$4,IF(AND(F774&lt;&gt;"Flexjet, LLC",H774="Midsize Jet"),K774*'[1]Pricing Logic'!$F$5,IF(AND(F774&lt;&gt;"Flexjet, LLC",H774="Super Mid Jet"),K774*'[1]Pricing Logic'!$F$6,IF(AND(F774&lt;&gt;"Flexjet, LLC",H774="Large Cabin"),K774*'[1]Pricing Logic'!$F$7,IF(AND(F774&lt;&gt;"Flexjet, LLC",H774="Helicopter"),K774*'[1]Pricing Logic'!$F$8,IF(AND(F774="Flexjet, LLC",H774="Light Jet"),K774*'[1]Pricing Logic'!$F$12,IF(AND(F774="Flexjet, LLC",H774="Midsize Jet"),K774*'[1]Pricing Logic'!$F$13,IF(AND(F774="Flexjet, LLC",H774="Super Mid Jet"),K774*'[1]Pricing Logic'!$F$14,IF(AND(F774="Flexjet, LLC",H774="Large Cabin"),K774*'[1]Pricing Logic'!$F$15,IF(AND(F774="Flexjet, LLC",H774="Airliner"),K774*'[1]Pricing Logic'!$F$16,""))))))))))</f>
        <v>51.51</v>
      </c>
    </row>
    <row r="775" spans="1:12" x14ac:dyDescent="0.2">
      <c r="A775" s="5">
        <v>863983</v>
      </c>
      <c r="B775" s="5">
        <v>1324992</v>
      </c>
      <c r="C775" s="6">
        <v>45400</v>
      </c>
      <c r="D775" s="5" t="s">
        <v>382</v>
      </c>
      <c r="E775" s="5" t="s">
        <v>613</v>
      </c>
      <c r="F775" s="5" t="s">
        <v>680</v>
      </c>
      <c r="G775" s="5" t="s">
        <v>32</v>
      </c>
      <c r="H775" s="5" t="s">
        <v>16</v>
      </c>
      <c r="I775" s="5" t="s">
        <v>681</v>
      </c>
      <c r="J775" s="5">
        <v>26403</v>
      </c>
      <c r="K775" s="7">
        <v>3.42</v>
      </c>
      <c r="L775" s="8">
        <f>IF(AND(F775&lt;&gt;"Flexjet, LLC",H775="Light Jet"),K775*'[1]Pricing Logic'!$F$4,IF(AND(F775&lt;&gt;"Flexjet, LLC",H775="Midsize Jet"),K775*'[1]Pricing Logic'!$F$5,IF(AND(F775&lt;&gt;"Flexjet, LLC",H775="Super Mid Jet"),K775*'[1]Pricing Logic'!$F$6,IF(AND(F775&lt;&gt;"Flexjet, LLC",H775="Large Cabin"),K775*'[1]Pricing Logic'!$F$7,IF(AND(F775&lt;&gt;"Flexjet, LLC",H775="Helicopter"),K775*'[1]Pricing Logic'!$F$8,IF(AND(F775="Flexjet, LLC",H775="Light Jet"),K775*'[1]Pricing Logic'!$F$12,IF(AND(F775="Flexjet, LLC",H775="Midsize Jet"),K775*'[1]Pricing Logic'!$F$13,IF(AND(F775="Flexjet, LLC",H775="Super Mid Jet"),K775*'[1]Pricing Logic'!$F$14,IF(AND(F775="Flexjet, LLC",H775="Large Cabin"),K775*'[1]Pricing Logic'!$F$15,IF(AND(F775="Flexjet, LLC",H775="Airliner"),K775*'[1]Pricing Logic'!$F$16,""))))))))))</f>
        <v>86.355000000000004</v>
      </c>
    </row>
    <row r="776" spans="1:12" x14ac:dyDescent="0.2">
      <c r="A776" s="5">
        <v>874576</v>
      </c>
      <c r="B776" s="5">
        <v>1335817</v>
      </c>
      <c r="C776" s="6">
        <v>45400</v>
      </c>
      <c r="D776" s="5" t="s">
        <v>110</v>
      </c>
      <c r="E776" s="5" t="s">
        <v>217</v>
      </c>
      <c r="F776" s="5" t="s">
        <v>45</v>
      </c>
      <c r="G776" s="5" t="s">
        <v>46</v>
      </c>
      <c r="H776" s="5" t="s">
        <v>16</v>
      </c>
      <c r="I776" s="5" t="s">
        <v>463</v>
      </c>
      <c r="J776" s="5">
        <v>25757</v>
      </c>
      <c r="K776" s="7">
        <v>1.77</v>
      </c>
      <c r="L776" s="8">
        <f>IF(AND(F776&lt;&gt;"Flexjet, LLC",H776="Light Jet"),K776*'[1]Pricing Logic'!$F$4,IF(AND(F776&lt;&gt;"Flexjet, LLC",H776="Midsize Jet"),K776*'[1]Pricing Logic'!$F$5,IF(AND(F776&lt;&gt;"Flexjet, LLC",H776="Super Mid Jet"),K776*'[1]Pricing Logic'!$F$6,IF(AND(F776&lt;&gt;"Flexjet, LLC",H776="Large Cabin"),K776*'[1]Pricing Logic'!$F$7,IF(AND(F776&lt;&gt;"Flexjet, LLC",H776="Helicopter"),K776*'[1]Pricing Logic'!$F$8,IF(AND(F776="Flexjet, LLC",H776="Light Jet"),K776*'[1]Pricing Logic'!$F$12,IF(AND(F776="Flexjet, LLC",H776="Midsize Jet"),K776*'[1]Pricing Logic'!$F$13,IF(AND(F776="Flexjet, LLC",H776="Super Mid Jet"),K776*'[1]Pricing Logic'!$F$14,IF(AND(F776="Flexjet, LLC",H776="Large Cabin"),K776*'[1]Pricing Logic'!$F$15,IF(AND(F776="Flexjet, LLC",H776="Airliner"),K776*'[1]Pricing Logic'!$F$16,""))))))))))</f>
        <v>44.692500000000003</v>
      </c>
    </row>
    <row r="777" spans="1:12" x14ac:dyDescent="0.2">
      <c r="A777" s="5">
        <v>874979</v>
      </c>
      <c r="B777" s="5">
        <v>1336357</v>
      </c>
      <c r="C777" s="6">
        <v>45400</v>
      </c>
      <c r="D777" s="5" t="s">
        <v>588</v>
      </c>
      <c r="E777" s="5" t="s">
        <v>326</v>
      </c>
      <c r="F777" s="5" t="s">
        <v>65</v>
      </c>
      <c r="G777" s="5" t="s">
        <v>57</v>
      </c>
      <c r="H777" s="5" t="s">
        <v>22</v>
      </c>
      <c r="I777" s="5" t="s">
        <v>682</v>
      </c>
      <c r="J777" s="5">
        <v>26418</v>
      </c>
      <c r="K777" s="7">
        <v>3.92</v>
      </c>
      <c r="L777" s="8">
        <f>IF(AND(F777&lt;&gt;"Flexjet, LLC",H777="Light Jet"),K777*'[1]Pricing Logic'!$F$4,IF(AND(F777&lt;&gt;"Flexjet, LLC",H777="Midsize Jet"),K777*'[1]Pricing Logic'!$F$5,IF(AND(F777&lt;&gt;"Flexjet, LLC",H777="Super Mid Jet"),K777*'[1]Pricing Logic'!$F$6,IF(AND(F777&lt;&gt;"Flexjet, LLC",H777="Large Cabin"),K777*'[1]Pricing Logic'!$F$7,IF(AND(F777&lt;&gt;"Flexjet, LLC",H777="Helicopter"),K777*'[1]Pricing Logic'!$F$8,IF(AND(F777="Flexjet, LLC",H777="Light Jet"),K777*'[1]Pricing Logic'!$F$12,IF(AND(F777="Flexjet, LLC",H777="Midsize Jet"),K777*'[1]Pricing Logic'!$F$13,IF(AND(F777="Flexjet, LLC",H777="Super Mid Jet"),K777*'[1]Pricing Logic'!$F$14,IF(AND(F777="Flexjet, LLC",H777="Large Cabin"),K777*'[1]Pricing Logic'!$F$15,IF(AND(F777="Flexjet, LLC",H777="Airliner"),K777*'[1]Pricing Logic'!$F$16,""))))))))))</f>
        <v>134.26</v>
      </c>
    </row>
    <row r="778" spans="1:12" x14ac:dyDescent="0.2">
      <c r="A778" s="5">
        <v>875025</v>
      </c>
      <c r="B778" s="5">
        <v>1336419</v>
      </c>
      <c r="C778" s="6">
        <v>45400</v>
      </c>
      <c r="D778" s="5" t="s">
        <v>270</v>
      </c>
      <c r="E778" s="5" t="s">
        <v>201</v>
      </c>
      <c r="F778" s="5" t="s">
        <v>128</v>
      </c>
      <c r="G778" s="5" t="s">
        <v>87</v>
      </c>
      <c r="H778" s="5" t="s">
        <v>16</v>
      </c>
      <c r="I778" s="5" t="s">
        <v>129</v>
      </c>
      <c r="J778" s="5">
        <v>25263</v>
      </c>
      <c r="K778" s="7">
        <v>2.4</v>
      </c>
      <c r="L778" s="8">
        <f>IF(AND(F778&lt;&gt;"Flexjet, LLC",H778="Light Jet"),K778*'[1]Pricing Logic'!$F$4,IF(AND(F778&lt;&gt;"Flexjet, LLC",H778="Midsize Jet"),K778*'[1]Pricing Logic'!$F$5,IF(AND(F778&lt;&gt;"Flexjet, LLC",H778="Super Mid Jet"),K778*'[1]Pricing Logic'!$F$6,IF(AND(F778&lt;&gt;"Flexjet, LLC",H778="Large Cabin"),K778*'[1]Pricing Logic'!$F$7,IF(AND(F778&lt;&gt;"Flexjet, LLC",H778="Helicopter"),K778*'[1]Pricing Logic'!$F$8,IF(AND(F778="Flexjet, LLC",H778="Light Jet"),K778*'[1]Pricing Logic'!$F$12,IF(AND(F778="Flexjet, LLC",H778="Midsize Jet"),K778*'[1]Pricing Logic'!$F$13,IF(AND(F778="Flexjet, LLC",H778="Super Mid Jet"),K778*'[1]Pricing Logic'!$F$14,IF(AND(F778="Flexjet, LLC",H778="Large Cabin"),K778*'[1]Pricing Logic'!$F$15,IF(AND(F778="Flexjet, LLC",H778="Airliner"),K778*'[1]Pricing Logic'!$F$16,""))))))))))</f>
        <v>60.599999999999994</v>
      </c>
    </row>
    <row r="779" spans="1:12" x14ac:dyDescent="0.2">
      <c r="A779" s="5">
        <v>874916</v>
      </c>
      <c r="B779" s="5">
        <v>1336261</v>
      </c>
      <c r="C779" s="6">
        <v>45400</v>
      </c>
      <c r="D779" s="5" t="s">
        <v>467</v>
      </c>
      <c r="E779" s="5" t="s">
        <v>243</v>
      </c>
      <c r="F779" s="5" t="s">
        <v>344</v>
      </c>
      <c r="G779" s="5" t="s">
        <v>161</v>
      </c>
      <c r="H779" s="5" t="s">
        <v>22</v>
      </c>
      <c r="I779" s="5" t="s">
        <v>610</v>
      </c>
      <c r="J779" s="5">
        <v>26449</v>
      </c>
      <c r="K779" s="7">
        <v>2.84</v>
      </c>
      <c r="L779" s="8">
        <f>IF(AND(F779&lt;&gt;"Flexjet, LLC",H779="Light Jet"),K779*'[1]Pricing Logic'!$F$4,IF(AND(F779&lt;&gt;"Flexjet, LLC",H779="Midsize Jet"),K779*'[1]Pricing Logic'!$F$5,IF(AND(F779&lt;&gt;"Flexjet, LLC",H779="Super Mid Jet"),K779*'[1]Pricing Logic'!$F$6,IF(AND(F779&lt;&gt;"Flexjet, LLC",H779="Large Cabin"),K779*'[1]Pricing Logic'!$F$7,IF(AND(F779&lt;&gt;"Flexjet, LLC",H779="Helicopter"),K779*'[1]Pricing Logic'!$F$8,IF(AND(F779="Flexjet, LLC",H779="Light Jet"),K779*'[1]Pricing Logic'!$F$12,IF(AND(F779="Flexjet, LLC",H779="Midsize Jet"),K779*'[1]Pricing Logic'!$F$13,IF(AND(F779="Flexjet, LLC",H779="Super Mid Jet"),K779*'[1]Pricing Logic'!$F$14,IF(AND(F779="Flexjet, LLC",H779="Large Cabin"),K779*'[1]Pricing Logic'!$F$15,IF(AND(F779="Flexjet, LLC",H779="Airliner"),K779*'[1]Pricing Logic'!$F$16,""))))))))))</f>
        <v>97.27</v>
      </c>
    </row>
    <row r="780" spans="1:12" x14ac:dyDescent="0.2">
      <c r="A780" s="5">
        <v>874973</v>
      </c>
      <c r="B780" s="5">
        <v>1336349</v>
      </c>
      <c r="C780" s="6">
        <v>45400</v>
      </c>
      <c r="D780" s="5" t="s">
        <v>181</v>
      </c>
      <c r="E780" s="5" t="s">
        <v>573</v>
      </c>
      <c r="F780" s="5" t="s">
        <v>171</v>
      </c>
      <c r="G780" s="5" t="s">
        <v>57</v>
      </c>
      <c r="H780" s="5" t="s">
        <v>22</v>
      </c>
      <c r="I780" s="5" t="s">
        <v>661</v>
      </c>
      <c r="J780" s="5">
        <v>26052</v>
      </c>
      <c r="K780" s="7">
        <v>1.51</v>
      </c>
      <c r="L780" s="8">
        <f>IF(AND(F780&lt;&gt;"Flexjet, LLC",H780="Light Jet"),K780*'[1]Pricing Logic'!$F$4,IF(AND(F780&lt;&gt;"Flexjet, LLC",H780="Midsize Jet"),K780*'[1]Pricing Logic'!$F$5,IF(AND(F780&lt;&gt;"Flexjet, LLC",H780="Super Mid Jet"),K780*'[1]Pricing Logic'!$F$6,IF(AND(F780&lt;&gt;"Flexjet, LLC",H780="Large Cabin"),K780*'[1]Pricing Logic'!$F$7,IF(AND(F780&lt;&gt;"Flexjet, LLC",H780="Helicopter"),K780*'[1]Pricing Logic'!$F$8,IF(AND(F780="Flexjet, LLC",H780="Light Jet"),K780*'[1]Pricing Logic'!$F$12,IF(AND(F780="Flexjet, LLC",H780="Midsize Jet"),K780*'[1]Pricing Logic'!$F$13,IF(AND(F780="Flexjet, LLC",H780="Super Mid Jet"),K780*'[1]Pricing Logic'!$F$14,IF(AND(F780="Flexjet, LLC",H780="Large Cabin"),K780*'[1]Pricing Logic'!$F$15,IF(AND(F780="Flexjet, LLC",H780="Airliner"),K780*'[1]Pricing Logic'!$F$16,""))))))))))</f>
        <v>51.717500000000001</v>
      </c>
    </row>
    <row r="781" spans="1:12" x14ac:dyDescent="0.2">
      <c r="A781" s="5">
        <v>875124</v>
      </c>
      <c r="B781" s="5">
        <v>1336553</v>
      </c>
      <c r="C781" s="6">
        <v>45400</v>
      </c>
      <c r="D781" s="5" t="s">
        <v>683</v>
      </c>
      <c r="E781" s="5" t="s">
        <v>335</v>
      </c>
      <c r="F781" s="5" t="s">
        <v>82</v>
      </c>
      <c r="G781" s="5" t="s">
        <v>32</v>
      </c>
      <c r="H781" s="5" t="s">
        <v>16</v>
      </c>
      <c r="I781" s="5" t="s">
        <v>83</v>
      </c>
      <c r="J781" s="5">
        <v>26579</v>
      </c>
      <c r="K781" s="7">
        <v>3.09</v>
      </c>
      <c r="L781" s="8">
        <f>IF(AND(F781&lt;&gt;"Flexjet, LLC",H781="Light Jet"),K781*'[1]Pricing Logic'!$F$4,IF(AND(F781&lt;&gt;"Flexjet, LLC",H781="Midsize Jet"),K781*'[1]Pricing Logic'!$F$5,IF(AND(F781&lt;&gt;"Flexjet, LLC",H781="Super Mid Jet"),K781*'[1]Pricing Logic'!$F$6,IF(AND(F781&lt;&gt;"Flexjet, LLC",H781="Large Cabin"),K781*'[1]Pricing Logic'!$F$7,IF(AND(F781&lt;&gt;"Flexjet, LLC",H781="Helicopter"),K781*'[1]Pricing Logic'!$F$8,IF(AND(F781="Flexjet, LLC",H781="Light Jet"),K781*'[1]Pricing Logic'!$F$12,IF(AND(F781="Flexjet, LLC",H781="Midsize Jet"),K781*'[1]Pricing Logic'!$F$13,IF(AND(F781="Flexjet, LLC",H781="Super Mid Jet"),K781*'[1]Pricing Logic'!$F$14,IF(AND(F781="Flexjet, LLC",H781="Large Cabin"),K781*'[1]Pricing Logic'!$F$15,IF(AND(F781="Flexjet, LLC",H781="Airliner"),K781*'[1]Pricing Logic'!$F$16,""))))))))))</f>
        <v>78.022499999999994</v>
      </c>
    </row>
    <row r="782" spans="1:12" x14ac:dyDescent="0.2">
      <c r="A782" s="5">
        <v>874947</v>
      </c>
      <c r="B782" s="5">
        <v>1336312</v>
      </c>
      <c r="C782" s="6">
        <v>45400</v>
      </c>
      <c r="D782" s="5" t="s">
        <v>101</v>
      </c>
      <c r="E782" s="5" t="s">
        <v>222</v>
      </c>
      <c r="F782" s="5" t="s">
        <v>45</v>
      </c>
      <c r="G782" s="5" t="s">
        <v>46</v>
      </c>
      <c r="H782" s="5" t="s">
        <v>16</v>
      </c>
      <c r="I782" s="5" t="s">
        <v>108</v>
      </c>
      <c r="J782" s="5">
        <v>26922</v>
      </c>
      <c r="K782" s="7">
        <v>1.8699999999999999</v>
      </c>
      <c r="L782" s="8">
        <f>IF(AND(F782&lt;&gt;"Flexjet, LLC",H782="Light Jet"),K782*'[1]Pricing Logic'!$F$4,IF(AND(F782&lt;&gt;"Flexjet, LLC",H782="Midsize Jet"),K782*'[1]Pricing Logic'!$F$5,IF(AND(F782&lt;&gt;"Flexjet, LLC",H782="Super Mid Jet"),K782*'[1]Pricing Logic'!$F$6,IF(AND(F782&lt;&gt;"Flexjet, LLC",H782="Large Cabin"),K782*'[1]Pricing Logic'!$F$7,IF(AND(F782&lt;&gt;"Flexjet, LLC",H782="Helicopter"),K782*'[1]Pricing Logic'!$F$8,IF(AND(F782="Flexjet, LLC",H782="Light Jet"),K782*'[1]Pricing Logic'!$F$12,IF(AND(F782="Flexjet, LLC",H782="Midsize Jet"),K782*'[1]Pricing Logic'!$F$13,IF(AND(F782="Flexjet, LLC",H782="Super Mid Jet"),K782*'[1]Pricing Logic'!$F$14,IF(AND(F782="Flexjet, LLC",H782="Large Cabin"),K782*'[1]Pricing Logic'!$F$15,IF(AND(F782="Flexjet, LLC",H782="Airliner"),K782*'[1]Pricing Logic'!$F$16,""))))))))))</f>
        <v>47.217499999999994</v>
      </c>
    </row>
    <row r="783" spans="1:12" x14ac:dyDescent="0.2">
      <c r="A783" s="5">
        <v>874912</v>
      </c>
      <c r="B783" s="5">
        <v>1336258</v>
      </c>
      <c r="C783" s="6">
        <v>45400</v>
      </c>
      <c r="D783" s="5" t="s">
        <v>326</v>
      </c>
      <c r="E783" s="5" t="s">
        <v>684</v>
      </c>
      <c r="F783" s="5" t="s">
        <v>65</v>
      </c>
      <c r="G783" s="5" t="s">
        <v>57</v>
      </c>
      <c r="H783" s="5" t="s">
        <v>22</v>
      </c>
      <c r="I783" s="5" t="s">
        <v>616</v>
      </c>
      <c r="J783" s="5">
        <v>26364</v>
      </c>
      <c r="K783" s="7">
        <v>1.6800000000000002</v>
      </c>
      <c r="L783" s="8">
        <f>IF(AND(F783&lt;&gt;"Flexjet, LLC",H783="Light Jet"),K783*'[1]Pricing Logic'!$F$4,IF(AND(F783&lt;&gt;"Flexjet, LLC",H783="Midsize Jet"),K783*'[1]Pricing Logic'!$F$5,IF(AND(F783&lt;&gt;"Flexjet, LLC",H783="Super Mid Jet"),K783*'[1]Pricing Logic'!$F$6,IF(AND(F783&lt;&gt;"Flexjet, LLC",H783="Large Cabin"),K783*'[1]Pricing Logic'!$F$7,IF(AND(F783&lt;&gt;"Flexjet, LLC",H783="Helicopter"),K783*'[1]Pricing Logic'!$F$8,IF(AND(F783="Flexjet, LLC",H783="Light Jet"),K783*'[1]Pricing Logic'!$F$12,IF(AND(F783="Flexjet, LLC",H783="Midsize Jet"),K783*'[1]Pricing Logic'!$F$13,IF(AND(F783="Flexjet, LLC",H783="Super Mid Jet"),K783*'[1]Pricing Logic'!$F$14,IF(AND(F783="Flexjet, LLC",H783="Large Cabin"),K783*'[1]Pricing Logic'!$F$15,IF(AND(F783="Flexjet, LLC",H783="Airliner"),K783*'[1]Pricing Logic'!$F$16,""))))))))))</f>
        <v>57.540000000000006</v>
      </c>
    </row>
    <row r="784" spans="1:12" x14ac:dyDescent="0.2">
      <c r="A784" s="5">
        <v>874945</v>
      </c>
      <c r="B784" s="5">
        <v>1336310</v>
      </c>
      <c r="C784" s="6">
        <v>45400</v>
      </c>
      <c r="D784" s="5" t="s">
        <v>685</v>
      </c>
      <c r="E784" s="5" t="s">
        <v>243</v>
      </c>
      <c r="F784" s="5" t="s">
        <v>94</v>
      </c>
      <c r="G784" s="5" t="s">
        <v>280</v>
      </c>
      <c r="H784" s="5" t="s">
        <v>16</v>
      </c>
      <c r="I784" s="5" t="s">
        <v>407</v>
      </c>
      <c r="J784" s="5">
        <v>25898</v>
      </c>
      <c r="K784" s="7">
        <v>2.4299999999999997</v>
      </c>
      <c r="L784" s="8">
        <f>IF(AND(F784&lt;&gt;"Flexjet, LLC",H784="Light Jet"),K784*'[1]Pricing Logic'!$F$4,IF(AND(F784&lt;&gt;"Flexjet, LLC",H784="Midsize Jet"),K784*'[1]Pricing Logic'!$F$5,IF(AND(F784&lt;&gt;"Flexjet, LLC",H784="Super Mid Jet"),K784*'[1]Pricing Logic'!$F$6,IF(AND(F784&lt;&gt;"Flexjet, LLC",H784="Large Cabin"),K784*'[1]Pricing Logic'!$F$7,IF(AND(F784&lt;&gt;"Flexjet, LLC",H784="Helicopter"),K784*'[1]Pricing Logic'!$F$8,IF(AND(F784="Flexjet, LLC",H784="Light Jet"),K784*'[1]Pricing Logic'!$F$12,IF(AND(F784="Flexjet, LLC",H784="Midsize Jet"),K784*'[1]Pricing Logic'!$F$13,IF(AND(F784="Flexjet, LLC",H784="Super Mid Jet"),K784*'[1]Pricing Logic'!$F$14,IF(AND(F784="Flexjet, LLC",H784="Large Cabin"),K784*'[1]Pricing Logic'!$F$15,IF(AND(F784="Flexjet, LLC",H784="Airliner"),K784*'[1]Pricing Logic'!$F$16,""))))))))))</f>
        <v>61.357499999999995</v>
      </c>
    </row>
    <row r="785" spans="1:12" x14ac:dyDescent="0.2">
      <c r="A785" s="5">
        <v>874930</v>
      </c>
      <c r="B785" s="5">
        <v>1336285</v>
      </c>
      <c r="C785" s="6">
        <v>45400</v>
      </c>
      <c r="D785" s="5" t="s">
        <v>324</v>
      </c>
      <c r="E785" s="5" t="s">
        <v>662</v>
      </c>
      <c r="F785" s="5" t="s">
        <v>36</v>
      </c>
      <c r="G785" s="5" t="s">
        <v>54</v>
      </c>
      <c r="H785" s="5" t="s">
        <v>51</v>
      </c>
      <c r="I785" s="5" t="s">
        <v>686</v>
      </c>
      <c r="J785" s="5">
        <v>15818</v>
      </c>
      <c r="K785" s="7">
        <v>1.27</v>
      </c>
      <c r="L785" s="8">
        <f>IF(AND(F785&lt;&gt;"Flexjet, LLC",H785="Light Jet"),K785*'[1]Pricing Logic'!$F$4,IF(AND(F785&lt;&gt;"Flexjet, LLC",H785="Midsize Jet"),K785*'[1]Pricing Logic'!$F$5,IF(AND(F785&lt;&gt;"Flexjet, LLC",H785="Super Mid Jet"),K785*'[1]Pricing Logic'!$F$6,IF(AND(F785&lt;&gt;"Flexjet, LLC",H785="Large Cabin"),K785*'[1]Pricing Logic'!$F$7,IF(AND(F785&lt;&gt;"Flexjet, LLC",H785="Helicopter"),K785*'[1]Pricing Logic'!$F$8,IF(AND(F785="Flexjet, LLC",H785="Light Jet"),K785*'[1]Pricing Logic'!$F$12,IF(AND(F785="Flexjet, LLC",H785="Midsize Jet"),K785*'[1]Pricing Logic'!$F$13,IF(AND(F785="Flexjet, LLC",H785="Super Mid Jet"),K785*'[1]Pricing Logic'!$F$14,IF(AND(F785="Flexjet, LLC",H785="Large Cabin"),K785*'[1]Pricing Logic'!$F$15,IF(AND(F785="Flexjet, LLC",H785="Airliner"),K785*'[1]Pricing Logic'!$F$16,""))))))))))</f>
        <v>42.862499999999997</v>
      </c>
    </row>
    <row r="786" spans="1:12" x14ac:dyDescent="0.2">
      <c r="A786" s="5">
        <v>874930</v>
      </c>
      <c r="B786" s="5">
        <v>1336287</v>
      </c>
      <c r="C786" s="6">
        <v>45400</v>
      </c>
      <c r="D786" s="5" t="s">
        <v>662</v>
      </c>
      <c r="E786" s="5" t="s">
        <v>80</v>
      </c>
      <c r="F786" s="5" t="s">
        <v>36</v>
      </c>
      <c r="G786" s="5" t="s">
        <v>54</v>
      </c>
      <c r="H786" s="5" t="s">
        <v>51</v>
      </c>
      <c r="I786" s="5" t="s">
        <v>686</v>
      </c>
      <c r="J786" s="5">
        <v>15818</v>
      </c>
      <c r="K786" s="7">
        <v>1.65</v>
      </c>
      <c r="L786" s="8">
        <f>IF(AND(F786&lt;&gt;"Flexjet, LLC",H786="Light Jet"),K786*'[1]Pricing Logic'!$F$4,IF(AND(F786&lt;&gt;"Flexjet, LLC",H786="Midsize Jet"),K786*'[1]Pricing Logic'!$F$5,IF(AND(F786&lt;&gt;"Flexjet, LLC",H786="Super Mid Jet"),K786*'[1]Pricing Logic'!$F$6,IF(AND(F786&lt;&gt;"Flexjet, LLC",H786="Large Cabin"),K786*'[1]Pricing Logic'!$F$7,IF(AND(F786&lt;&gt;"Flexjet, LLC",H786="Helicopter"),K786*'[1]Pricing Logic'!$F$8,IF(AND(F786="Flexjet, LLC",H786="Light Jet"),K786*'[1]Pricing Logic'!$F$12,IF(AND(F786="Flexjet, LLC",H786="Midsize Jet"),K786*'[1]Pricing Logic'!$F$13,IF(AND(F786="Flexjet, LLC",H786="Super Mid Jet"),K786*'[1]Pricing Logic'!$F$14,IF(AND(F786="Flexjet, LLC",H786="Large Cabin"),K786*'[1]Pricing Logic'!$F$15,IF(AND(F786="Flexjet, LLC",H786="Airliner"),K786*'[1]Pricing Logic'!$F$16,""))))))))))</f>
        <v>55.6875</v>
      </c>
    </row>
    <row r="787" spans="1:12" x14ac:dyDescent="0.2">
      <c r="A787" s="5">
        <v>875364</v>
      </c>
      <c r="B787" s="5">
        <v>1336887</v>
      </c>
      <c r="C787" s="6">
        <v>45400</v>
      </c>
      <c r="D787" s="5" t="s">
        <v>25</v>
      </c>
      <c r="E787" s="5" t="s">
        <v>687</v>
      </c>
      <c r="F787" s="5" t="s">
        <v>45</v>
      </c>
      <c r="G787" s="5" t="s">
        <v>46</v>
      </c>
      <c r="H787" s="5" t="s">
        <v>16</v>
      </c>
      <c r="I787" s="5" t="s">
        <v>463</v>
      </c>
      <c r="J787" s="5">
        <v>26298</v>
      </c>
      <c r="K787" s="7">
        <v>3.9299999999999997</v>
      </c>
      <c r="L787" s="8">
        <f>IF(AND(F787&lt;&gt;"Flexjet, LLC",H787="Light Jet"),K787*'[1]Pricing Logic'!$F$4,IF(AND(F787&lt;&gt;"Flexjet, LLC",H787="Midsize Jet"),K787*'[1]Pricing Logic'!$F$5,IF(AND(F787&lt;&gt;"Flexjet, LLC",H787="Super Mid Jet"),K787*'[1]Pricing Logic'!$F$6,IF(AND(F787&lt;&gt;"Flexjet, LLC",H787="Large Cabin"),K787*'[1]Pricing Logic'!$F$7,IF(AND(F787&lt;&gt;"Flexjet, LLC",H787="Helicopter"),K787*'[1]Pricing Logic'!$F$8,IF(AND(F787="Flexjet, LLC",H787="Light Jet"),K787*'[1]Pricing Logic'!$F$12,IF(AND(F787="Flexjet, LLC",H787="Midsize Jet"),K787*'[1]Pricing Logic'!$F$13,IF(AND(F787="Flexjet, LLC",H787="Super Mid Jet"),K787*'[1]Pricing Logic'!$F$14,IF(AND(F787="Flexjet, LLC",H787="Large Cabin"),K787*'[1]Pricing Logic'!$F$15,IF(AND(F787="Flexjet, LLC",H787="Airliner"),K787*'[1]Pricing Logic'!$F$16,""))))))))))</f>
        <v>99.232499999999987</v>
      </c>
    </row>
    <row r="788" spans="1:12" x14ac:dyDescent="0.2">
      <c r="A788" s="5">
        <v>875292</v>
      </c>
      <c r="B788" s="5">
        <v>1336788</v>
      </c>
      <c r="C788" s="6">
        <v>45400</v>
      </c>
      <c r="D788" s="5" t="s">
        <v>688</v>
      </c>
      <c r="E788" s="5" t="s">
        <v>77</v>
      </c>
      <c r="F788" s="5" t="s">
        <v>86</v>
      </c>
      <c r="G788" s="5" t="s">
        <v>87</v>
      </c>
      <c r="H788" s="5" t="s">
        <v>16</v>
      </c>
      <c r="I788" s="5" t="s">
        <v>88</v>
      </c>
      <c r="J788" s="5">
        <v>25383</v>
      </c>
      <c r="K788" s="7">
        <v>2.3899999999999997</v>
      </c>
      <c r="L788" s="8">
        <f>IF(AND(F788&lt;&gt;"Flexjet, LLC",H788="Light Jet"),K788*'[1]Pricing Logic'!$F$4,IF(AND(F788&lt;&gt;"Flexjet, LLC",H788="Midsize Jet"),K788*'[1]Pricing Logic'!$F$5,IF(AND(F788&lt;&gt;"Flexjet, LLC",H788="Super Mid Jet"),K788*'[1]Pricing Logic'!$F$6,IF(AND(F788&lt;&gt;"Flexjet, LLC",H788="Large Cabin"),K788*'[1]Pricing Logic'!$F$7,IF(AND(F788&lt;&gt;"Flexjet, LLC",H788="Helicopter"),K788*'[1]Pricing Logic'!$F$8,IF(AND(F788="Flexjet, LLC",H788="Light Jet"),K788*'[1]Pricing Logic'!$F$12,IF(AND(F788="Flexjet, LLC",H788="Midsize Jet"),K788*'[1]Pricing Logic'!$F$13,IF(AND(F788="Flexjet, LLC",H788="Super Mid Jet"),K788*'[1]Pricing Logic'!$F$14,IF(AND(F788="Flexjet, LLC",H788="Large Cabin"),K788*'[1]Pricing Logic'!$F$15,IF(AND(F788="Flexjet, LLC",H788="Airliner"),K788*'[1]Pricing Logic'!$F$16,""))))))))))</f>
        <v>60.347499999999989</v>
      </c>
    </row>
    <row r="789" spans="1:12" x14ac:dyDescent="0.2">
      <c r="A789" s="5">
        <v>875597</v>
      </c>
      <c r="B789" s="5">
        <v>1337191</v>
      </c>
      <c r="C789" s="6">
        <v>45400</v>
      </c>
      <c r="D789" s="5" t="s">
        <v>59</v>
      </c>
      <c r="E789" s="5" t="s">
        <v>689</v>
      </c>
      <c r="F789" s="5" t="s">
        <v>643</v>
      </c>
      <c r="G789" s="5" t="s">
        <v>61</v>
      </c>
      <c r="H789" s="5" t="s">
        <v>22</v>
      </c>
      <c r="I789" s="5" t="s">
        <v>644</v>
      </c>
      <c r="J789" s="5">
        <v>26783</v>
      </c>
      <c r="K789" s="7">
        <v>3.12</v>
      </c>
      <c r="L789" s="8">
        <f>IF(AND(F789&lt;&gt;"Flexjet, LLC",H789="Light Jet"),K789*'[1]Pricing Logic'!$F$4,IF(AND(F789&lt;&gt;"Flexjet, LLC",H789="Midsize Jet"),K789*'[1]Pricing Logic'!$F$5,IF(AND(F789&lt;&gt;"Flexjet, LLC",H789="Super Mid Jet"),K789*'[1]Pricing Logic'!$F$6,IF(AND(F789&lt;&gt;"Flexjet, LLC",H789="Large Cabin"),K789*'[1]Pricing Logic'!$F$7,IF(AND(F789&lt;&gt;"Flexjet, LLC",H789="Helicopter"),K789*'[1]Pricing Logic'!$F$8,IF(AND(F789="Flexjet, LLC",H789="Light Jet"),K789*'[1]Pricing Logic'!$F$12,IF(AND(F789="Flexjet, LLC",H789="Midsize Jet"),K789*'[1]Pricing Logic'!$F$13,IF(AND(F789="Flexjet, LLC",H789="Super Mid Jet"),K789*'[1]Pricing Logic'!$F$14,IF(AND(F789="Flexjet, LLC",H789="Large Cabin"),K789*'[1]Pricing Logic'!$F$15,IF(AND(F789="Flexjet, LLC",H789="Airliner"),K789*'[1]Pricing Logic'!$F$16,""))))))))))</f>
        <v>106.86</v>
      </c>
    </row>
    <row r="790" spans="1:12" x14ac:dyDescent="0.2">
      <c r="A790" s="5">
        <v>875612</v>
      </c>
      <c r="B790" s="5">
        <v>1337213</v>
      </c>
      <c r="C790" s="6">
        <v>45400</v>
      </c>
      <c r="D790" s="5" t="s">
        <v>316</v>
      </c>
      <c r="E790" s="5" t="s">
        <v>690</v>
      </c>
      <c r="F790" s="5" t="s">
        <v>36</v>
      </c>
      <c r="G790" s="5" t="s">
        <v>54</v>
      </c>
      <c r="H790" s="5" t="s">
        <v>51</v>
      </c>
      <c r="I790" s="5" t="s">
        <v>223</v>
      </c>
      <c r="J790" s="5">
        <v>0</v>
      </c>
      <c r="K790" s="7">
        <v>2.8800000000000003</v>
      </c>
      <c r="L790" s="8">
        <f>IF(AND(F790&lt;&gt;"Flexjet, LLC",H790="Light Jet"),K790*'[1]Pricing Logic'!$F$4,IF(AND(F790&lt;&gt;"Flexjet, LLC",H790="Midsize Jet"),K790*'[1]Pricing Logic'!$F$5,IF(AND(F790&lt;&gt;"Flexjet, LLC",H790="Super Mid Jet"),K790*'[1]Pricing Logic'!$F$6,IF(AND(F790&lt;&gt;"Flexjet, LLC",H790="Large Cabin"),K790*'[1]Pricing Logic'!$F$7,IF(AND(F790&lt;&gt;"Flexjet, LLC",H790="Helicopter"),K790*'[1]Pricing Logic'!$F$8,IF(AND(F790="Flexjet, LLC",H790="Light Jet"),K790*'[1]Pricing Logic'!$F$12,IF(AND(F790="Flexjet, LLC",H790="Midsize Jet"),K790*'[1]Pricing Logic'!$F$13,IF(AND(F790="Flexjet, LLC",H790="Super Mid Jet"),K790*'[1]Pricing Logic'!$F$14,IF(AND(F790="Flexjet, LLC",H790="Large Cabin"),K790*'[1]Pricing Logic'!$F$15,IF(AND(F790="Flexjet, LLC",H790="Airliner"),K790*'[1]Pricing Logic'!$F$16,""))))))))))</f>
        <v>97.200000000000017</v>
      </c>
    </row>
    <row r="791" spans="1:12" x14ac:dyDescent="0.2">
      <c r="A791" s="5">
        <v>875622</v>
      </c>
      <c r="B791" s="5">
        <v>1337227</v>
      </c>
      <c r="C791" s="6">
        <v>45400</v>
      </c>
      <c r="D791" s="5" t="s">
        <v>670</v>
      </c>
      <c r="E791" s="5" t="s">
        <v>338</v>
      </c>
      <c r="F791" s="5" t="s">
        <v>36</v>
      </c>
      <c r="G791" s="5" t="s">
        <v>54</v>
      </c>
      <c r="H791" s="5" t="s">
        <v>51</v>
      </c>
      <c r="I791" s="5" t="s">
        <v>55</v>
      </c>
      <c r="J791" s="5">
        <v>26905</v>
      </c>
      <c r="K791" s="7">
        <v>2.8</v>
      </c>
      <c r="L791" s="8">
        <f>IF(AND(F791&lt;&gt;"Flexjet, LLC",H791="Light Jet"),K791*'[1]Pricing Logic'!$F$4,IF(AND(F791&lt;&gt;"Flexjet, LLC",H791="Midsize Jet"),K791*'[1]Pricing Logic'!$F$5,IF(AND(F791&lt;&gt;"Flexjet, LLC",H791="Super Mid Jet"),K791*'[1]Pricing Logic'!$F$6,IF(AND(F791&lt;&gt;"Flexjet, LLC",H791="Large Cabin"),K791*'[1]Pricing Logic'!$F$7,IF(AND(F791&lt;&gt;"Flexjet, LLC",H791="Helicopter"),K791*'[1]Pricing Logic'!$F$8,IF(AND(F791="Flexjet, LLC",H791="Light Jet"),K791*'[1]Pricing Logic'!$F$12,IF(AND(F791="Flexjet, LLC",H791="Midsize Jet"),K791*'[1]Pricing Logic'!$F$13,IF(AND(F791="Flexjet, LLC",H791="Super Mid Jet"),K791*'[1]Pricing Logic'!$F$14,IF(AND(F791="Flexjet, LLC",H791="Large Cabin"),K791*'[1]Pricing Logic'!$F$15,IF(AND(F791="Flexjet, LLC",H791="Airliner"),K791*'[1]Pricing Logic'!$F$16,""))))))))))</f>
        <v>94.5</v>
      </c>
    </row>
    <row r="792" spans="1:12" x14ac:dyDescent="0.2">
      <c r="A792" s="5">
        <v>875480</v>
      </c>
      <c r="B792" s="5">
        <v>1337039</v>
      </c>
      <c r="C792" s="6">
        <v>45400</v>
      </c>
      <c r="D792" s="5" t="s">
        <v>691</v>
      </c>
      <c r="E792" s="5" t="s">
        <v>84</v>
      </c>
      <c r="F792" s="5" t="s">
        <v>31</v>
      </c>
      <c r="G792" s="5" t="s">
        <v>32</v>
      </c>
      <c r="H792" s="5" t="s">
        <v>16</v>
      </c>
      <c r="I792" s="5" t="s">
        <v>165</v>
      </c>
      <c r="J792" s="5">
        <v>25909</v>
      </c>
      <c r="K792" s="7">
        <v>3.71</v>
      </c>
      <c r="L792" s="8">
        <f>IF(AND(F792&lt;&gt;"Flexjet, LLC",H792="Light Jet"),K792*'[1]Pricing Logic'!$F$4,IF(AND(F792&lt;&gt;"Flexjet, LLC",H792="Midsize Jet"),K792*'[1]Pricing Logic'!$F$5,IF(AND(F792&lt;&gt;"Flexjet, LLC",H792="Super Mid Jet"),K792*'[1]Pricing Logic'!$F$6,IF(AND(F792&lt;&gt;"Flexjet, LLC",H792="Large Cabin"),K792*'[1]Pricing Logic'!$F$7,IF(AND(F792&lt;&gt;"Flexjet, LLC",H792="Helicopter"),K792*'[1]Pricing Logic'!$F$8,IF(AND(F792="Flexjet, LLC",H792="Light Jet"),K792*'[1]Pricing Logic'!$F$12,IF(AND(F792="Flexjet, LLC",H792="Midsize Jet"),K792*'[1]Pricing Logic'!$F$13,IF(AND(F792="Flexjet, LLC",H792="Super Mid Jet"),K792*'[1]Pricing Logic'!$F$14,IF(AND(F792="Flexjet, LLC",H792="Large Cabin"),K792*'[1]Pricing Logic'!$F$15,IF(AND(F792="Flexjet, LLC",H792="Airliner"),K792*'[1]Pricing Logic'!$F$16,""))))))))))</f>
        <v>93.677499999999995</v>
      </c>
    </row>
    <row r="793" spans="1:12" x14ac:dyDescent="0.2">
      <c r="A793" s="5">
        <v>875484</v>
      </c>
      <c r="B793" s="5">
        <v>1337043</v>
      </c>
      <c r="C793" s="6">
        <v>45400</v>
      </c>
      <c r="D793" s="5" t="s">
        <v>273</v>
      </c>
      <c r="E793" s="5" t="s">
        <v>226</v>
      </c>
      <c r="F793" s="5" t="s">
        <v>117</v>
      </c>
      <c r="G793" s="5" t="s">
        <v>68</v>
      </c>
      <c r="H793" s="5" t="s">
        <v>16</v>
      </c>
      <c r="I793" s="5" t="s">
        <v>325</v>
      </c>
      <c r="J793" s="5">
        <v>26799</v>
      </c>
      <c r="K793" s="7">
        <v>4.43</v>
      </c>
      <c r="L793" s="8">
        <f>IF(AND(F793&lt;&gt;"Flexjet, LLC",H793="Light Jet"),K793*'[1]Pricing Logic'!$F$4,IF(AND(F793&lt;&gt;"Flexjet, LLC",H793="Midsize Jet"),K793*'[1]Pricing Logic'!$F$5,IF(AND(F793&lt;&gt;"Flexjet, LLC",H793="Super Mid Jet"),K793*'[1]Pricing Logic'!$F$6,IF(AND(F793&lt;&gt;"Flexjet, LLC",H793="Large Cabin"),K793*'[1]Pricing Logic'!$F$7,IF(AND(F793&lt;&gt;"Flexjet, LLC",H793="Helicopter"),K793*'[1]Pricing Logic'!$F$8,IF(AND(F793="Flexjet, LLC",H793="Light Jet"),K793*'[1]Pricing Logic'!$F$12,IF(AND(F793="Flexjet, LLC",H793="Midsize Jet"),K793*'[1]Pricing Logic'!$F$13,IF(AND(F793="Flexjet, LLC",H793="Super Mid Jet"),K793*'[1]Pricing Logic'!$F$14,IF(AND(F793="Flexjet, LLC",H793="Large Cabin"),K793*'[1]Pricing Logic'!$F$15,IF(AND(F793="Flexjet, LLC",H793="Airliner"),K793*'[1]Pricing Logic'!$F$16,""))))))))))</f>
        <v>111.85749999999999</v>
      </c>
    </row>
    <row r="794" spans="1:12" x14ac:dyDescent="0.2">
      <c r="A794" s="5">
        <v>875551</v>
      </c>
      <c r="B794" s="5">
        <v>1337125</v>
      </c>
      <c r="C794" s="6">
        <v>45400</v>
      </c>
      <c r="D794" s="5" t="s">
        <v>250</v>
      </c>
      <c r="E794" s="5" t="s">
        <v>224</v>
      </c>
      <c r="F794" s="5" t="s">
        <v>86</v>
      </c>
      <c r="G794" s="5" t="s">
        <v>87</v>
      </c>
      <c r="H794" s="5" t="s">
        <v>16</v>
      </c>
      <c r="I794" s="5" t="s">
        <v>692</v>
      </c>
      <c r="J794" s="5">
        <v>24670</v>
      </c>
      <c r="K794" s="7">
        <v>1.4</v>
      </c>
      <c r="L794" s="8">
        <f>IF(AND(F794&lt;&gt;"Flexjet, LLC",H794="Light Jet"),K794*'[1]Pricing Logic'!$F$4,IF(AND(F794&lt;&gt;"Flexjet, LLC",H794="Midsize Jet"),K794*'[1]Pricing Logic'!$F$5,IF(AND(F794&lt;&gt;"Flexjet, LLC",H794="Super Mid Jet"),K794*'[1]Pricing Logic'!$F$6,IF(AND(F794&lt;&gt;"Flexjet, LLC",H794="Large Cabin"),K794*'[1]Pricing Logic'!$F$7,IF(AND(F794&lt;&gt;"Flexjet, LLC",H794="Helicopter"),K794*'[1]Pricing Logic'!$F$8,IF(AND(F794="Flexjet, LLC",H794="Light Jet"),K794*'[1]Pricing Logic'!$F$12,IF(AND(F794="Flexjet, LLC",H794="Midsize Jet"),K794*'[1]Pricing Logic'!$F$13,IF(AND(F794="Flexjet, LLC",H794="Super Mid Jet"),K794*'[1]Pricing Logic'!$F$14,IF(AND(F794="Flexjet, LLC",H794="Large Cabin"),K794*'[1]Pricing Logic'!$F$15,IF(AND(F794="Flexjet, LLC",H794="Airliner"),K794*'[1]Pricing Logic'!$F$16,""))))))))))</f>
        <v>35.349999999999994</v>
      </c>
    </row>
    <row r="795" spans="1:12" x14ac:dyDescent="0.2">
      <c r="A795" s="5">
        <v>875707</v>
      </c>
      <c r="B795" s="5">
        <v>1337335</v>
      </c>
      <c r="C795" s="6">
        <v>45400</v>
      </c>
      <c r="D795" s="5" t="s">
        <v>693</v>
      </c>
      <c r="E795" s="5" t="s">
        <v>590</v>
      </c>
      <c r="F795" s="5" t="s">
        <v>36</v>
      </c>
      <c r="G795" s="5" t="s">
        <v>54</v>
      </c>
      <c r="H795" s="5" t="s">
        <v>51</v>
      </c>
      <c r="I795" s="5" t="s">
        <v>555</v>
      </c>
      <c r="J795" s="5">
        <v>0</v>
      </c>
      <c r="K795" s="7">
        <v>3.63</v>
      </c>
      <c r="L795" s="8">
        <f>IF(AND(F795&lt;&gt;"Flexjet, LLC",H795="Light Jet"),K795*'[1]Pricing Logic'!$F$4,IF(AND(F795&lt;&gt;"Flexjet, LLC",H795="Midsize Jet"),K795*'[1]Pricing Logic'!$F$5,IF(AND(F795&lt;&gt;"Flexjet, LLC",H795="Super Mid Jet"),K795*'[1]Pricing Logic'!$F$6,IF(AND(F795&lt;&gt;"Flexjet, LLC",H795="Large Cabin"),K795*'[1]Pricing Logic'!$F$7,IF(AND(F795&lt;&gt;"Flexjet, LLC",H795="Helicopter"),K795*'[1]Pricing Logic'!$F$8,IF(AND(F795="Flexjet, LLC",H795="Light Jet"),K795*'[1]Pricing Logic'!$F$12,IF(AND(F795="Flexjet, LLC",H795="Midsize Jet"),K795*'[1]Pricing Logic'!$F$13,IF(AND(F795="Flexjet, LLC",H795="Super Mid Jet"),K795*'[1]Pricing Logic'!$F$14,IF(AND(F795="Flexjet, LLC",H795="Large Cabin"),K795*'[1]Pricing Logic'!$F$15,IF(AND(F795="Flexjet, LLC",H795="Airliner"),K795*'[1]Pricing Logic'!$F$16,""))))))))))</f>
        <v>122.5125</v>
      </c>
    </row>
    <row r="796" spans="1:12" x14ac:dyDescent="0.2">
      <c r="A796" s="5">
        <v>875707</v>
      </c>
      <c r="B796" s="5">
        <v>1337544</v>
      </c>
      <c r="C796" s="6">
        <v>45400</v>
      </c>
      <c r="D796" s="5" t="s">
        <v>590</v>
      </c>
      <c r="E796" s="5" t="s">
        <v>314</v>
      </c>
      <c r="F796" s="5" t="s">
        <v>36</v>
      </c>
      <c r="G796" s="5" t="s">
        <v>54</v>
      </c>
      <c r="H796" s="5" t="s">
        <v>51</v>
      </c>
      <c r="I796" s="5" t="s">
        <v>555</v>
      </c>
      <c r="J796" s="5">
        <v>0</v>
      </c>
      <c r="K796" s="7">
        <v>3.58</v>
      </c>
      <c r="L796" s="8">
        <f>IF(AND(F796&lt;&gt;"Flexjet, LLC",H796="Light Jet"),K796*'[1]Pricing Logic'!$F$4,IF(AND(F796&lt;&gt;"Flexjet, LLC",H796="Midsize Jet"),K796*'[1]Pricing Logic'!$F$5,IF(AND(F796&lt;&gt;"Flexjet, LLC",H796="Super Mid Jet"),K796*'[1]Pricing Logic'!$F$6,IF(AND(F796&lt;&gt;"Flexjet, LLC",H796="Large Cabin"),K796*'[1]Pricing Logic'!$F$7,IF(AND(F796&lt;&gt;"Flexjet, LLC",H796="Helicopter"),K796*'[1]Pricing Logic'!$F$8,IF(AND(F796="Flexjet, LLC",H796="Light Jet"),K796*'[1]Pricing Logic'!$F$12,IF(AND(F796="Flexjet, LLC",H796="Midsize Jet"),K796*'[1]Pricing Logic'!$F$13,IF(AND(F796="Flexjet, LLC",H796="Super Mid Jet"),K796*'[1]Pricing Logic'!$F$14,IF(AND(F796="Flexjet, LLC",H796="Large Cabin"),K796*'[1]Pricing Logic'!$F$15,IF(AND(F796="Flexjet, LLC",H796="Airliner"),K796*'[1]Pricing Logic'!$F$16,""))))))))))</f>
        <v>120.825</v>
      </c>
    </row>
    <row r="797" spans="1:12" x14ac:dyDescent="0.2">
      <c r="A797" s="5">
        <v>875675</v>
      </c>
      <c r="B797" s="5">
        <v>1337297</v>
      </c>
      <c r="C797" s="6">
        <v>45400</v>
      </c>
      <c r="D797" s="5" t="s">
        <v>694</v>
      </c>
      <c r="E797" s="5" t="s">
        <v>448</v>
      </c>
      <c r="F797" s="5" t="s">
        <v>695</v>
      </c>
      <c r="G797" s="5" t="s">
        <v>46</v>
      </c>
      <c r="H797" s="5" t="s">
        <v>16</v>
      </c>
      <c r="I797" s="5" t="s">
        <v>696</v>
      </c>
      <c r="J797" s="5">
        <v>26990</v>
      </c>
      <c r="K797" s="7">
        <v>2.17</v>
      </c>
      <c r="L797" s="8">
        <f>IF(AND(F797&lt;&gt;"Flexjet, LLC",H797="Light Jet"),K797*'[1]Pricing Logic'!$F$4,IF(AND(F797&lt;&gt;"Flexjet, LLC",H797="Midsize Jet"),K797*'[1]Pricing Logic'!$F$5,IF(AND(F797&lt;&gt;"Flexjet, LLC",H797="Super Mid Jet"),K797*'[1]Pricing Logic'!$F$6,IF(AND(F797&lt;&gt;"Flexjet, LLC",H797="Large Cabin"),K797*'[1]Pricing Logic'!$F$7,IF(AND(F797&lt;&gt;"Flexjet, LLC",H797="Helicopter"),K797*'[1]Pricing Logic'!$F$8,IF(AND(F797="Flexjet, LLC",H797="Light Jet"),K797*'[1]Pricing Logic'!$F$12,IF(AND(F797="Flexjet, LLC",H797="Midsize Jet"),K797*'[1]Pricing Logic'!$F$13,IF(AND(F797="Flexjet, LLC",H797="Super Mid Jet"),K797*'[1]Pricing Logic'!$F$14,IF(AND(F797="Flexjet, LLC",H797="Large Cabin"),K797*'[1]Pricing Logic'!$F$15,IF(AND(F797="Flexjet, LLC",H797="Airliner"),K797*'[1]Pricing Logic'!$F$16,""))))))))))</f>
        <v>54.792499999999997</v>
      </c>
    </row>
    <row r="798" spans="1:12" x14ac:dyDescent="0.2">
      <c r="A798" s="5">
        <v>875677</v>
      </c>
      <c r="B798" s="5">
        <v>1337299</v>
      </c>
      <c r="C798" s="6">
        <v>45400</v>
      </c>
      <c r="D798" s="5" t="s">
        <v>243</v>
      </c>
      <c r="E798" s="5" t="s">
        <v>253</v>
      </c>
      <c r="F798" s="5" t="s">
        <v>344</v>
      </c>
      <c r="G798" s="5" t="s">
        <v>161</v>
      </c>
      <c r="H798" s="5" t="s">
        <v>22</v>
      </c>
      <c r="I798" s="5" t="s">
        <v>610</v>
      </c>
      <c r="J798" s="5">
        <v>26568</v>
      </c>
      <c r="K798" s="7">
        <v>3.96</v>
      </c>
      <c r="L798" s="8">
        <f>IF(AND(F798&lt;&gt;"Flexjet, LLC",H798="Light Jet"),K798*'[1]Pricing Logic'!$F$4,IF(AND(F798&lt;&gt;"Flexjet, LLC",H798="Midsize Jet"),K798*'[1]Pricing Logic'!$F$5,IF(AND(F798&lt;&gt;"Flexjet, LLC",H798="Super Mid Jet"),K798*'[1]Pricing Logic'!$F$6,IF(AND(F798&lt;&gt;"Flexjet, LLC",H798="Large Cabin"),K798*'[1]Pricing Logic'!$F$7,IF(AND(F798&lt;&gt;"Flexjet, LLC",H798="Helicopter"),K798*'[1]Pricing Logic'!$F$8,IF(AND(F798="Flexjet, LLC",H798="Light Jet"),K798*'[1]Pricing Logic'!$F$12,IF(AND(F798="Flexjet, LLC",H798="Midsize Jet"),K798*'[1]Pricing Logic'!$F$13,IF(AND(F798="Flexjet, LLC",H798="Super Mid Jet"),K798*'[1]Pricing Logic'!$F$14,IF(AND(F798="Flexjet, LLC",H798="Large Cabin"),K798*'[1]Pricing Logic'!$F$15,IF(AND(F798="Flexjet, LLC",H798="Airliner"),K798*'[1]Pricing Logic'!$F$16,""))))))))))</f>
        <v>135.63</v>
      </c>
    </row>
    <row r="799" spans="1:12" x14ac:dyDescent="0.2">
      <c r="A799" s="5">
        <v>875649</v>
      </c>
      <c r="B799" s="5">
        <v>1337258</v>
      </c>
      <c r="C799" s="6">
        <v>45400</v>
      </c>
      <c r="D799" s="5" t="s">
        <v>295</v>
      </c>
      <c r="E799" s="5" t="s">
        <v>189</v>
      </c>
      <c r="F799" s="5" t="s">
        <v>31</v>
      </c>
      <c r="G799" s="5" t="s">
        <v>32</v>
      </c>
      <c r="H799" s="5" t="s">
        <v>16</v>
      </c>
      <c r="I799" s="5" t="s">
        <v>33</v>
      </c>
      <c r="J799" s="5">
        <v>25579</v>
      </c>
      <c r="K799" s="7">
        <v>1.9500000000000002</v>
      </c>
      <c r="L799" s="8">
        <f>IF(AND(F799&lt;&gt;"Flexjet, LLC",H799="Light Jet"),K799*'[1]Pricing Logic'!$F$4,IF(AND(F799&lt;&gt;"Flexjet, LLC",H799="Midsize Jet"),K799*'[1]Pricing Logic'!$F$5,IF(AND(F799&lt;&gt;"Flexjet, LLC",H799="Super Mid Jet"),K799*'[1]Pricing Logic'!$F$6,IF(AND(F799&lt;&gt;"Flexjet, LLC",H799="Large Cabin"),K799*'[1]Pricing Logic'!$F$7,IF(AND(F799&lt;&gt;"Flexjet, LLC",H799="Helicopter"),K799*'[1]Pricing Logic'!$F$8,IF(AND(F799="Flexjet, LLC",H799="Light Jet"),K799*'[1]Pricing Logic'!$F$12,IF(AND(F799="Flexjet, LLC",H799="Midsize Jet"),K799*'[1]Pricing Logic'!$F$13,IF(AND(F799="Flexjet, LLC",H799="Super Mid Jet"),K799*'[1]Pricing Logic'!$F$14,IF(AND(F799="Flexjet, LLC",H799="Large Cabin"),K799*'[1]Pricing Logic'!$F$15,IF(AND(F799="Flexjet, LLC",H799="Airliner"),K799*'[1]Pricing Logic'!$F$16,""))))))))))</f>
        <v>49.237500000000004</v>
      </c>
    </row>
    <row r="800" spans="1:12" x14ac:dyDescent="0.2">
      <c r="A800" s="5">
        <v>875653</v>
      </c>
      <c r="B800" s="5">
        <v>1337261</v>
      </c>
      <c r="C800" s="6">
        <v>45400</v>
      </c>
      <c r="D800" s="5" t="s">
        <v>77</v>
      </c>
      <c r="E800" s="5" t="s">
        <v>243</v>
      </c>
      <c r="F800" s="5" t="s">
        <v>36</v>
      </c>
      <c r="G800" s="5" t="s">
        <v>54</v>
      </c>
      <c r="H800" s="5" t="s">
        <v>51</v>
      </c>
      <c r="I800" s="5" t="s">
        <v>347</v>
      </c>
      <c r="J800" s="5">
        <v>0</v>
      </c>
      <c r="K800" s="7">
        <v>3.68</v>
      </c>
      <c r="L800" s="8">
        <f>IF(AND(F800&lt;&gt;"Flexjet, LLC",H800="Light Jet"),K800*'[1]Pricing Logic'!$F$4,IF(AND(F800&lt;&gt;"Flexjet, LLC",H800="Midsize Jet"),K800*'[1]Pricing Logic'!$F$5,IF(AND(F800&lt;&gt;"Flexjet, LLC",H800="Super Mid Jet"),K800*'[1]Pricing Logic'!$F$6,IF(AND(F800&lt;&gt;"Flexjet, LLC",H800="Large Cabin"),K800*'[1]Pricing Logic'!$F$7,IF(AND(F800&lt;&gt;"Flexjet, LLC",H800="Helicopter"),K800*'[1]Pricing Logic'!$F$8,IF(AND(F800="Flexjet, LLC",H800="Light Jet"),K800*'[1]Pricing Logic'!$F$12,IF(AND(F800="Flexjet, LLC",H800="Midsize Jet"),K800*'[1]Pricing Logic'!$F$13,IF(AND(F800="Flexjet, LLC",H800="Super Mid Jet"),K800*'[1]Pricing Logic'!$F$14,IF(AND(F800="Flexjet, LLC",H800="Large Cabin"),K800*'[1]Pricing Logic'!$F$15,IF(AND(F800="Flexjet, LLC",H800="Airliner"),K800*'[1]Pricing Logic'!$F$16,""))))))))))</f>
        <v>124.2</v>
      </c>
    </row>
    <row r="801" spans="1:12" x14ac:dyDescent="0.2">
      <c r="A801" s="5">
        <v>846259</v>
      </c>
      <c r="B801" s="5">
        <v>1304985</v>
      </c>
      <c r="C801" s="6">
        <v>45401</v>
      </c>
      <c r="D801" s="5" t="s">
        <v>43</v>
      </c>
      <c r="E801" s="5" t="s">
        <v>159</v>
      </c>
      <c r="F801" s="5" t="s">
        <v>267</v>
      </c>
      <c r="G801" s="5" t="s">
        <v>268</v>
      </c>
      <c r="H801" s="5" t="s">
        <v>22</v>
      </c>
      <c r="I801" s="5" t="s">
        <v>269</v>
      </c>
      <c r="J801" s="5">
        <v>26458</v>
      </c>
      <c r="K801" s="7">
        <v>1.98</v>
      </c>
      <c r="L801" s="8">
        <f>IF(AND(F801&lt;&gt;"Flexjet, LLC",H801="Light Jet"),K801*'[1]Pricing Logic'!$F$4,IF(AND(F801&lt;&gt;"Flexjet, LLC",H801="Midsize Jet"),K801*'[1]Pricing Logic'!$F$5,IF(AND(F801&lt;&gt;"Flexjet, LLC",H801="Super Mid Jet"),K801*'[1]Pricing Logic'!$F$6,IF(AND(F801&lt;&gt;"Flexjet, LLC",H801="Large Cabin"),K801*'[1]Pricing Logic'!$F$7,IF(AND(F801&lt;&gt;"Flexjet, LLC",H801="Helicopter"),K801*'[1]Pricing Logic'!$F$8,IF(AND(F801="Flexjet, LLC",H801="Light Jet"),K801*'[1]Pricing Logic'!$F$12,IF(AND(F801="Flexjet, LLC",H801="Midsize Jet"),K801*'[1]Pricing Logic'!$F$13,IF(AND(F801="Flexjet, LLC",H801="Super Mid Jet"),K801*'[1]Pricing Logic'!$F$14,IF(AND(F801="Flexjet, LLC",H801="Large Cabin"),K801*'[1]Pricing Logic'!$F$15,IF(AND(F801="Flexjet, LLC",H801="Airliner"),K801*'[1]Pricing Logic'!$F$16,""))))))))))</f>
        <v>67.814999999999998</v>
      </c>
    </row>
    <row r="802" spans="1:12" x14ac:dyDescent="0.2">
      <c r="A802" s="5">
        <v>842811</v>
      </c>
      <c r="B802" s="5">
        <v>1300654</v>
      </c>
      <c r="C802" s="6">
        <v>45401</v>
      </c>
      <c r="D802" s="5" t="s">
        <v>265</v>
      </c>
      <c r="E802" s="5" t="s">
        <v>357</v>
      </c>
      <c r="F802" s="5" t="s">
        <v>14</v>
      </c>
      <c r="G802" s="5" t="s">
        <v>15</v>
      </c>
      <c r="H802" s="5" t="s">
        <v>16</v>
      </c>
      <c r="I802" s="5" t="s">
        <v>17</v>
      </c>
      <c r="J802" s="5">
        <v>25194</v>
      </c>
      <c r="K802" s="7">
        <v>4.08</v>
      </c>
      <c r="L802" s="8">
        <f>IF(AND(F802&lt;&gt;"Flexjet, LLC",H802="Light Jet"),K802*'[1]Pricing Logic'!$F$4,IF(AND(F802&lt;&gt;"Flexjet, LLC",H802="Midsize Jet"),K802*'[1]Pricing Logic'!$F$5,IF(AND(F802&lt;&gt;"Flexjet, LLC",H802="Super Mid Jet"),K802*'[1]Pricing Logic'!$F$6,IF(AND(F802&lt;&gt;"Flexjet, LLC",H802="Large Cabin"),K802*'[1]Pricing Logic'!$F$7,IF(AND(F802&lt;&gt;"Flexjet, LLC",H802="Helicopter"),K802*'[1]Pricing Logic'!$F$8,IF(AND(F802="Flexjet, LLC",H802="Light Jet"),K802*'[1]Pricing Logic'!$F$12,IF(AND(F802="Flexjet, LLC",H802="Midsize Jet"),K802*'[1]Pricing Logic'!$F$13,IF(AND(F802="Flexjet, LLC",H802="Super Mid Jet"),K802*'[1]Pricing Logic'!$F$14,IF(AND(F802="Flexjet, LLC",H802="Large Cabin"),K802*'[1]Pricing Logic'!$F$15,IF(AND(F802="Flexjet, LLC",H802="Airliner"),K802*'[1]Pricing Logic'!$F$16,""))))))))))</f>
        <v>103.02</v>
      </c>
    </row>
    <row r="803" spans="1:12" x14ac:dyDescent="0.2">
      <c r="A803" s="5">
        <v>847910</v>
      </c>
      <c r="B803" s="5">
        <v>1307124</v>
      </c>
      <c r="C803" s="6">
        <v>45401</v>
      </c>
      <c r="D803" s="5" t="s">
        <v>533</v>
      </c>
      <c r="E803" s="5" t="s">
        <v>64</v>
      </c>
      <c r="F803" s="5" t="s">
        <v>668</v>
      </c>
      <c r="G803" s="5" t="s">
        <v>32</v>
      </c>
      <c r="H803" s="5" t="s">
        <v>16</v>
      </c>
      <c r="I803" s="5" t="s">
        <v>669</v>
      </c>
      <c r="J803" s="5">
        <v>17287</v>
      </c>
      <c r="K803" s="7">
        <v>2.0700000000000003</v>
      </c>
      <c r="L803" s="8">
        <f>IF(AND(F803&lt;&gt;"Flexjet, LLC",H803="Light Jet"),K803*'[1]Pricing Logic'!$F$4,IF(AND(F803&lt;&gt;"Flexjet, LLC",H803="Midsize Jet"),K803*'[1]Pricing Logic'!$F$5,IF(AND(F803&lt;&gt;"Flexjet, LLC",H803="Super Mid Jet"),K803*'[1]Pricing Logic'!$F$6,IF(AND(F803&lt;&gt;"Flexjet, LLC",H803="Large Cabin"),K803*'[1]Pricing Logic'!$F$7,IF(AND(F803&lt;&gt;"Flexjet, LLC",H803="Helicopter"),K803*'[1]Pricing Logic'!$F$8,IF(AND(F803="Flexjet, LLC",H803="Light Jet"),K803*'[1]Pricing Logic'!$F$12,IF(AND(F803="Flexjet, LLC",H803="Midsize Jet"),K803*'[1]Pricing Logic'!$F$13,IF(AND(F803="Flexjet, LLC",H803="Super Mid Jet"),K803*'[1]Pricing Logic'!$F$14,IF(AND(F803="Flexjet, LLC",H803="Large Cabin"),K803*'[1]Pricing Logic'!$F$15,IF(AND(F803="Flexjet, LLC",H803="Airliner"),K803*'[1]Pricing Logic'!$F$16,""))))))))))</f>
        <v>52.267500000000005</v>
      </c>
    </row>
    <row r="804" spans="1:12" x14ac:dyDescent="0.2">
      <c r="A804" s="5">
        <v>846398</v>
      </c>
      <c r="B804" s="5">
        <v>1305176</v>
      </c>
      <c r="C804" s="6">
        <v>45401</v>
      </c>
      <c r="D804" s="5" t="s">
        <v>697</v>
      </c>
      <c r="E804" s="5" t="s">
        <v>698</v>
      </c>
      <c r="F804" s="5" t="s">
        <v>650</v>
      </c>
      <c r="G804" s="5" t="s">
        <v>61</v>
      </c>
      <c r="H804" s="5" t="s">
        <v>22</v>
      </c>
      <c r="I804" s="5" t="s">
        <v>651</v>
      </c>
      <c r="J804" s="5">
        <v>24964</v>
      </c>
      <c r="K804" s="7">
        <v>1.35</v>
      </c>
      <c r="L804" s="8">
        <f>IF(AND(F804&lt;&gt;"Flexjet, LLC",H804="Light Jet"),K804*'[1]Pricing Logic'!$F$4,IF(AND(F804&lt;&gt;"Flexjet, LLC",H804="Midsize Jet"),K804*'[1]Pricing Logic'!$F$5,IF(AND(F804&lt;&gt;"Flexjet, LLC",H804="Super Mid Jet"),K804*'[1]Pricing Logic'!$F$6,IF(AND(F804&lt;&gt;"Flexjet, LLC",H804="Large Cabin"),K804*'[1]Pricing Logic'!$F$7,IF(AND(F804&lt;&gt;"Flexjet, LLC",H804="Helicopter"),K804*'[1]Pricing Logic'!$F$8,IF(AND(F804="Flexjet, LLC",H804="Light Jet"),K804*'[1]Pricing Logic'!$F$12,IF(AND(F804="Flexjet, LLC",H804="Midsize Jet"),K804*'[1]Pricing Logic'!$F$13,IF(AND(F804="Flexjet, LLC",H804="Super Mid Jet"),K804*'[1]Pricing Logic'!$F$14,IF(AND(F804="Flexjet, LLC",H804="Large Cabin"),K804*'[1]Pricing Logic'!$F$15,IF(AND(F804="Flexjet, LLC",H804="Airliner"),K804*'[1]Pricing Logic'!$F$16,""))))))))))</f>
        <v>46.237500000000004</v>
      </c>
    </row>
    <row r="805" spans="1:12" x14ac:dyDescent="0.2">
      <c r="A805" s="5">
        <v>840635</v>
      </c>
      <c r="B805" s="5">
        <v>1297852</v>
      </c>
      <c r="C805" s="6">
        <v>45401</v>
      </c>
      <c r="D805" s="5" t="s">
        <v>250</v>
      </c>
      <c r="E805" s="5" t="s">
        <v>357</v>
      </c>
      <c r="F805" s="5" t="s">
        <v>45</v>
      </c>
      <c r="G805" s="5" t="s">
        <v>46</v>
      </c>
      <c r="H805" s="5" t="s">
        <v>16</v>
      </c>
      <c r="I805" s="5" t="s">
        <v>47</v>
      </c>
      <c r="J805" s="5">
        <v>21065</v>
      </c>
      <c r="K805" s="7">
        <v>6.27</v>
      </c>
      <c r="L805" s="8">
        <f>IF(AND(F805&lt;&gt;"Flexjet, LLC",H805="Light Jet"),K805*'[1]Pricing Logic'!$F$4,IF(AND(F805&lt;&gt;"Flexjet, LLC",H805="Midsize Jet"),K805*'[1]Pricing Logic'!$F$5,IF(AND(F805&lt;&gt;"Flexjet, LLC",H805="Super Mid Jet"),K805*'[1]Pricing Logic'!$F$6,IF(AND(F805&lt;&gt;"Flexjet, LLC",H805="Large Cabin"),K805*'[1]Pricing Logic'!$F$7,IF(AND(F805&lt;&gt;"Flexjet, LLC",H805="Helicopter"),K805*'[1]Pricing Logic'!$F$8,IF(AND(F805="Flexjet, LLC",H805="Light Jet"),K805*'[1]Pricing Logic'!$F$12,IF(AND(F805="Flexjet, LLC",H805="Midsize Jet"),K805*'[1]Pricing Logic'!$F$13,IF(AND(F805="Flexjet, LLC",H805="Super Mid Jet"),K805*'[1]Pricing Logic'!$F$14,IF(AND(F805="Flexjet, LLC",H805="Large Cabin"),K805*'[1]Pricing Logic'!$F$15,IF(AND(F805="Flexjet, LLC",H805="Airliner"),K805*'[1]Pricing Logic'!$F$16,""))))))))))</f>
        <v>158.3175</v>
      </c>
    </row>
    <row r="806" spans="1:12" x14ac:dyDescent="0.2">
      <c r="A806" s="5">
        <v>842440</v>
      </c>
      <c r="B806" s="5">
        <v>1300191</v>
      </c>
      <c r="C806" s="6">
        <v>45401</v>
      </c>
      <c r="D806" s="5" t="s">
        <v>394</v>
      </c>
      <c r="E806" s="5" t="s">
        <v>93</v>
      </c>
      <c r="F806" s="5" t="s">
        <v>60</v>
      </c>
      <c r="G806" s="5" t="s">
        <v>15</v>
      </c>
      <c r="H806" s="5" t="s">
        <v>16</v>
      </c>
      <c r="I806" s="5" t="s">
        <v>516</v>
      </c>
      <c r="J806" s="5">
        <v>23501</v>
      </c>
      <c r="K806" s="7">
        <v>2.59</v>
      </c>
      <c r="L806" s="8">
        <f>IF(AND(F806&lt;&gt;"Flexjet, LLC",H806="Light Jet"),K806*'[1]Pricing Logic'!$F$4,IF(AND(F806&lt;&gt;"Flexjet, LLC",H806="Midsize Jet"),K806*'[1]Pricing Logic'!$F$5,IF(AND(F806&lt;&gt;"Flexjet, LLC",H806="Super Mid Jet"),K806*'[1]Pricing Logic'!$F$6,IF(AND(F806&lt;&gt;"Flexjet, LLC",H806="Large Cabin"),K806*'[1]Pricing Logic'!$F$7,IF(AND(F806&lt;&gt;"Flexjet, LLC",H806="Helicopter"),K806*'[1]Pricing Logic'!$F$8,IF(AND(F806="Flexjet, LLC",H806="Light Jet"),K806*'[1]Pricing Logic'!$F$12,IF(AND(F806="Flexjet, LLC",H806="Midsize Jet"),K806*'[1]Pricing Logic'!$F$13,IF(AND(F806="Flexjet, LLC",H806="Super Mid Jet"),K806*'[1]Pricing Logic'!$F$14,IF(AND(F806="Flexjet, LLC",H806="Large Cabin"),K806*'[1]Pricing Logic'!$F$15,IF(AND(F806="Flexjet, LLC",H806="Airliner"),K806*'[1]Pricing Logic'!$F$16,""))))))))))</f>
        <v>65.397499999999994</v>
      </c>
    </row>
    <row r="807" spans="1:12" x14ac:dyDescent="0.2">
      <c r="A807" s="5">
        <v>838601</v>
      </c>
      <c r="B807" s="5">
        <v>1302894</v>
      </c>
      <c r="C807" s="6">
        <v>45401</v>
      </c>
      <c r="D807" s="5" t="s">
        <v>34</v>
      </c>
      <c r="E807" s="5" t="s">
        <v>40</v>
      </c>
      <c r="F807" s="5" t="s">
        <v>56</v>
      </c>
      <c r="G807" s="5" t="s">
        <v>57</v>
      </c>
      <c r="H807" s="5" t="s">
        <v>22</v>
      </c>
      <c r="I807" s="5" t="s">
        <v>155</v>
      </c>
      <c r="J807" s="5">
        <v>22772</v>
      </c>
      <c r="K807" s="7">
        <v>1.97</v>
      </c>
      <c r="L807" s="8">
        <f>IF(AND(F807&lt;&gt;"Flexjet, LLC",H807="Light Jet"),K807*'[1]Pricing Logic'!$F$4,IF(AND(F807&lt;&gt;"Flexjet, LLC",H807="Midsize Jet"),K807*'[1]Pricing Logic'!$F$5,IF(AND(F807&lt;&gt;"Flexjet, LLC",H807="Super Mid Jet"),K807*'[1]Pricing Logic'!$F$6,IF(AND(F807&lt;&gt;"Flexjet, LLC",H807="Large Cabin"),K807*'[1]Pricing Logic'!$F$7,IF(AND(F807&lt;&gt;"Flexjet, LLC",H807="Helicopter"),K807*'[1]Pricing Logic'!$F$8,IF(AND(F807="Flexjet, LLC",H807="Light Jet"),K807*'[1]Pricing Logic'!$F$12,IF(AND(F807="Flexjet, LLC",H807="Midsize Jet"),K807*'[1]Pricing Logic'!$F$13,IF(AND(F807="Flexjet, LLC",H807="Super Mid Jet"),K807*'[1]Pricing Logic'!$F$14,IF(AND(F807="Flexjet, LLC",H807="Large Cabin"),K807*'[1]Pricing Logic'!$F$15,IF(AND(F807="Flexjet, LLC",H807="Airliner"),K807*'[1]Pricing Logic'!$F$16,""))))))))))</f>
        <v>67.472499999999997</v>
      </c>
    </row>
    <row r="808" spans="1:12" x14ac:dyDescent="0.2">
      <c r="A808" s="5">
        <v>859085</v>
      </c>
      <c r="B808" s="5">
        <v>1318645</v>
      </c>
      <c r="C808" s="6">
        <v>45401</v>
      </c>
      <c r="D808" s="5" t="s">
        <v>284</v>
      </c>
      <c r="E808" s="5" t="s">
        <v>283</v>
      </c>
      <c r="F808" s="5" t="s">
        <v>121</v>
      </c>
      <c r="G808" s="5" t="s">
        <v>41</v>
      </c>
      <c r="H808" s="5" t="s">
        <v>22</v>
      </c>
      <c r="I808" s="5" t="s">
        <v>447</v>
      </c>
      <c r="J808" s="5">
        <v>25129</v>
      </c>
      <c r="K808" s="7">
        <v>0.87</v>
      </c>
      <c r="L808" s="8">
        <f>IF(AND(F808&lt;&gt;"Flexjet, LLC",H808="Light Jet"),K808*'[1]Pricing Logic'!$F$4,IF(AND(F808&lt;&gt;"Flexjet, LLC",H808="Midsize Jet"),K808*'[1]Pricing Logic'!$F$5,IF(AND(F808&lt;&gt;"Flexjet, LLC",H808="Super Mid Jet"),K808*'[1]Pricing Logic'!$F$6,IF(AND(F808&lt;&gt;"Flexjet, LLC",H808="Large Cabin"),K808*'[1]Pricing Logic'!$F$7,IF(AND(F808&lt;&gt;"Flexjet, LLC",H808="Helicopter"),K808*'[1]Pricing Logic'!$F$8,IF(AND(F808="Flexjet, LLC",H808="Light Jet"),K808*'[1]Pricing Logic'!$F$12,IF(AND(F808="Flexjet, LLC",H808="Midsize Jet"),K808*'[1]Pricing Logic'!$F$13,IF(AND(F808="Flexjet, LLC",H808="Super Mid Jet"),K808*'[1]Pricing Logic'!$F$14,IF(AND(F808="Flexjet, LLC",H808="Large Cabin"),K808*'[1]Pricing Logic'!$F$15,IF(AND(F808="Flexjet, LLC",H808="Airliner"),K808*'[1]Pricing Logic'!$F$16,""))))))))))</f>
        <v>29.797499999999999</v>
      </c>
    </row>
    <row r="809" spans="1:12" x14ac:dyDescent="0.2">
      <c r="A809" s="5">
        <v>862722</v>
      </c>
      <c r="B809" s="5">
        <v>1323336</v>
      </c>
      <c r="C809" s="6">
        <v>45401</v>
      </c>
      <c r="D809" s="5" t="s">
        <v>270</v>
      </c>
      <c r="E809" s="5" t="s">
        <v>77</v>
      </c>
      <c r="F809" s="5" t="s">
        <v>114</v>
      </c>
      <c r="G809" s="5" t="s">
        <v>57</v>
      </c>
      <c r="H809" s="5" t="s">
        <v>22</v>
      </c>
      <c r="I809" s="5" t="s">
        <v>115</v>
      </c>
      <c r="J809" s="5">
        <v>22467</v>
      </c>
      <c r="K809" s="7">
        <v>2.38</v>
      </c>
      <c r="L809" s="8">
        <f>IF(AND(F809&lt;&gt;"Flexjet, LLC",H809="Light Jet"),K809*'[1]Pricing Logic'!$F$4,IF(AND(F809&lt;&gt;"Flexjet, LLC",H809="Midsize Jet"),K809*'[1]Pricing Logic'!$F$5,IF(AND(F809&lt;&gt;"Flexjet, LLC",H809="Super Mid Jet"),K809*'[1]Pricing Logic'!$F$6,IF(AND(F809&lt;&gt;"Flexjet, LLC",H809="Large Cabin"),K809*'[1]Pricing Logic'!$F$7,IF(AND(F809&lt;&gt;"Flexjet, LLC",H809="Helicopter"),K809*'[1]Pricing Logic'!$F$8,IF(AND(F809="Flexjet, LLC",H809="Light Jet"),K809*'[1]Pricing Logic'!$F$12,IF(AND(F809="Flexjet, LLC",H809="Midsize Jet"),K809*'[1]Pricing Logic'!$F$13,IF(AND(F809="Flexjet, LLC",H809="Super Mid Jet"),K809*'[1]Pricing Logic'!$F$14,IF(AND(F809="Flexjet, LLC",H809="Large Cabin"),K809*'[1]Pricing Logic'!$F$15,IF(AND(F809="Flexjet, LLC",H809="Airliner"),K809*'[1]Pricing Logic'!$F$16,""))))))))))</f>
        <v>81.515000000000001</v>
      </c>
    </row>
    <row r="810" spans="1:12" x14ac:dyDescent="0.2">
      <c r="A810" s="5">
        <v>862506</v>
      </c>
      <c r="B810" s="5">
        <v>1323057</v>
      </c>
      <c r="C810" s="6">
        <v>45401</v>
      </c>
      <c r="D810" s="5" t="s">
        <v>243</v>
      </c>
      <c r="E810" s="5" t="s">
        <v>77</v>
      </c>
      <c r="F810" s="5" t="s">
        <v>114</v>
      </c>
      <c r="G810" s="5" t="s">
        <v>218</v>
      </c>
      <c r="H810" s="5" t="s">
        <v>22</v>
      </c>
      <c r="I810" s="5" t="s">
        <v>219</v>
      </c>
      <c r="J810" s="5">
        <v>25400</v>
      </c>
      <c r="K810" s="7">
        <v>3.1900000000000004</v>
      </c>
      <c r="L810" s="8">
        <f>IF(AND(F810&lt;&gt;"Flexjet, LLC",H810="Light Jet"),K810*'[1]Pricing Logic'!$F$4,IF(AND(F810&lt;&gt;"Flexjet, LLC",H810="Midsize Jet"),K810*'[1]Pricing Logic'!$F$5,IF(AND(F810&lt;&gt;"Flexjet, LLC",H810="Super Mid Jet"),K810*'[1]Pricing Logic'!$F$6,IF(AND(F810&lt;&gt;"Flexjet, LLC",H810="Large Cabin"),K810*'[1]Pricing Logic'!$F$7,IF(AND(F810&lt;&gt;"Flexjet, LLC",H810="Helicopter"),K810*'[1]Pricing Logic'!$F$8,IF(AND(F810="Flexjet, LLC",H810="Light Jet"),K810*'[1]Pricing Logic'!$F$12,IF(AND(F810="Flexjet, LLC",H810="Midsize Jet"),K810*'[1]Pricing Logic'!$F$13,IF(AND(F810="Flexjet, LLC",H810="Super Mid Jet"),K810*'[1]Pricing Logic'!$F$14,IF(AND(F810="Flexjet, LLC",H810="Large Cabin"),K810*'[1]Pricing Logic'!$F$15,IF(AND(F810="Flexjet, LLC",H810="Airliner"),K810*'[1]Pricing Logic'!$F$16,""))))))))))</f>
        <v>109.25750000000001</v>
      </c>
    </row>
    <row r="811" spans="1:12" x14ac:dyDescent="0.2">
      <c r="A811" s="5">
        <v>862920</v>
      </c>
      <c r="B811" s="5">
        <v>1323611</v>
      </c>
      <c r="C811" s="6">
        <v>45401</v>
      </c>
      <c r="D811" s="5" t="s">
        <v>349</v>
      </c>
      <c r="E811" s="5" t="s">
        <v>34</v>
      </c>
      <c r="F811" s="5" t="s">
        <v>128</v>
      </c>
      <c r="G811" s="5" t="s">
        <v>87</v>
      </c>
      <c r="H811" s="5" t="s">
        <v>16</v>
      </c>
      <c r="I811" s="5" t="s">
        <v>129</v>
      </c>
      <c r="J811" s="5">
        <v>26556</v>
      </c>
      <c r="K811" s="7">
        <v>0.78</v>
      </c>
      <c r="L811" s="8">
        <f>IF(AND(F811&lt;&gt;"Flexjet, LLC",H811="Light Jet"),K811*'[1]Pricing Logic'!$F$4,IF(AND(F811&lt;&gt;"Flexjet, LLC",H811="Midsize Jet"),K811*'[1]Pricing Logic'!$F$5,IF(AND(F811&lt;&gt;"Flexjet, LLC",H811="Super Mid Jet"),K811*'[1]Pricing Logic'!$F$6,IF(AND(F811&lt;&gt;"Flexjet, LLC",H811="Large Cabin"),K811*'[1]Pricing Logic'!$F$7,IF(AND(F811&lt;&gt;"Flexjet, LLC",H811="Helicopter"),K811*'[1]Pricing Logic'!$F$8,IF(AND(F811="Flexjet, LLC",H811="Light Jet"),K811*'[1]Pricing Logic'!$F$12,IF(AND(F811="Flexjet, LLC",H811="Midsize Jet"),K811*'[1]Pricing Logic'!$F$13,IF(AND(F811="Flexjet, LLC",H811="Super Mid Jet"),K811*'[1]Pricing Logic'!$F$14,IF(AND(F811="Flexjet, LLC",H811="Large Cabin"),K811*'[1]Pricing Logic'!$F$15,IF(AND(F811="Flexjet, LLC",H811="Airliner"),K811*'[1]Pricing Logic'!$F$16,""))))))))))</f>
        <v>19.695</v>
      </c>
    </row>
    <row r="812" spans="1:12" x14ac:dyDescent="0.2">
      <c r="A812" s="5">
        <v>863104</v>
      </c>
      <c r="B812" s="5">
        <v>1323842</v>
      </c>
      <c r="C812" s="6">
        <v>45401</v>
      </c>
      <c r="D812" s="5" t="s">
        <v>44</v>
      </c>
      <c r="E812" s="5" t="s">
        <v>104</v>
      </c>
      <c r="F812" s="5" t="s">
        <v>117</v>
      </c>
      <c r="G812" s="5" t="s">
        <v>46</v>
      </c>
      <c r="H812" s="5" t="s">
        <v>16</v>
      </c>
      <c r="I812" s="5" t="s">
        <v>360</v>
      </c>
      <c r="J812" s="5">
        <v>25867</v>
      </c>
      <c r="K812" s="7">
        <v>2.4700000000000002</v>
      </c>
      <c r="L812" s="8">
        <f>IF(AND(F812&lt;&gt;"Flexjet, LLC",H812="Light Jet"),K812*'[1]Pricing Logic'!$F$4,IF(AND(F812&lt;&gt;"Flexjet, LLC",H812="Midsize Jet"),K812*'[1]Pricing Logic'!$F$5,IF(AND(F812&lt;&gt;"Flexjet, LLC",H812="Super Mid Jet"),K812*'[1]Pricing Logic'!$F$6,IF(AND(F812&lt;&gt;"Flexjet, LLC",H812="Large Cabin"),K812*'[1]Pricing Logic'!$F$7,IF(AND(F812&lt;&gt;"Flexjet, LLC",H812="Helicopter"),K812*'[1]Pricing Logic'!$F$8,IF(AND(F812="Flexjet, LLC",H812="Light Jet"),K812*'[1]Pricing Logic'!$F$12,IF(AND(F812="Flexjet, LLC",H812="Midsize Jet"),K812*'[1]Pricing Logic'!$F$13,IF(AND(F812="Flexjet, LLC",H812="Super Mid Jet"),K812*'[1]Pricing Logic'!$F$14,IF(AND(F812="Flexjet, LLC",H812="Large Cabin"),K812*'[1]Pricing Logic'!$F$15,IF(AND(F812="Flexjet, LLC",H812="Airliner"),K812*'[1]Pricing Logic'!$F$16,""))))))))))</f>
        <v>62.367500000000007</v>
      </c>
    </row>
    <row r="813" spans="1:12" x14ac:dyDescent="0.2">
      <c r="A813" s="5">
        <v>863104</v>
      </c>
      <c r="B813" s="5">
        <v>1337843</v>
      </c>
      <c r="C813" s="6">
        <v>45401</v>
      </c>
      <c r="D813" s="5" t="s">
        <v>104</v>
      </c>
      <c r="E813" s="5" t="s">
        <v>170</v>
      </c>
      <c r="F813" s="5" t="s">
        <v>82</v>
      </c>
      <c r="G813" s="5" t="s">
        <v>32</v>
      </c>
      <c r="H813" s="5" t="s">
        <v>16</v>
      </c>
      <c r="I813" s="5" t="s">
        <v>83</v>
      </c>
      <c r="J813" s="5">
        <v>25867</v>
      </c>
      <c r="K813" s="7">
        <v>3.24</v>
      </c>
      <c r="L813" s="8">
        <f>IF(AND(F813&lt;&gt;"Flexjet, LLC",H813="Light Jet"),K813*'[1]Pricing Logic'!$F$4,IF(AND(F813&lt;&gt;"Flexjet, LLC",H813="Midsize Jet"),K813*'[1]Pricing Logic'!$F$5,IF(AND(F813&lt;&gt;"Flexjet, LLC",H813="Super Mid Jet"),K813*'[1]Pricing Logic'!$F$6,IF(AND(F813&lt;&gt;"Flexjet, LLC",H813="Large Cabin"),K813*'[1]Pricing Logic'!$F$7,IF(AND(F813&lt;&gt;"Flexjet, LLC",H813="Helicopter"),K813*'[1]Pricing Logic'!$F$8,IF(AND(F813="Flexjet, LLC",H813="Light Jet"),K813*'[1]Pricing Logic'!$F$12,IF(AND(F813="Flexjet, LLC",H813="Midsize Jet"),K813*'[1]Pricing Logic'!$F$13,IF(AND(F813="Flexjet, LLC",H813="Super Mid Jet"),K813*'[1]Pricing Logic'!$F$14,IF(AND(F813="Flexjet, LLC",H813="Large Cabin"),K813*'[1]Pricing Logic'!$F$15,IF(AND(F813="Flexjet, LLC",H813="Airliner"),K813*'[1]Pricing Logic'!$F$16,""))))))))))</f>
        <v>81.81</v>
      </c>
    </row>
    <row r="814" spans="1:12" x14ac:dyDescent="0.2">
      <c r="A814" s="5">
        <v>863676</v>
      </c>
      <c r="B814" s="5">
        <v>1324595</v>
      </c>
      <c r="C814" s="6">
        <v>45401</v>
      </c>
      <c r="D814" s="5" t="s">
        <v>163</v>
      </c>
      <c r="E814" s="5" t="s">
        <v>645</v>
      </c>
      <c r="F814" s="5" t="s">
        <v>60</v>
      </c>
      <c r="G814" s="5" t="s">
        <v>32</v>
      </c>
      <c r="H814" s="5" t="s">
        <v>16</v>
      </c>
      <c r="I814" s="5" t="s">
        <v>656</v>
      </c>
      <c r="J814" s="5">
        <v>27036</v>
      </c>
      <c r="K814" s="7">
        <v>0.9</v>
      </c>
      <c r="L814" s="8">
        <f>IF(AND(F814&lt;&gt;"Flexjet, LLC",H814="Light Jet"),K814*'[1]Pricing Logic'!$F$4,IF(AND(F814&lt;&gt;"Flexjet, LLC",H814="Midsize Jet"),K814*'[1]Pricing Logic'!$F$5,IF(AND(F814&lt;&gt;"Flexjet, LLC",H814="Super Mid Jet"),K814*'[1]Pricing Logic'!$F$6,IF(AND(F814&lt;&gt;"Flexjet, LLC",H814="Large Cabin"),K814*'[1]Pricing Logic'!$F$7,IF(AND(F814&lt;&gt;"Flexjet, LLC",H814="Helicopter"),K814*'[1]Pricing Logic'!$F$8,IF(AND(F814="Flexjet, LLC",H814="Light Jet"),K814*'[1]Pricing Logic'!$F$12,IF(AND(F814="Flexjet, LLC",H814="Midsize Jet"),K814*'[1]Pricing Logic'!$F$13,IF(AND(F814="Flexjet, LLC",H814="Super Mid Jet"),K814*'[1]Pricing Logic'!$F$14,IF(AND(F814="Flexjet, LLC",H814="Large Cabin"),K814*'[1]Pricing Logic'!$F$15,IF(AND(F814="Flexjet, LLC",H814="Airliner"),K814*'[1]Pricing Logic'!$F$16,""))))))))))</f>
        <v>22.725000000000001</v>
      </c>
    </row>
    <row r="815" spans="1:12" x14ac:dyDescent="0.2">
      <c r="A815" s="5">
        <v>863676</v>
      </c>
      <c r="B815" s="5">
        <v>1324596</v>
      </c>
      <c r="C815" s="6">
        <v>45401</v>
      </c>
      <c r="D815" s="5" t="s">
        <v>645</v>
      </c>
      <c r="E815" s="5" t="s">
        <v>655</v>
      </c>
      <c r="F815" s="5" t="s">
        <v>60</v>
      </c>
      <c r="G815" s="5" t="s">
        <v>32</v>
      </c>
      <c r="H815" s="5" t="s">
        <v>16</v>
      </c>
      <c r="I815" s="5" t="s">
        <v>656</v>
      </c>
      <c r="J815" s="5">
        <v>27036</v>
      </c>
      <c r="K815" s="7">
        <v>4.05</v>
      </c>
      <c r="L815" s="8">
        <f>IF(AND(F815&lt;&gt;"Flexjet, LLC",H815="Light Jet"),K815*'[1]Pricing Logic'!$F$4,IF(AND(F815&lt;&gt;"Flexjet, LLC",H815="Midsize Jet"),K815*'[1]Pricing Logic'!$F$5,IF(AND(F815&lt;&gt;"Flexjet, LLC",H815="Super Mid Jet"),K815*'[1]Pricing Logic'!$F$6,IF(AND(F815&lt;&gt;"Flexjet, LLC",H815="Large Cabin"),K815*'[1]Pricing Logic'!$F$7,IF(AND(F815&lt;&gt;"Flexjet, LLC",H815="Helicopter"),K815*'[1]Pricing Logic'!$F$8,IF(AND(F815="Flexjet, LLC",H815="Light Jet"),K815*'[1]Pricing Logic'!$F$12,IF(AND(F815="Flexjet, LLC",H815="Midsize Jet"),K815*'[1]Pricing Logic'!$F$13,IF(AND(F815="Flexjet, LLC",H815="Super Mid Jet"),K815*'[1]Pricing Logic'!$F$14,IF(AND(F815="Flexjet, LLC",H815="Large Cabin"),K815*'[1]Pricing Logic'!$F$15,IF(AND(F815="Flexjet, LLC",H815="Airliner"),K815*'[1]Pricing Logic'!$F$16,""))))))))))</f>
        <v>102.26249999999999</v>
      </c>
    </row>
    <row r="816" spans="1:12" x14ac:dyDescent="0.2">
      <c r="A816" s="5">
        <v>863639</v>
      </c>
      <c r="B816" s="5">
        <v>1324544</v>
      </c>
      <c r="C816" s="6">
        <v>45401</v>
      </c>
      <c r="D816" s="5" t="s">
        <v>77</v>
      </c>
      <c r="E816" s="5" t="s">
        <v>699</v>
      </c>
      <c r="F816" s="5" t="s">
        <v>86</v>
      </c>
      <c r="G816" s="5" t="s">
        <v>87</v>
      </c>
      <c r="H816" s="5" t="s">
        <v>16</v>
      </c>
      <c r="I816" s="5" t="s">
        <v>88</v>
      </c>
      <c r="J816" s="5">
        <v>16103</v>
      </c>
      <c r="K816" s="7">
        <v>0.87</v>
      </c>
      <c r="L816" s="8">
        <f>IF(AND(F816&lt;&gt;"Flexjet, LLC",H816="Light Jet"),K816*'[1]Pricing Logic'!$F$4,IF(AND(F816&lt;&gt;"Flexjet, LLC",H816="Midsize Jet"),K816*'[1]Pricing Logic'!$F$5,IF(AND(F816&lt;&gt;"Flexjet, LLC",H816="Super Mid Jet"),K816*'[1]Pricing Logic'!$F$6,IF(AND(F816&lt;&gt;"Flexjet, LLC",H816="Large Cabin"),K816*'[1]Pricing Logic'!$F$7,IF(AND(F816&lt;&gt;"Flexjet, LLC",H816="Helicopter"),K816*'[1]Pricing Logic'!$F$8,IF(AND(F816="Flexjet, LLC",H816="Light Jet"),K816*'[1]Pricing Logic'!$F$12,IF(AND(F816="Flexjet, LLC",H816="Midsize Jet"),K816*'[1]Pricing Logic'!$F$13,IF(AND(F816="Flexjet, LLC",H816="Super Mid Jet"),K816*'[1]Pricing Logic'!$F$14,IF(AND(F816="Flexjet, LLC",H816="Large Cabin"),K816*'[1]Pricing Logic'!$F$15,IF(AND(F816="Flexjet, LLC",H816="Airliner"),K816*'[1]Pricing Logic'!$F$16,""))))))))))</f>
        <v>21.967500000000001</v>
      </c>
    </row>
    <row r="817" spans="1:12" x14ac:dyDescent="0.2">
      <c r="A817" s="5">
        <v>863808</v>
      </c>
      <c r="B817" s="5">
        <v>1324762</v>
      </c>
      <c r="C817" s="6">
        <v>45401</v>
      </c>
      <c r="D817" s="5" t="s">
        <v>243</v>
      </c>
      <c r="E817" s="5" t="s">
        <v>700</v>
      </c>
      <c r="F817" s="5" t="s">
        <v>94</v>
      </c>
      <c r="G817" s="5" t="s">
        <v>280</v>
      </c>
      <c r="H817" s="5" t="s">
        <v>16</v>
      </c>
      <c r="I817" s="5" t="s">
        <v>407</v>
      </c>
      <c r="J817" s="5">
        <v>25451</v>
      </c>
      <c r="K817" s="7">
        <v>3.23</v>
      </c>
      <c r="L817" s="8">
        <f>IF(AND(F817&lt;&gt;"Flexjet, LLC",H817="Light Jet"),K817*'[1]Pricing Logic'!$F$4,IF(AND(F817&lt;&gt;"Flexjet, LLC",H817="Midsize Jet"),K817*'[1]Pricing Logic'!$F$5,IF(AND(F817&lt;&gt;"Flexjet, LLC",H817="Super Mid Jet"),K817*'[1]Pricing Logic'!$F$6,IF(AND(F817&lt;&gt;"Flexjet, LLC",H817="Large Cabin"),K817*'[1]Pricing Logic'!$F$7,IF(AND(F817&lt;&gt;"Flexjet, LLC",H817="Helicopter"),K817*'[1]Pricing Logic'!$F$8,IF(AND(F817="Flexjet, LLC",H817="Light Jet"),K817*'[1]Pricing Logic'!$F$12,IF(AND(F817="Flexjet, LLC",H817="Midsize Jet"),K817*'[1]Pricing Logic'!$F$13,IF(AND(F817="Flexjet, LLC",H817="Super Mid Jet"),K817*'[1]Pricing Logic'!$F$14,IF(AND(F817="Flexjet, LLC",H817="Large Cabin"),K817*'[1]Pricing Logic'!$F$15,IF(AND(F817="Flexjet, LLC",H817="Airliner"),K817*'[1]Pricing Logic'!$F$16,""))))))))))</f>
        <v>81.557500000000005</v>
      </c>
    </row>
    <row r="818" spans="1:12" x14ac:dyDescent="0.2">
      <c r="A818" s="5">
        <v>863219</v>
      </c>
      <c r="B818" s="5">
        <v>1323992</v>
      </c>
      <c r="C818" s="6">
        <v>45401</v>
      </c>
      <c r="D818" s="5" t="s">
        <v>701</v>
      </c>
      <c r="E818" s="5" t="s">
        <v>284</v>
      </c>
      <c r="F818" s="5" t="s">
        <v>86</v>
      </c>
      <c r="G818" s="5" t="s">
        <v>87</v>
      </c>
      <c r="H818" s="5" t="s">
        <v>16</v>
      </c>
      <c r="I818" s="5" t="s">
        <v>692</v>
      </c>
      <c r="J818" s="5">
        <v>26414</v>
      </c>
      <c r="K818" s="7">
        <v>1.3900000000000001</v>
      </c>
      <c r="L818" s="8">
        <f>IF(AND(F818&lt;&gt;"Flexjet, LLC",H818="Light Jet"),K818*'[1]Pricing Logic'!$F$4,IF(AND(F818&lt;&gt;"Flexjet, LLC",H818="Midsize Jet"),K818*'[1]Pricing Logic'!$F$5,IF(AND(F818&lt;&gt;"Flexjet, LLC",H818="Super Mid Jet"),K818*'[1]Pricing Logic'!$F$6,IF(AND(F818&lt;&gt;"Flexjet, LLC",H818="Large Cabin"),K818*'[1]Pricing Logic'!$F$7,IF(AND(F818&lt;&gt;"Flexjet, LLC",H818="Helicopter"),K818*'[1]Pricing Logic'!$F$8,IF(AND(F818="Flexjet, LLC",H818="Light Jet"),K818*'[1]Pricing Logic'!$F$12,IF(AND(F818="Flexjet, LLC",H818="Midsize Jet"),K818*'[1]Pricing Logic'!$F$13,IF(AND(F818="Flexjet, LLC",H818="Super Mid Jet"),K818*'[1]Pricing Logic'!$F$14,IF(AND(F818="Flexjet, LLC",H818="Large Cabin"),K818*'[1]Pricing Logic'!$F$15,IF(AND(F818="Flexjet, LLC",H818="Airliner"),K818*'[1]Pricing Logic'!$F$16,""))))))))))</f>
        <v>35.097500000000004</v>
      </c>
    </row>
    <row r="819" spans="1:12" x14ac:dyDescent="0.2">
      <c r="A819" s="5">
        <v>863219</v>
      </c>
      <c r="B819" s="5">
        <v>1323993</v>
      </c>
      <c r="C819" s="6">
        <v>45401</v>
      </c>
      <c r="D819" s="5" t="s">
        <v>284</v>
      </c>
      <c r="E819" s="5" t="s">
        <v>515</v>
      </c>
      <c r="F819" s="5" t="s">
        <v>86</v>
      </c>
      <c r="G819" s="5" t="s">
        <v>87</v>
      </c>
      <c r="H819" s="5" t="s">
        <v>16</v>
      </c>
      <c r="I819" s="5" t="s">
        <v>692</v>
      </c>
      <c r="J819" s="5">
        <v>26414</v>
      </c>
      <c r="K819" s="7">
        <v>2.64</v>
      </c>
      <c r="L819" s="8">
        <f>IF(AND(F819&lt;&gt;"Flexjet, LLC",H819="Light Jet"),K819*'[1]Pricing Logic'!$F$4,IF(AND(F819&lt;&gt;"Flexjet, LLC",H819="Midsize Jet"),K819*'[1]Pricing Logic'!$F$5,IF(AND(F819&lt;&gt;"Flexjet, LLC",H819="Super Mid Jet"),K819*'[1]Pricing Logic'!$F$6,IF(AND(F819&lt;&gt;"Flexjet, LLC",H819="Large Cabin"),K819*'[1]Pricing Logic'!$F$7,IF(AND(F819&lt;&gt;"Flexjet, LLC",H819="Helicopter"),K819*'[1]Pricing Logic'!$F$8,IF(AND(F819="Flexjet, LLC",H819="Light Jet"),K819*'[1]Pricing Logic'!$F$12,IF(AND(F819="Flexjet, LLC",H819="Midsize Jet"),K819*'[1]Pricing Logic'!$F$13,IF(AND(F819="Flexjet, LLC",H819="Super Mid Jet"),K819*'[1]Pricing Logic'!$F$14,IF(AND(F819="Flexjet, LLC",H819="Large Cabin"),K819*'[1]Pricing Logic'!$F$15,IF(AND(F819="Flexjet, LLC",H819="Airliner"),K819*'[1]Pricing Logic'!$F$16,""))))))))))</f>
        <v>66.66</v>
      </c>
    </row>
    <row r="820" spans="1:12" x14ac:dyDescent="0.2">
      <c r="A820" s="5">
        <v>863228</v>
      </c>
      <c r="B820" s="5">
        <v>1324004</v>
      </c>
      <c r="C820" s="6">
        <v>45401</v>
      </c>
      <c r="D820" s="5" t="s">
        <v>515</v>
      </c>
      <c r="E820" s="5" t="s">
        <v>284</v>
      </c>
      <c r="F820" s="5" t="s">
        <v>128</v>
      </c>
      <c r="G820" s="5" t="s">
        <v>274</v>
      </c>
      <c r="H820" s="5" t="s">
        <v>16</v>
      </c>
      <c r="I820" s="5" t="s">
        <v>512</v>
      </c>
      <c r="J820" s="5">
        <v>25651</v>
      </c>
      <c r="K820" s="7">
        <v>2.71</v>
      </c>
      <c r="L820" s="8">
        <f>IF(AND(F820&lt;&gt;"Flexjet, LLC",H820="Light Jet"),K820*'[1]Pricing Logic'!$F$4,IF(AND(F820&lt;&gt;"Flexjet, LLC",H820="Midsize Jet"),K820*'[1]Pricing Logic'!$F$5,IF(AND(F820&lt;&gt;"Flexjet, LLC",H820="Super Mid Jet"),K820*'[1]Pricing Logic'!$F$6,IF(AND(F820&lt;&gt;"Flexjet, LLC",H820="Large Cabin"),K820*'[1]Pricing Logic'!$F$7,IF(AND(F820&lt;&gt;"Flexjet, LLC",H820="Helicopter"),K820*'[1]Pricing Logic'!$F$8,IF(AND(F820="Flexjet, LLC",H820="Light Jet"),K820*'[1]Pricing Logic'!$F$12,IF(AND(F820="Flexjet, LLC",H820="Midsize Jet"),K820*'[1]Pricing Logic'!$F$13,IF(AND(F820="Flexjet, LLC",H820="Super Mid Jet"),K820*'[1]Pricing Logic'!$F$14,IF(AND(F820="Flexjet, LLC",H820="Large Cabin"),K820*'[1]Pricing Logic'!$F$15,IF(AND(F820="Flexjet, LLC",H820="Airliner"),K820*'[1]Pricing Logic'!$F$16,""))))))))))</f>
        <v>68.427499999999995</v>
      </c>
    </row>
    <row r="821" spans="1:12" x14ac:dyDescent="0.2">
      <c r="A821" s="5">
        <v>863228</v>
      </c>
      <c r="B821" s="5">
        <v>1324005</v>
      </c>
      <c r="C821" s="6">
        <v>45401</v>
      </c>
      <c r="D821" s="5" t="s">
        <v>284</v>
      </c>
      <c r="E821" s="5" t="s">
        <v>702</v>
      </c>
      <c r="F821" s="5" t="s">
        <v>128</v>
      </c>
      <c r="G821" s="5" t="s">
        <v>274</v>
      </c>
      <c r="H821" s="5" t="s">
        <v>16</v>
      </c>
      <c r="I821" s="5" t="s">
        <v>512</v>
      </c>
      <c r="J821" s="5">
        <v>25651</v>
      </c>
      <c r="K821" s="7">
        <v>1.29</v>
      </c>
      <c r="L821" s="8">
        <f>IF(AND(F821&lt;&gt;"Flexjet, LLC",H821="Light Jet"),K821*'[1]Pricing Logic'!$F$4,IF(AND(F821&lt;&gt;"Flexjet, LLC",H821="Midsize Jet"),K821*'[1]Pricing Logic'!$F$5,IF(AND(F821&lt;&gt;"Flexjet, LLC",H821="Super Mid Jet"),K821*'[1]Pricing Logic'!$F$6,IF(AND(F821&lt;&gt;"Flexjet, LLC",H821="Large Cabin"),K821*'[1]Pricing Logic'!$F$7,IF(AND(F821&lt;&gt;"Flexjet, LLC",H821="Helicopter"),K821*'[1]Pricing Logic'!$F$8,IF(AND(F821="Flexjet, LLC",H821="Light Jet"),K821*'[1]Pricing Logic'!$F$12,IF(AND(F821="Flexjet, LLC",H821="Midsize Jet"),K821*'[1]Pricing Logic'!$F$13,IF(AND(F821="Flexjet, LLC",H821="Super Mid Jet"),K821*'[1]Pricing Logic'!$F$14,IF(AND(F821="Flexjet, LLC",H821="Large Cabin"),K821*'[1]Pricing Logic'!$F$15,IF(AND(F821="Flexjet, LLC",H821="Airliner"),K821*'[1]Pricing Logic'!$F$16,""))))))))))</f>
        <v>32.572499999999998</v>
      </c>
    </row>
    <row r="822" spans="1:12" x14ac:dyDescent="0.2">
      <c r="A822" s="5">
        <v>863314</v>
      </c>
      <c r="B822" s="5">
        <v>1324118</v>
      </c>
      <c r="C822" s="6">
        <v>45401</v>
      </c>
      <c r="D822" s="5" t="s">
        <v>84</v>
      </c>
      <c r="E822" s="5" t="s">
        <v>80</v>
      </c>
      <c r="F822" s="5" t="s">
        <v>99</v>
      </c>
      <c r="G822" s="5" t="s">
        <v>90</v>
      </c>
      <c r="H822" s="5" t="s">
        <v>16</v>
      </c>
      <c r="I822" s="5" t="s">
        <v>312</v>
      </c>
      <c r="J822" s="5">
        <v>26908</v>
      </c>
      <c r="K822" s="7">
        <v>3.22</v>
      </c>
      <c r="L822" s="8">
        <f>IF(AND(F822&lt;&gt;"Flexjet, LLC",H822="Light Jet"),K822*'[1]Pricing Logic'!$F$4,IF(AND(F822&lt;&gt;"Flexjet, LLC",H822="Midsize Jet"),K822*'[1]Pricing Logic'!$F$5,IF(AND(F822&lt;&gt;"Flexjet, LLC",H822="Super Mid Jet"),K822*'[1]Pricing Logic'!$F$6,IF(AND(F822&lt;&gt;"Flexjet, LLC",H822="Large Cabin"),K822*'[1]Pricing Logic'!$F$7,IF(AND(F822&lt;&gt;"Flexjet, LLC",H822="Helicopter"),K822*'[1]Pricing Logic'!$F$8,IF(AND(F822="Flexjet, LLC",H822="Light Jet"),K822*'[1]Pricing Logic'!$F$12,IF(AND(F822="Flexjet, LLC",H822="Midsize Jet"),K822*'[1]Pricing Logic'!$F$13,IF(AND(F822="Flexjet, LLC",H822="Super Mid Jet"),K822*'[1]Pricing Logic'!$F$14,IF(AND(F822="Flexjet, LLC",H822="Large Cabin"),K822*'[1]Pricing Logic'!$F$15,IF(AND(F822="Flexjet, LLC",H822="Airliner"),K822*'[1]Pricing Logic'!$F$16,""))))))))))</f>
        <v>81.305000000000007</v>
      </c>
    </row>
    <row r="823" spans="1:12" x14ac:dyDescent="0.2">
      <c r="A823" s="5">
        <v>864132</v>
      </c>
      <c r="B823" s="5">
        <v>1325195</v>
      </c>
      <c r="C823" s="6">
        <v>45401</v>
      </c>
      <c r="D823" s="5" t="s">
        <v>202</v>
      </c>
      <c r="E823" s="5" t="s">
        <v>113</v>
      </c>
      <c r="F823" s="5" t="s">
        <v>45</v>
      </c>
      <c r="G823" s="5" t="s">
        <v>142</v>
      </c>
      <c r="H823" s="5" t="s">
        <v>38</v>
      </c>
      <c r="I823" s="5" t="s">
        <v>550</v>
      </c>
      <c r="J823" s="5">
        <v>25346</v>
      </c>
      <c r="K823" s="7">
        <v>3.4699999999999998</v>
      </c>
      <c r="L823" s="8">
        <f>IF(AND(F823&lt;&gt;"Flexjet, LLC",H823="Light Jet"),K823*'[1]Pricing Logic'!$F$4,IF(AND(F823&lt;&gt;"Flexjet, LLC",H823="Midsize Jet"),K823*'[1]Pricing Logic'!$F$5,IF(AND(F823&lt;&gt;"Flexjet, LLC",H823="Super Mid Jet"),K823*'[1]Pricing Logic'!$F$6,IF(AND(F823&lt;&gt;"Flexjet, LLC",H823="Large Cabin"),K823*'[1]Pricing Logic'!$F$7,IF(AND(F823&lt;&gt;"Flexjet, LLC",H823="Helicopter"),K823*'[1]Pricing Logic'!$F$8,IF(AND(F823="Flexjet, LLC",H823="Light Jet"),K823*'[1]Pricing Logic'!$F$12,IF(AND(F823="Flexjet, LLC",H823="Midsize Jet"),K823*'[1]Pricing Logic'!$F$13,IF(AND(F823="Flexjet, LLC",H823="Super Mid Jet"),K823*'[1]Pricing Logic'!$F$14,IF(AND(F823="Flexjet, LLC",H823="Large Cabin"),K823*'[1]Pricing Logic'!$F$15,IF(AND(F823="Flexjet, LLC",H823="Airliner"),K823*'[1]Pricing Logic'!$F$16,""))))))))))</f>
        <v>198.6575</v>
      </c>
    </row>
    <row r="824" spans="1:12" x14ac:dyDescent="0.2">
      <c r="A824" s="5">
        <v>863983</v>
      </c>
      <c r="B824" s="5">
        <v>1324993</v>
      </c>
      <c r="C824" s="6">
        <v>45401</v>
      </c>
      <c r="D824" s="5" t="s">
        <v>613</v>
      </c>
      <c r="E824" s="5" t="s">
        <v>382</v>
      </c>
      <c r="F824" s="5" t="s">
        <v>680</v>
      </c>
      <c r="G824" s="5" t="s">
        <v>32</v>
      </c>
      <c r="H824" s="5" t="s">
        <v>16</v>
      </c>
      <c r="I824" s="5" t="s">
        <v>681</v>
      </c>
      <c r="J824" s="5">
        <v>26403</v>
      </c>
      <c r="K824" s="7">
        <v>3.37</v>
      </c>
      <c r="L824" s="8">
        <f>IF(AND(F824&lt;&gt;"Flexjet, LLC",H824="Light Jet"),K824*'[1]Pricing Logic'!$F$4,IF(AND(F824&lt;&gt;"Flexjet, LLC",H824="Midsize Jet"),K824*'[1]Pricing Logic'!$F$5,IF(AND(F824&lt;&gt;"Flexjet, LLC",H824="Super Mid Jet"),K824*'[1]Pricing Logic'!$F$6,IF(AND(F824&lt;&gt;"Flexjet, LLC",H824="Large Cabin"),K824*'[1]Pricing Logic'!$F$7,IF(AND(F824&lt;&gt;"Flexjet, LLC",H824="Helicopter"),K824*'[1]Pricing Logic'!$F$8,IF(AND(F824="Flexjet, LLC",H824="Light Jet"),K824*'[1]Pricing Logic'!$F$12,IF(AND(F824="Flexjet, LLC",H824="Midsize Jet"),K824*'[1]Pricing Logic'!$F$13,IF(AND(F824="Flexjet, LLC",H824="Super Mid Jet"),K824*'[1]Pricing Logic'!$F$14,IF(AND(F824="Flexjet, LLC",H824="Large Cabin"),K824*'[1]Pricing Logic'!$F$15,IF(AND(F824="Flexjet, LLC",H824="Airliner"),K824*'[1]Pricing Logic'!$F$16,""))))))))))</f>
        <v>85.092500000000001</v>
      </c>
    </row>
    <row r="825" spans="1:12" x14ac:dyDescent="0.2">
      <c r="A825" s="5">
        <v>864025</v>
      </c>
      <c r="B825" s="5">
        <v>1325052</v>
      </c>
      <c r="C825" s="6">
        <v>45401</v>
      </c>
      <c r="D825" s="5" t="s">
        <v>190</v>
      </c>
      <c r="E825" s="5" t="s">
        <v>199</v>
      </c>
      <c r="F825" s="5" t="s">
        <v>703</v>
      </c>
      <c r="G825" s="5" t="s">
        <v>32</v>
      </c>
      <c r="H825" s="5" t="s">
        <v>16</v>
      </c>
      <c r="I825" s="5" t="s">
        <v>704</v>
      </c>
      <c r="J825" s="5">
        <v>24528</v>
      </c>
      <c r="K825" s="7">
        <v>2.67</v>
      </c>
      <c r="L825" s="8">
        <f>IF(AND(F825&lt;&gt;"Flexjet, LLC",H825="Light Jet"),K825*'[1]Pricing Logic'!$F$4,IF(AND(F825&lt;&gt;"Flexjet, LLC",H825="Midsize Jet"),K825*'[1]Pricing Logic'!$F$5,IF(AND(F825&lt;&gt;"Flexjet, LLC",H825="Super Mid Jet"),K825*'[1]Pricing Logic'!$F$6,IF(AND(F825&lt;&gt;"Flexjet, LLC",H825="Large Cabin"),K825*'[1]Pricing Logic'!$F$7,IF(AND(F825&lt;&gt;"Flexjet, LLC",H825="Helicopter"),K825*'[1]Pricing Logic'!$F$8,IF(AND(F825="Flexjet, LLC",H825="Light Jet"),K825*'[1]Pricing Logic'!$F$12,IF(AND(F825="Flexjet, LLC",H825="Midsize Jet"),K825*'[1]Pricing Logic'!$F$13,IF(AND(F825="Flexjet, LLC",H825="Super Mid Jet"),K825*'[1]Pricing Logic'!$F$14,IF(AND(F825="Flexjet, LLC",H825="Large Cabin"),K825*'[1]Pricing Logic'!$F$15,IF(AND(F825="Flexjet, LLC",H825="Airliner"),K825*'[1]Pricing Logic'!$F$16,""))))))))))</f>
        <v>67.417500000000004</v>
      </c>
    </row>
    <row r="826" spans="1:12" x14ac:dyDescent="0.2">
      <c r="A826" s="5">
        <v>864021</v>
      </c>
      <c r="B826" s="5">
        <v>1325044</v>
      </c>
      <c r="C826" s="6">
        <v>45401</v>
      </c>
      <c r="D826" s="5" t="s">
        <v>266</v>
      </c>
      <c r="E826" s="5" t="s">
        <v>705</v>
      </c>
      <c r="F826" s="5" t="s">
        <v>31</v>
      </c>
      <c r="G826" s="5" t="s">
        <v>32</v>
      </c>
      <c r="H826" s="5" t="s">
        <v>16</v>
      </c>
      <c r="I826" s="5" t="s">
        <v>33</v>
      </c>
      <c r="J826" s="5">
        <v>26435</v>
      </c>
      <c r="K826" s="7">
        <v>2.2999999999999998</v>
      </c>
      <c r="L826" s="8">
        <f>IF(AND(F826&lt;&gt;"Flexjet, LLC",H826="Light Jet"),K826*'[1]Pricing Logic'!$F$4,IF(AND(F826&lt;&gt;"Flexjet, LLC",H826="Midsize Jet"),K826*'[1]Pricing Logic'!$F$5,IF(AND(F826&lt;&gt;"Flexjet, LLC",H826="Super Mid Jet"),K826*'[1]Pricing Logic'!$F$6,IF(AND(F826&lt;&gt;"Flexjet, LLC",H826="Large Cabin"),K826*'[1]Pricing Logic'!$F$7,IF(AND(F826&lt;&gt;"Flexjet, LLC",H826="Helicopter"),K826*'[1]Pricing Logic'!$F$8,IF(AND(F826="Flexjet, LLC",H826="Light Jet"),K826*'[1]Pricing Logic'!$F$12,IF(AND(F826="Flexjet, LLC",H826="Midsize Jet"),K826*'[1]Pricing Logic'!$F$13,IF(AND(F826="Flexjet, LLC",H826="Super Mid Jet"),K826*'[1]Pricing Logic'!$F$14,IF(AND(F826="Flexjet, LLC",H826="Large Cabin"),K826*'[1]Pricing Logic'!$F$15,IF(AND(F826="Flexjet, LLC",H826="Airliner"),K826*'[1]Pricing Logic'!$F$16,""))))))))))</f>
        <v>58.074999999999996</v>
      </c>
    </row>
    <row r="827" spans="1:12" x14ac:dyDescent="0.2">
      <c r="A827" s="5">
        <v>863855</v>
      </c>
      <c r="B827" s="5">
        <v>1324829</v>
      </c>
      <c r="C827" s="6">
        <v>45401</v>
      </c>
      <c r="D827" s="5" t="s">
        <v>71</v>
      </c>
      <c r="E827" s="5" t="s">
        <v>210</v>
      </c>
      <c r="F827" s="5" t="s">
        <v>36</v>
      </c>
      <c r="G827" s="5" t="s">
        <v>54</v>
      </c>
      <c r="H827" s="5" t="s">
        <v>51</v>
      </c>
      <c r="I827" s="5" t="s">
        <v>363</v>
      </c>
      <c r="J827" s="5">
        <v>26993</v>
      </c>
      <c r="K827" s="7">
        <v>4.32</v>
      </c>
      <c r="L827" s="8">
        <f>IF(AND(F827&lt;&gt;"Flexjet, LLC",H827="Light Jet"),K827*'[1]Pricing Logic'!$F$4,IF(AND(F827&lt;&gt;"Flexjet, LLC",H827="Midsize Jet"),K827*'[1]Pricing Logic'!$F$5,IF(AND(F827&lt;&gt;"Flexjet, LLC",H827="Super Mid Jet"),K827*'[1]Pricing Logic'!$F$6,IF(AND(F827&lt;&gt;"Flexjet, LLC",H827="Large Cabin"),K827*'[1]Pricing Logic'!$F$7,IF(AND(F827&lt;&gt;"Flexjet, LLC",H827="Helicopter"),K827*'[1]Pricing Logic'!$F$8,IF(AND(F827="Flexjet, LLC",H827="Light Jet"),K827*'[1]Pricing Logic'!$F$12,IF(AND(F827="Flexjet, LLC",H827="Midsize Jet"),K827*'[1]Pricing Logic'!$F$13,IF(AND(F827="Flexjet, LLC",H827="Super Mid Jet"),K827*'[1]Pricing Logic'!$F$14,IF(AND(F827="Flexjet, LLC",H827="Large Cabin"),K827*'[1]Pricing Logic'!$F$15,IF(AND(F827="Flexjet, LLC",H827="Airliner"),K827*'[1]Pricing Logic'!$F$16,""))))))))))</f>
        <v>145.80000000000001</v>
      </c>
    </row>
    <row r="828" spans="1:12" x14ac:dyDescent="0.2">
      <c r="A828" s="5">
        <v>864280</v>
      </c>
      <c r="B828" s="5">
        <v>1325414</v>
      </c>
      <c r="C828" s="6">
        <v>45401</v>
      </c>
      <c r="D828" s="5" t="s">
        <v>246</v>
      </c>
      <c r="E828" s="5" t="s">
        <v>706</v>
      </c>
      <c r="F828" s="5" t="s">
        <v>45</v>
      </c>
      <c r="G828" s="5" t="s">
        <v>68</v>
      </c>
      <c r="H828" s="5" t="s">
        <v>16</v>
      </c>
      <c r="I828" s="5" t="s">
        <v>164</v>
      </c>
      <c r="J828" s="5">
        <v>25161</v>
      </c>
      <c r="K828" s="7">
        <v>1.8399999999999999</v>
      </c>
      <c r="L828" s="8">
        <f>IF(AND(F828&lt;&gt;"Flexjet, LLC",H828="Light Jet"),K828*'[1]Pricing Logic'!$F$4,IF(AND(F828&lt;&gt;"Flexjet, LLC",H828="Midsize Jet"),K828*'[1]Pricing Logic'!$F$5,IF(AND(F828&lt;&gt;"Flexjet, LLC",H828="Super Mid Jet"),K828*'[1]Pricing Logic'!$F$6,IF(AND(F828&lt;&gt;"Flexjet, LLC",H828="Large Cabin"),K828*'[1]Pricing Logic'!$F$7,IF(AND(F828&lt;&gt;"Flexjet, LLC",H828="Helicopter"),K828*'[1]Pricing Logic'!$F$8,IF(AND(F828="Flexjet, LLC",H828="Light Jet"),K828*'[1]Pricing Logic'!$F$12,IF(AND(F828="Flexjet, LLC",H828="Midsize Jet"),K828*'[1]Pricing Logic'!$F$13,IF(AND(F828="Flexjet, LLC",H828="Super Mid Jet"),K828*'[1]Pricing Logic'!$F$14,IF(AND(F828="Flexjet, LLC",H828="Large Cabin"),K828*'[1]Pricing Logic'!$F$15,IF(AND(F828="Flexjet, LLC",H828="Airliner"),K828*'[1]Pricing Logic'!$F$16,""))))))))))</f>
        <v>46.459999999999994</v>
      </c>
    </row>
    <row r="829" spans="1:12" x14ac:dyDescent="0.2">
      <c r="A829" s="5">
        <v>864126</v>
      </c>
      <c r="B829" s="5">
        <v>1325187</v>
      </c>
      <c r="C829" s="6">
        <v>45401</v>
      </c>
      <c r="D829" s="5" t="s">
        <v>222</v>
      </c>
      <c r="E829" s="5" t="s">
        <v>707</v>
      </c>
      <c r="F829" s="5" t="s">
        <v>45</v>
      </c>
      <c r="G829" s="5" t="s">
        <v>46</v>
      </c>
      <c r="H829" s="5" t="s">
        <v>16</v>
      </c>
      <c r="I829" s="5" t="s">
        <v>108</v>
      </c>
      <c r="J829" s="5">
        <v>25617</v>
      </c>
      <c r="K829" s="7">
        <v>3.8200000000000003</v>
      </c>
      <c r="L829" s="8">
        <f>IF(AND(F829&lt;&gt;"Flexjet, LLC",H829="Light Jet"),K829*'[1]Pricing Logic'!$F$4,IF(AND(F829&lt;&gt;"Flexjet, LLC",H829="Midsize Jet"),K829*'[1]Pricing Logic'!$F$5,IF(AND(F829&lt;&gt;"Flexjet, LLC",H829="Super Mid Jet"),K829*'[1]Pricing Logic'!$F$6,IF(AND(F829&lt;&gt;"Flexjet, LLC",H829="Large Cabin"),K829*'[1]Pricing Logic'!$F$7,IF(AND(F829&lt;&gt;"Flexjet, LLC",H829="Helicopter"),K829*'[1]Pricing Logic'!$F$8,IF(AND(F829="Flexjet, LLC",H829="Light Jet"),K829*'[1]Pricing Logic'!$F$12,IF(AND(F829="Flexjet, LLC",H829="Midsize Jet"),K829*'[1]Pricing Logic'!$F$13,IF(AND(F829="Flexjet, LLC",H829="Super Mid Jet"),K829*'[1]Pricing Logic'!$F$14,IF(AND(F829="Flexjet, LLC",H829="Large Cabin"),K829*'[1]Pricing Logic'!$F$15,IF(AND(F829="Flexjet, LLC",H829="Airliner"),K829*'[1]Pricing Logic'!$F$16,""))))))))))</f>
        <v>96.455000000000013</v>
      </c>
    </row>
    <row r="830" spans="1:12" x14ac:dyDescent="0.2">
      <c r="A830" s="5">
        <v>863992</v>
      </c>
      <c r="B830" s="5">
        <v>1325003</v>
      </c>
      <c r="C830" s="6">
        <v>45401</v>
      </c>
      <c r="D830" s="5" t="s">
        <v>199</v>
      </c>
      <c r="E830" s="5" t="s">
        <v>44</v>
      </c>
      <c r="F830" s="5" t="s">
        <v>94</v>
      </c>
      <c r="G830" s="5" t="s">
        <v>280</v>
      </c>
      <c r="H830" s="5" t="s">
        <v>16</v>
      </c>
      <c r="I830" s="5" t="s">
        <v>676</v>
      </c>
      <c r="J830" s="5">
        <v>10742</v>
      </c>
      <c r="K830" s="7">
        <v>2.0100000000000002</v>
      </c>
      <c r="L830" s="8">
        <f>IF(AND(F830&lt;&gt;"Flexjet, LLC",H830="Light Jet"),K830*'[1]Pricing Logic'!$F$4,IF(AND(F830&lt;&gt;"Flexjet, LLC",H830="Midsize Jet"),K830*'[1]Pricing Logic'!$F$5,IF(AND(F830&lt;&gt;"Flexjet, LLC",H830="Super Mid Jet"),K830*'[1]Pricing Logic'!$F$6,IF(AND(F830&lt;&gt;"Flexjet, LLC",H830="Large Cabin"),K830*'[1]Pricing Logic'!$F$7,IF(AND(F830&lt;&gt;"Flexjet, LLC",H830="Helicopter"),K830*'[1]Pricing Logic'!$F$8,IF(AND(F830="Flexjet, LLC",H830="Light Jet"),K830*'[1]Pricing Logic'!$F$12,IF(AND(F830="Flexjet, LLC",H830="Midsize Jet"),K830*'[1]Pricing Logic'!$F$13,IF(AND(F830="Flexjet, LLC",H830="Super Mid Jet"),K830*'[1]Pricing Logic'!$F$14,IF(AND(F830="Flexjet, LLC",H830="Large Cabin"),K830*'[1]Pricing Logic'!$F$15,IF(AND(F830="Flexjet, LLC",H830="Airliner"),K830*'[1]Pricing Logic'!$F$16,""))))))))))</f>
        <v>50.752500000000005</v>
      </c>
    </row>
    <row r="831" spans="1:12" x14ac:dyDescent="0.2">
      <c r="A831" s="5">
        <v>864252</v>
      </c>
      <c r="B831" s="5">
        <v>1325376</v>
      </c>
      <c r="C831" s="6">
        <v>45401</v>
      </c>
      <c r="D831" s="5" t="s">
        <v>113</v>
      </c>
      <c r="E831" s="5" t="s">
        <v>362</v>
      </c>
      <c r="F831" s="5" t="s">
        <v>20</v>
      </c>
      <c r="G831" s="5" t="s">
        <v>151</v>
      </c>
      <c r="H831" s="5" t="s">
        <v>16</v>
      </c>
      <c r="I831" s="5" t="s">
        <v>708</v>
      </c>
      <c r="J831" s="5">
        <v>22758</v>
      </c>
      <c r="K831" s="7">
        <v>3.81</v>
      </c>
      <c r="L831" s="8">
        <f>IF(AND(F831&lt;&gt;"Flexjet, LLC",H831="Light Jet"),K831*'[1]Pricing Logic'!$F$4,IF(AND(F831&lt;&gt;"Flexjet, LLC",H831="Midsize Jet"),K831*'[1]Pricing Logic'!$F$5,IF(AND(F831&lt;&gt;"Flexjet, LLC",H831="Super Mid Jet"),K831*'[1]Pricing Logic'!$F$6,IF(AND(F831&lt;&gt;"Flexjet, LLC",H831="Large Cabin"),K831*'[1]Pricing Logic'!$F$7,IF(AND(F831&lt;&gt;"Flexjet, LLC",H831="Helicopter"),K831*'[1]Pricing Logic'!$F$8,IF(AND(F831="Flexjet, LLC",H831="Light Jet"),K831*'[1]Pricing Logic'!$F$12,IF(AND(F831="Flexjet, LLC",H831="Midsize Jet"),K831*'[1]Pricing Logic'!$F$13,IF(AND(F831="Flexjet, LLC",H831="Super Mid Jet"),K831*'[1]Pricing Logic'!$F$14,IF(AND(F831="Flexjet, LLC",H831="Large Cabin"),K831*'[1]Pricing Logic'!$F$15,IF(AND(F831="Flexjet, LLC",H831="Airliner"),K831*'[1]Pricing Logic'!$F$16,""))))))))))</f>
        <v>96.202500000000001</v>
      </c>
    </row>
    <row r="832" spans="1:12" x14ac:dyDescent="0.2">
      <c r="A832" s="5">
        <v>874523</v>
      </c>
      <c r="B832" s="5">
        <v>1335748</v>
      </c>
      <c r="C832" s="6">
        <v>45401</v>
      </c>
      <c r="D832" s="5" t="s">
        <v>192</v>
      </c>
      <c r="E832" s="5" t="s">
        <v>217</v>
      </c>
      <c r="F832" s="5" t="s">
        <v>135</v>
      </c>
      <c r="G832" s="5" t="s">
        <v>41</v>
      </c>
      <c r="H832" s="5" t="s">
        <v>22</v>
      </c>
      <c r="I832" s="5" t="s">
        <v>709</v>
      </c>
      <c r="J832" s="5">
        <v>25847</v>
      </c>
      <c r="K832" s="7">
        <v>1.76</v>
      </c>
      <c r="L832" s="8">
        <f>IF(AND(F832&lt;&gt;"Flexjet, LLC",H832="Light Jet"),K832*'[1]Pricing Logic'!$F$4,IF(AND(F832&lt;&gt;"Flexjet, LLC",H832="Midsize Jet"),K832*'[1]Pricing Logic'!$F$5,IF(AND(F832&lt;&gt;"Flexjet, LLC",H832="Super Mid Jet"),K832*'[1]Pricing Logic'!$F$6,IF(AND(F832&lt;&gt;"Flexjet, LLC",H832="Large Cabin"),K832*'[1]Pricing Logic'!$F$7,IF(AND(F832&lt;&gt;"Flexjet, LLC",H832="Helicopter"),K832*'[1]Pricing Logic'!$F$8,IF(AND(F832="Flexjet, LLC",H832="Light Jet"),K832*'[1]Pricing Logic'!$F$12,IF(AND(F832="Flexjet, LLC",H832="Midsize Jet"),K832*'[1]Pricing Logic'!$F$13,IF(AND(F832="Flexjet, LLC",H832="Super Mid Jet"),K832*'[1]Pricing Logic'!$F$14,IF(AND(F832="Flexjet, LLC",H832="Large Cabin"),K832*'[1]Pricing Logic'!$F$15,IF(AND(F832="Flexjet, LLC",H832="Airliner"),K832*'[1]Pricing Logic'!$F$16,""))))))))))</f>
        <v>60.28</v>
      </c>
    </row>
    <row r="833" spans="1:12" x14ac:dyDescent="0.2">
      <c r="A833" s="5">
        <v>874827</v>
      </c>
      <c r="B833" s="5">
        <v>1336151</v>
      </c>
      <c r="C833" s="6">
        <v>45401</v>
      </c>
      <c r="D833" s="5" t="s">
        <v>354</v>
      </c>
      <c r="E833" s="5" t="s">
        <v>349</v>
      </c>
      <c r="F833" s="5" t="s">
        <v>36</v>
      </c>
      <c r="G833" s="5" t="s">
        <v>54</v>
      </c>
      <c r="H833" s="5" t="s">
        <v>51</v>
      </c>
      <c r="I833" s="5" t="s">
        <v>686</v>
      </c>
      <c r="J833" s="5">
        <v>0</v>
      </c>
      <c r="K833" s="7">
        <v>2.98</v>
      </c>
      <c r="L833" s="8">
        <f>IF(AND(F833&lt;&gt;"Flexjet, LLC",H833="Light Jet"),K833*'[1]Pricing Logic'!$F$4,IF(AND(F833&lt;&gt;"Flexjet, LLC",H833="Midsize Jet"),K833*'[1]Pricing Logic'!$F$5,IF(AND(F833&lt;&gt;"Flexjet, LLC",H833="Super Mid Jet"),K833*'[1]Pricing Logic'!$F$6,IF(AND(F833&lt;&gt;"Flexjet, LLC",H833="Large Cabin"),K833*'[1]Pricing Logic'!$F$7,IF(AND(F833&lt;&gt;"Flexjet, LLC",H833="Helicopter"),K833*'[1]Pricing Logic'!$F$8,IF(AND(F833="Flexjet, LLC",H833="Light Jet"),K833*'[1]Pricing Logic'!$F$12,IF(AND(F833="Flexjet, LLC",H833="Midsize Jet"),K833*'[1]Pricing Logic'!$F$13,IF(AND(F833="Flexjet, LLC",H833="Super Mid Jet"),K833*'[1]Pricing Logic'!$F$14,IF(AND(F833="Flexjet, LLC",H833="Large Cabin"),K833*'[1]Pricing Logic'!$F$15,IF(AND(F833="Flexjet, LLC",H833="Airliner"),K833*'[1]Pricing Logic'!$F$16,""))))))))))</f>
        <v>100.575</v>
      </c>
    </row>
    <row r="834" spans="1:12" x14ac:dyDescent="0.2">
      <c r="A834" s="5">
        <v>875158</v>
      </c>
      <c r="B834" s="5">
        <v>1336597</v>
      </c>
      <c r="C834" s="6">
        <v>45401</v>
      </c>
      <c r="D834" s="5" t="s">
        <v>449</v>
      </c>
      <c r="E834" s="5" t="s">
        <v>645</v>
      </c>
      <c r="F834" s="5" t="s">
        <v>86</v>
      </c>
      <c r="G834" s="5" t="s">
        <v>87</v>
      </c>
      <c r="H834" s="5" t="s">
        <v>16</v>
      </c>
      <c r="I834" s="5" t="s">
        <v>692</v>
      </c>
      <c r="J834" s="5">
        <v>26583</v>
      </c>
      <c r="K834" s="7">
        <v>3.91</v>
      </c>
      <c r="L834" s="8">
        <f>IF(AND(F834&lt;&gt;"Flexjet, LLC",H834="Light Jet"),K834*'[1]Pricing Logic'!$F$4,IF(AND(F834&lt;&gt;"Flexjet, LLC",H834="Midsize Jet"),K834*'[1]Pricing Logic'!$F$5,IF(AND(F834&lt;&gt;"Flexjet, LLC",H834="Super Mid Jet"),K834*'[1]Pricing Logic'!$F$6,IF(AND(F834&lt;&gt;"Flexjet, LLC",H834="Large Cabin"),K834*'[1]Pricing Logic'!$F$7,IF(AND(F834&lt;&gt;"Flexjet, LLC",H834="Helicopter"),K834*'[1]Pricing Logic'!$F$8,IF(AND(F834="Flexjet, LLC",H834="Light Jet"),K834*'[1]Pricing Logic'!$F$12,IF(AND(F834="Flexjet, LLC",H834="Midsize Jet"),K834*'[1]Pricing Logic'!$F$13,IF(AND(F834="Flexjet, LLC",H834="Super Mid Jet"),K834*'[1]Pricing Logic'!$F$14,IF(AND(F834="Flexjet, LLC",H834="Large Cabin"),K834*'[1]Pricing Logic'!$F$15,IF(AND(F834="Flexjet, LLC",H834="Airliner"),K834*'[1]Pricing Logic'!$F$16,""))))))))))</f>
        <v>98.727500000000006</v>
      </c>
    </row>
    <row r="835" spans="1:12" x14ac:dyDescent="0.2">
      <c r="A835" s="5">
        <v>874912</v>
      </c>
      <c r="B835" s="5">
        <v>1336259</v>
      </c>
      <c r="C835" s="6">
        <v>45401</v>
      </c>
      <c r="D835" s="5" t="s">
        <v>684</v>
      </c>
      <c r="E835" s="5" t="s">
        <v>326</v>
      </c>
      <c r="F835" s="5" t="s">
        <v>65</v>
      </c>
      <c r="G835" s="5" t="s">
        <v>57</v>
      </c>
      <c r="H835" s="5" t="s">
        <v>22</v>
      </c>
      <c r="I835" s="5" t="s">
        <v>616</v>
      </c>
      <c r="J835" s="5">
        <v>26364</v>
      </c>
      <c r="K835" s="7">
        <v>1.61</v>
      </c>
      <c r="L835" s="8">
        <f>IF(AND(F835&lt;&gt;"Flexjet, LLC",H835="Light Jet"),K835*'[1]Pricing Logic'!$F$4,IF(AND(F835&lt;&gt;"Flexjet, LLC",H835="Midsize Jet"),K835*'[1]Pricing Logic'!$F$5,IF(AND(F835&lt;&gt;"Flexjet, LLC",H835="Super Mid Jet"),K835*'[1]Pricing Logic'!$F$6,IF(AND(F835&lt;&gt;"Flexjet, LLC",H835="Large Cabin"),K835*'[1]Pricing Logic'!$F$7,IF(AND(F835&lt;&gt;"Flexjet, LLC",H835="Helicopter"),K835*'[1]Pricing Logic'!$F$8,IF(AND(F835="Flexjet, LLC",H835="Light Jet"),K835*'[1]Pricing Logic'!$F$12,IF(AND(F835="Flexjet, LLC",H835="Midsize Jet"),K835*'[1]Pricing Logic'!$F$13,IF(AND(F835="Flexjet, LLC",H835="Super Mid Jet"),K835*'[1]Pricing Logic'!$F$14,IF(AND(F835="Flexjet, LLC",H835="Large Cabin"),K835*'[1]Pricing Logic'!$F$15,IF(AND(F835="Flexjet, LLC",H835="Airliner"),K835*'[1]Pricing Logic'!$F$16,""))))))))))</f>
        <v>55.142500000000005</v>
      </c>
    </row>
    <row r="836" spans="1:12" x14ac:dyDescent="0.2">
      <c r="A836" s="5">
        <v>875046</v>
      </c>
      <c r="B836" s="5">
        <v>1336447</v>
      </c>
      <c r="C836" s="6">
        <v>45401</v>
      </c>
      <c r="D836" s="5" t="s">
        <v>156</v>
      </c>
      <c r="E836" s="5" t="s">
        <v>436</v>
      </c>
      <c r="F836" s="5" t="s">
        <v>20</v>
      </c>
      <c r="G836" s="5" t="s">
        <v>151</v>
      </c>
      <c r="H836" s="5" t="s">
        <v>16</v>
      </c>
      <c r="I836" s="5" t="s">
        <v>708</v>
      </c>
      <c r="J836" s="5">
        <v>26877</v>
      </c>
      <c r="K836" s="7">
        <v>1.84</v>
      </c>
      <c r="L836" s="8">
        <f>IF(AND(F836&lt;&gt;"Flexjet, LLC",H836="Light Jet"),K836*'[1]Pricing Logic'!$F$4,IF(AND(F836&lt;&gt;"Flexjet, LLC",H836="Midsize Jet"),K836*'[1]Pricing Logic'!$F$5,IF(AND(F836&lt;&gt;"Flexjet, LLC",H836="Super Mid Jet"),K836*'[1]Pricing Logic'!$F$6,IF(AND(F836&lt;&gt;"Flexjet, LLC",H836="Large Cabin"),K836*'[1]Pricing Logic'!$F$7,IF(AND(F836&lt;&gt;"Flexjet, LLC",H836="Helicopter"),K836*'[1]Pricing Logic'!$F$8,IF(AND(F836="Flexjet, LLC",H836="Light Jet"),K836*'[1]Pricing Logic'!$F$12,IF(AND(F836="Flexjet, LLC",H836="Midsize Jet"),K836*'[1]Pricing Logic'!$F$13,IF(AND(F836="Flexjet, LLC",H836="Super Mid Jet"),K836*'[1]Pricing Logic'!$F$14,IF(AND(F836="Flexjet, LLC",H836="Large Cabin"),K836*'[1]Pricing Logic'!$F$15,IF(AND(F836="Flexjet, LLC",H836="Airliner"),K836*'[1]Pricing Logic'!$F$16,""))))))))))</f>
        <v>46.46</v>
      </c>
    </row>
    <row r="837" spans="1:12" x14ac:dyDescent="0.2">
      <c r="A837" s="5">
        <v>874877</v>
      </c>
      <c r="B837" s="5">
        <v>1336219</v>
      </c>
      <c r="C837" s="6">
        <v>45401</v>
      </c>
      <c r="D837" s="5" t="s">
        <v>34</v>
      </c>
      <c r="E837" s="5" t="s">
        <v>144</v>
      </c>
      <c r="F837" s="5" t="s">
        <v>128</v>
      </c>
      <c r="G837" s="5" t="s">
        <v>87</v>
      </c>
      <c r="H837" s="5" t="s">
        <v>16</v>
      </c>
      <c r="I837" s="5" t="s">
        <v>129</v>
      </c>
      <c r="J837" s="5">
        <v>26191</v>
      </c>
      <c r="K837" s="7">
        <v>2.91</v>
      </c>
      <c r="L837" s="8">
        <f>IF(AND(F837&lt;&gt;"Flexjet, LLC",H837="Light Jet"),K837*'[1]Pricing Logic'!$F$4,IF(AND(F837&lt;&gt;"Flexjet, LLC",H837="Midsize Jet"),K837*'[1]Pricing Logic'!$F$5,IF(AND(F837&lt;&gt;"Flexjet, LLC",H837="Super Mid Jet"),K837*'[1]Pricing Logic'!$F$6,IF(AND(F837&lt;&gt;"Flexjet, LLC",H837="Large Cabin"),K837*'[1]Pricing Logic'!$F$7,IF(AND(F837&lt;&gt;"Flexjet, LLC",H837="Helicopter"),K837*'[1]Pricing Logic'!$F$8,IF(AND(F837="Flexjet, LLC",H837="Light Jet"),K837*'[1]Pricing Logic'!$F$12,IF(AND(F837="Flexjet, LLC",H837="Midsize Jet"),K837*'[1]Pricing Logic'!$F$13,IF(AND(F837="Flexjet, LLC",H837="Super Mid Jet"),K837*'[1]Pricing Logic'!$F$14,IF(AND(F837="Flexjet, LLC",H837="Large Cabin"),K837*'[1]Pricing Logic'!$F$15,IF(AND(F837="Flexjet, LLC",H837="Airliner"),K837*'[1]Pricing Logic'!$F$16,""))))))))))</f>
        <v>73.477500000000006</v>
      </c>
    </row>
    <row r="838" spans="1:12" x14ac:dyDescent="0.2">
      <c r="A838" s="5">
        <v>875051</v>
      </c>
      <c r="B838" s="5">
        <v>1336456</v>
      </c>
      <c r="C838" s="6">
        <v>45401</v>
      </c>
      <c r="D838" s="5" t="s">
        <v>563</v>
      </c>
      <c r="E838" s="5" t="s">
        <v>504</v>
      </c>
      <c r="F838" s="5" t="s">
        <v>36</v>
      </c>
      <c r="G838" s="5" t="s">
        <v>90</v>
      </c>
      <c r="H838" s="5" t="s">
        <v>16</v>
      </c>
      <c r="I838" s="5" t="s">
        <v>236</v>
      </c>
      <c r="J838" s="5">
        <v>25363</v>
      </c>
      <c r="K838" s="7">
        <v>1.8599999999999999</v>
      </c>
      <c r="L838" s="8">
        <f>IF(AND(F838&lt;&gt;"Flexjet, LLC",H838="Light Jet"),K838*'[1]Pricing Logic'!$F$4,IF(AND(F838&lt;&gt;"Flexjet, LLC",H838="Midsize Jet"),K838*'[1]Pricing Logic'!$F$5,IF(AND(F838&lt;&gt;"Flexjet, LLC",H838="Super Mid Jet"),K838*'[1]Pricing Logic'!$F$6,IF(AND(F838&lt;&gt;"Flexjet, LLC",H838="Large Cabin"),K838*'[1]Pricing Logic'!$F$7,IF(AND(F838&lt;&gt;"Flexjet, LLC",H838="Helicopter"),K838*'[1]Pricing Logic'!$F$8,IF(AND(F838="Flexjet, LLC",H838="Light Jet"),K838*'[1]Pricing Logic'!$F$12,IF(AND(F838="Flexjet, LLC",H838="Midsize Jet"),K838*'[1]Pricing Logic'!$F$13,IF(AND(F838="Flexjet, LLC",H838="Super Mid Jet"),K838*'[1]Pricing Logic'!$F$14,IF(AND(F838="Flexjet, LLC",H838="Large Cabin"),K838*'[1]Pricing Logic'!$F$15,IF(AND(F838="Flexjet, LLC",H838="Airliner"),K838*'[1]Pricing Logic'!$F$16,""))))))))))</f>
        <v>39.059999999999995</v>
      </c>
    </row>
    <row r="839" spans="1:12" x14ac:dyDescent="0.2">
      <c r="A839" s="5">
        <v>875051</v>
      </c>
      <c r="B839" s="5">
        <v>1336455</v>
      </c>
      <c r="C839" s="6">
        <v>45401</v>
      </c>
      <c r="D839" s="5" t="s">
        <v>504</v>
      </c>
      <c r="E839" s="5" t="s">
        <v>563</v>
      </c>
      <c r="F839" s="5" t="s">
        <v>36</v>
      </c>
      <c r="G839" s="5" t="s">
        <v>419</v>
      </c>
      <c r="H839" s="5" t="s">
        <v>51</v>
      </c>
      <c r="I839" s="5" t="s">
        <v>420</v>
      </c>
      <c r="J839" s="5">
        <v>25363</v>
      </c>
      <c r="K839" s="7">
        <v>1.94</v>
      </c>
      <c r="L839" s="8">
        <f>IF(AND(F839&lt;&gt;"Flexjet, LLC",H839="Light Jet"),K839*'[1]Pricing Logic'!$F$4,IF(AND(F839&lt;&gt;"Flexjet, LLC",H839="Midsize Jet"),K839*'[1]Pricing Logic'!$F$5,IF(AND(F839&lt;&gt;"Flexjet, LLC",H839="Super Mid Jet"),K839*'[1]Pricing Logic'!$F$6,IF(AND(F839&lt;&gt;"Flexjet, LLC",H839="Large Cabin"),K839*'[1]Pricing Logic'!$F$7,IF(AND(F839&lt;&gt;"Flexjet, LLC",H839="Helicopter"),K839*'[1]Pricing Logic'!$F$8,IF(AND(F839="Flexjet, LLC",H839="Light Jet"),K839*'[1]Pricing Logic'!$F$12,IF(AND(F839="Flexjet, LLC",H839="Midsize Jet"),K839*'[1]Pricing Logic'!$F$13,IF(AND(F839="Flexjet, LLC",H839="Super Mid Jet"),K839*'[1]Pricing Logic'!$F$14,IF(AND(F839="Flexjet, LLC",H839="Large Cabin"),K839*'[1]Pricing Logic'!$F$15,IF(AND(F839="Flexjet, LLC",H839="Airliner"),K839*'[1]Pricing Logic'!$F$16,""))))))))))</f>
        <v>65.474999999999994</v>
      </c>
    </row>
    <row r="840" spans="1:12" x14ac:dyDescent="0.2">
      <c r="A840" s="5">
        <v>875556</v>
      </c>
      <c r="B840" s="5">
        <v>1337133</v>
      </c>
      <c r="C840" s="6">
        <v>45401</v>
      </c>
      <c r="D840" s="5" t="s">
        <v>365</v>
      </c>
      <c r="E840" s="5" t="s">
        <v>25</v>
      </c>
      <c r="F840" s="5" t="s">
        <v>31</v>
      </c>
      <c r="G840" s="5" t="s">
        <v>32</v>
      </c>
      <c r="H840" s="5" t="s">
        <v>16</v>
      </c>
      <c r="I840" s="5" t="s">
        <v>33</v>
      </c>
      <c r="J840" s="5">
        <v>26621</v>
      </c>
      <c r="K840" s="7">
        <v>1.4400000000000002</v>
      </c>
      <c r="L840" s="8">
        <f>IF(AND(F840&lt;&gt;"Flexjet, LLC",H840="Light Jet"),K840*'[1]Pricing Logic'!$F$4,IF(AND(F840&lt;&gt;"Flexjet, LLC",H840="Midsize Jet"),K840*'[1]Pricing Logic'!$F$5,IF(AND(F840&lt;&gt;"Flexjet, LLC",H840="Super Mid Jet"),K840*'[1]Pricing Logic'!$F$6,IF(AND(F840&lt;&gt;"Flexjet, LLC",H840="Large Cabin"),K840*'[1]Pricing Logic'!$F$7,IF(AND(F840&lt;&gt;"Flexjet, LLC",H840="Helicopter"),K840*'[1]Pricing Logic'!$F$8,IF(AND(F840="Flexjet, LLC",H840="Light Jet"),K840*'[1]Pricing Logic'!$F$12,IF(AND(F840="Flexjet, LLC",H840="Midsize Jet"),K840*'[1]Pricing Logic'!$F$13,IF(AND(F840="Flexjet, LLC",H840="Super Mid Jet"),K840*'[1]Pricing Logic'!$F$14,IF(AND(F840="Flexjet, LLC",H840="Large Cabin"),K840*'[1]Pricing Logic'!$F$15,IF(AND(F840="Flexjet, LLC",H840="Airliner"),K840*'[1]Pricing Logic'!$F$16,""))))))))))</f>
        <v>36.360000000000007</v>
      </c>
    </row>
    <row r="841" spans="1:12" x14ac:dyDescent="0.2">
      <c r="A841" s="5">
        <v>875675</v>
      </c>
      <c r="B841" s="5">
        <v>1337298</v>
      </c>
      <c r="C841" s="6">
        <v>45401</v>
      </c>
      <c r="D841" s="5" t="s">
        <v>448</v>
      </c>
      <c r="E841" s="5" t="s">
        <v>694</v>
      </c>
      <c r="F841" s="5" t="s">
        <v>695</v>
      </c>
      <c r="G841" s="5" t="s">
        <v>46</v>
      </c>
      <c r="H841" s="5" t="s">
        <v>16</v>
      </c>
      <c r="I841" s="5" t="s">
        <v>696</v>
      </c>
      <c r="J841" s="5">
        <v>26990</v>
      </c>
      <c r="K841" s="7">
        <v>1.8</v>
      </c>
      <c r="L841" s="8">
        <f>IF(AND(F841&lt;&gt;"Flexjet, LLC",H841="Light Jet"),K841*'[1]Pricing Logic'!$F$4,IF(AND(F841&lt;&gt;"Flexjet, LLC",H841="Midsize Jet"),K841*'[1]Pricing Logic'!$F$5,IF(AND(F841&lt;&gt;"Flexjet, LLC",H841="Super Mid Jet"),K841*'[1]Pricing Logic'!$F$6,IF(AND(F841&lt;&gt;"Flexjet, LLC",H841="Large Cabin"),K841*'[1]Pricing Logic'!$F$7,IF(AND(F841&lt;&gt;"Flexjet, LLC",H841="Helicopter"),K841*'[1]Pricing Logic'!$F$8,IF(AND(F841="Flexjet, LLC",H841="Light Jet"),K841*'[1]Pricing Logic'!$F$12,IF(AND(F841="Flexjet, LLC",H841="Midsize Jet"),K841*'[1]Pricing Logic'!$F$13,IF(AND(F841="Flexjet, LLC",H841="Super Mid Jet"),K841*'[1]Pricing Logic'!$F$14,IF(AND(F841="Flexjet, LLC",H841="Large Cabin"),K841*'[1]Pricing Logic'!$F$15,IF(AND(F841="Flexjet, LLC",H841="Airliner"),K841*'[1]Pricing Logic'!$F$16,""))))))))))</f>
        <v>45.45</v>
      </c>
    </row>
    <row r="842" spans="1:12" x14ac:dyDescent="0.2">
      <c r="A842" s="5">
        <v>875898</v>
      </c>
      <c r="B842" s="5">
        <v>1337570</v>
      </c>
      <c r="C842" s="6">
        <v>45401</v>
      </c>
      <c r="D842" s="5" t="s">
        <v>44</v>
      </c>
      <c r="E842" s="5" t="s">
        <v>119</v>
      </c>
      <c r="F842" s="5" t="s">
        <v>60</v>
      </c>
      <c r="G842" s="5" t="s">
        <v>32</v>
      </c>
      <c r="H842" s="5" t="s">
        <v>16</v>
      </c>
      <c r="I842" s="5" t="s">
        <v>479</v>
      </c>
      <c r="J842" s="5">
        <v>22829</v>
      </c>
      <c r="K842" s="7">
        <v>3.6899999999999995</v>
      </c>
      <c r="L842" s="8">
        <f>IF(AND(F842&lt;&gt;"Flexjet, LLC",H842="Light Jet"),K842*'[1]Pricing Logic'!$F$4,IF(AND(F842&lt;&gt;"Flexjet, LLC",H842="Midsize Jet"),K842*'[1]Pricing Logic'!$F$5,IF(AND(F842&lt;&gt;"Flexjet, LLC",H842="Super Mid Jet"),K842*'[1]Pricing Logic'!$F$6,IF(AND(F842&lt;&gt;"Flexjet, LLC",H842="Large Cabin"),K842*'[1]Pricing Logic'!$F$7,IF(AND(F842&lt;&gt;"Flexjet, LLC",H842="Helicopter"),K842*'[1]Pricing Logic'!$F$8,IF(AND(F842="Flexjet, LLC",H842="Light Jet"),K842*'[1]Pricing Logic'!$F$12,IF(AND(F842="Flexjet, LLC",H842="Midsize Jet"),K842*'[1]Pricing Logic'!$F$13,IF(AND(F842="Flexjet, LLC",H842="Super Mid Jet"),K842*'[1]Pricing Logic'!$F$14,IF(AND(F842="Flexjet, LLC",H842="Large Cabin"),K842*'[1]Pricing Logic'!$F$15,IF(AND(F842="Flexjet, LLC",H842="Airliner"),K842*'[1]Pricing Logic'!$F$16,""))))))))))</f>
        <v>93.172499999999985</v>
      </c>
    </row>
    <row r="843" spans="1:12" x14ac:dyDescent="0.2">
      <c r="A843" s="5">
        <v>875939</v>
      </c>
      <c r="B843" s="5">
        <v>1337623</v>
      </c>
      <c r="C843" s="6">
        <v>45401</v>
      </c>
      <c r="D843" s="5" t="s">
        <v>289</v>
      </c>
      <c r="E843" s="5" t="s">
        <v>314</v>
      </c>
      <c r="F843" s="5" t="s">
        <v>114</v>
      </c>
      <c r="G843" s="5" t="s">
        <v>218</v>
      </c>
      <c r="H843" s="5" t="s">
        <v>22</v>
      </c>
      <c r="I843" s="5" t="s">
        <v>219</v>
      </c>
      <c r="J843" s="5">
        <v>25095</v>
      </c>
      <c r="K843" s="7">
        <v>0.91</v>
      </c>
      <c r="L843" s="8">
        <f>IF(AND(F843&lt;&gt;"Flexjet, LLC",H843="Light Jet"),K843*'[1]Pricing Logic'!$F$4,IF(AND(F843&lt;&gt;"Flexjet, LLC",H843="Midsize Jet"),K843*'[1]Pricing Logic'!$F$5,IF(AND(F843&lt;&gt;"Flexjet, LLC",H843="Super Mid Jet"),K843*'[1]Pricing Logic'!$F$6,IF(AND(F843&lt;&gt;"Flexjet, LLC",H843="Large Cabin"),K843*'[1]Pricing Logic'!$F$7,IF(AND(F843&lt;&gt;"Flexjet, LLC",H843="Helicopter"),K843*'[1]Pricing Logic'!$F$8,IF(AND(F843="Flexjet, LLC",H843="Light Jet"),K843*'[1]Pricing Logic'!$F$12,IF(AND(F843="Flexjet, LLC",H843="Midsize Jet"),K843*'[1]Pricing Logic'!$F$13,IF(AND(F843="Flexjet, LLC",H843="Super Mid Jet"),K843*'[1]Pricing Logic'!$F$14,IF(AND(F843="Flexjet, LLC",H843="Large Cabin"),K843*'[1]Pricing Logic'!$F$15,IF(AND(F843="Flexjet, LLC",H843="Airliner"),K843*'[1]Pricing Logic'!$F$16,""))))))))))</f>
        <v>31.1675</v>
      </c>
    </row>
    <row r="844" spans="1:12" x14ac:dyDescent="0.2">
      <c r="A844" s="5">
        <v>875667</v>
      </c>
      <c r="B844" s="5">
        <v>1337285</v>
      </c>
      <c r="C844" s="6">
        <v>45401</v>
      </c>
      <c r="D844" s="5" t="s">
        <v>40</v>
      </c>
      <c r="E844" s="5" t="s">
        <v>376</v>
      </c>
      <c r="F844" s="5" t="s">
        <v>117</v>
      </c>
      <c r="G844" s="5" t="s">
        <v>46</v>
      </c>
      <c r="H844" s="5" t="s">
        <v>16</v>
      </c>
      <c r="I844" s="5" t="s">
        <v>552</v>
      </c>
      <c r="J844" s="5">
        <v>26473</v>
      </c>
      <c r="K844" s="7">
        <v>3.0700000000000003</v>
      </c>
      <c r="L844" s="8">
        <f>IF(AND(F844&lt;&gt;"Flexjet, LLC",H844="Light Jet"),K844*'[1]Pricing Logic'!$F$4,IF(AND(F844&lt;&gt;"Flexjet, LLC",H844="Midsize Jet"),K844*'[1]Pricing Logic'!$F$5,IF(AND(F844&lt;&gt;"Flexjet, LLC",H844="Super Mid Jet"),K844*'[1]Pricing Logic'!$F$6,IF(AND(F844&lt;&gt;"Flexjet, LLC",H844="Large Cabin"),K844*'[1]Pricing Logic'!$F$7,IF(AND(F844&lt;&gt;"Flexjet, LLC",H844="Helicopter"),K844*'[1]Pricing Logic'!$F$8,IF(AND(F844="Flexjet, LLC",H844="Light Jet"),K844*'[1]Pricing Logic'!$F$12,IF(AND(F844="Flexjet, LLC",H844="Midsize Jet"),K844*'[1]Pricing Logic'!$F$13,IF(AND(F844="Flexjet, LLC",H844="Super Mid Jet"),K844*'[1]Pricing Logic'!$F$14,IF(AND(F844="Flexjet, LLC",H844="Large Cabin"),K844*'[1]Pricing Logic'!$F$15,IF(AND(F844="Flexjet, LLC",H844="Airliner"),K844*'[1]Pricing Logic'!$F$16,""))))))))))</f>
        <v>77.517500000000013</v>
      </c>
    </row>
    <row r="845" spans="1:12" x14ac:dyDescent="0.2">
      <c r="A845" s="5">
        <v>875664</v>
      </c>
      <c r="B845" s="5">
        <v>1337280</v>
      </c>
      <c r="C845" s="6">
        <v>45401</v>
      </c>
      <c r="D845" s="5" t="s">
        <v>25</v>
      </c>
      <c r="E845" s="5" t="s">
        <v>601</v>
      </c>
      <c r="F845" s="5" t="s">
        <v>31</v>
      </c>
      <c r="G845" s="5" t="s">
        <v>32</v>
      </c>
      <c r="H845" s="5" t="s">
        <v>16</v>
      </c>
      <c r="I845" s="5" t="s">
        <v>165</v>
      </c>
      <c r="J845" s="5">
        <v>24917</v>
      </c>
      <c r="K845" s="7">
        <v>3.94</v>
      </c>
      <c r="L845" s="8">
        <f>IF(AND(F845&lt;&gt;"Flexjet, LLC",H845="Light Jet"),K845*'[1]Pricing Logic'!$F$4,IF(AND(F845&lt;&gt;"Flexjet, LLC",H845="Midsize Jet"),K845*'[1]Pricing Logic'!$F$5,IF(AND(F845&lt;&gt;"Flexjet, LLC",H845="Super Mid Jet"),K845*'[1]Pricing Logic'!$F$6,IF(AND(F845&lt;&gt;"Flexjet, LLC",H845="Large Cabin"),K845*'[1]Pricing Logic'!$F$7,IF(AND(F845&lt;&gt;"Flexjet, LLC",H845="Helicopter"),K845*'[1]Pricing Logic'!$F$8,IF(AND(F845="Flexjet, LLC",H845="Light Jet"),K845*'[1]Pricing Logic'!$F$12,IF(AND(F845="Flexjet, LLC",H845="Midsize Jet"),K845*'[1]Pricing Logic'!$F$13,IF(AND(F845="Flexjet, LLC",H845="Super Mid Jet"),K845*'[1]Pricing Logic'!$F$14,IF(AND(F845="Flexjet, LLC",H845="Large Cabin"),K845*'[1]Pricing Logic'!$F$15,IF(AND(F845="Flexjet, LLC",H845="Airliner"),K845*'[1]Pricing Logic'!$F$16,""))))))))))</f>
        <v>99.484999999999999</v>
      </c>
    </row>
    <row r="846" spans="1:12" x14ac:dyDescent="0.2">
      <c r="A846" s="5">
        <v>875639</v>
      </c>
      <c r="B846" s="5">
        <v>1337245</v>
      </c>
      <c r="C846" s="6">
        <v>45401</v>
      </c>
      <c r="D846" s="5" t="s">
        <v>184</v>
      </c>
      <c r="E846" s="5" t="s">
        <v>270</v>
      </c>
      <c r="F846" s="5" t="s">
        <v>117</v>
      </c>
      <c r="G846" s="5" t="s">
        <v>68</v>
      </c>
      <c r="H846" s="5" t="s">
        <v>16</v>
      </c>
      <c r="I846" s="5" t="s">
        <v>325</v>
      </c>
      <c r="J846" s="5">
        <v>26927</v>
      </c>
      <c r="K846" s="7">
        <v>2.4500000000000002</v>
      </c>
      <c r="L846" s="8">
        <f>IF(AND(F846&lt;&gt;"Flexjet, LLC",H846="Light Jet"),K846*'[1]Pricing Logic'!$F$4,IF(AND(F846&lt;&gt;"Flexjet, LLC",H846="Midsize Jet"),K846*'[1]Pricing Logic'!$F$5,IF(AND(F846&lt;&gt;"Flexjet, LLC",H846="Super Mid Jet"),K846*'[1]Pricing Logic'!$F$6,IF(AND(F846&lt;&gt;"Flexjet, LLC",H846="Large Cabin"),K846*'[1]Pricing Logic'!$F$7,IF(AND(F846&lt;&gt;"Flexjet, LLC",H846="Helicopter"),K846*'[1]Pricing Logic'!$F$8,IF(AND(F846="Flexjet, LLC",H846="Light Jet"),K846*'[1]Pricing Logic'!$F$12,IF(AND(F846="Flexjet, LLC",H846="Midsize Jet"),K846*'[1]Pricing Logic'!$F$13,IF(AND(F846="Flexjet, LLC",H846="Super Mid Jet"),K846*'[1]Pricing Logic'!$F$14,IF(AND(F846="Flexjet, LLC",H846="Large Cabin"),K846*'[1]Pricing Logic'!$F$15,IF(AND(F846="Flexjet, LLC",H846="Airliner"),K846*'[1]Pricing Logic'!$F$16,""))))))))))</f>
        <v>61.862500000000004</v>
      </c>
    </row>
    <row r="847" spans="1:12" x14ac:dyDescent="0.2">
      <c r="A847" s="5">
        <v>875714</v>
      </c>
      <c r="B847" s="5">
        <v>1337344</v>
      </c>
      <c r="C847" s="6">
        <v>45401</v>
      </c>
      <c r="D847" s="5" t="s">
        <v>64</v>
      </c>
      <c r="E847" s="5" t="s">
        <v>316</v>
      </c>
      <c r="F847" s="5" t="s">
        <v>36</v>
      </c>
      <c r="G847" s="5" t="s">
        <v>54</v>
      </c>
      <c r="H847" s="5" t="s">
        <v>51</v>
      </c>
      <c r="I847" s="5" t="s">
        <v>75</v>
      </c>
      <c r="J847" s="5">
        <v>27043</v>
      </c>
      <c r="K847" s="7">
        <v>2.81</v>
      </c>
      <c r="L847" s="8">
        <f>IF(AND(F847&lt;&gt;"Flexjet, LLC",H847="Light Jet"),K847*'[1]Pricing Logic'!$F$4,IF(AND(F847&lt;&gt;"Flexjet, LLC",H847="Midsize Jet"),K847*'[1]Pricing Logic'!$F$5,IF(AND(F847&lt;&gt;"Flexjet, LLC",H847="Super Mid Jet"),K847*'[1]Pricing Logic'!$F$6,IF(AND(F847&lt;&gt;"Flexjet, LLC",H847="Large Cabin"),K847*'[1]Pricing Logic'!$F$7,IF(AND(F847&lt;&gt;"Flexjet, LLC",H847="Helicopter"),K847*'[1]Pricing Logic'!$F$8,IF(AND(F847="Flexjet, LLC",H847="Light Jet"),K847*'[1]Pricing Logic'!$F$12,IF(AND(F847="Flexjet, LLC",H847="Midsize Jet"),K847*'[1]Pricing Logic'!$F$13,IF(AND(F847="Flexjet, LLC",H847="Super Mid Jet"),K847*'[1]Pricing Logic'!$F$14,IF(AND(F847="Flexjet, LLC",H847="Large Cabin"),K847*'[1]Pricing Logic'!$F$15,IF(AND(F847="Flexjet, LLC",H847="Airliner"),K847*'[1]Pricing Logic'!$F$16,""))))))))))</f>
        <v>94.837500000000006</v>
      </c>
    </row>
    <row r="848" spans="1:12" x14ac:dyDescent="0.2">
      <c r="A848" s="5">
        <v>875729</v>
      </c>
      <c r="B848" s="5">
        <v>1337357</v>
      </c>
      <c r="C848" s="6">
        <v>45401</v>
      </c>
      <c r="D848" s="5" t="s">
        <v>270</v>
      </c>
      <c r="E848" s="5" t="s">
        <v>163</v>
      </c>
      <c r="F848" s="5" t="s">
        <v>56</v>
      </c>
      <c r="G848" s="5" t="s">
        <v>57</v>
      </c>
      <c r="H848" s="5" t="s">
        <v>22</v>
      </c>
      <c r="I848" s="5" t="s">
        <v>155</v>
      </c>
      <c r="J848" s="5">
        <v>24117</v>
      </c>
      <c r="K848" s="7">
        <v>2.4500000000000002</v>
      </c>
      <c r="L848" s="8">
        <f>IF(AND(F848&lt;&gt;"Flexjet, LLC",H848="Light Jet"),K848*'[1]Pricing Logic'!$F$4,IF(AND(F848&lt;&gt;"Flexjet, LLC",H848="Midsize Jet"),K848*'[1]Pricing Logic'!$F$5,IF(AND(F848&lt;&gt;"Flexjet, LLC",H848="Super Mid Jet"),K848*'[1]Pricing Logic'!$F$6,IF(AND(F848&lt;&gt;"Flexjet, LLC",H848="Large Cabin"),K848*'[1]Pricing Logic'!$F$7,IF(AND(F848&lt;&gt;"Flexjet, LLC",H848="Helicopter"),K848*'[1]Pricing Logic'!$F$8,IF(AND(F848="Flexjet, LLC",H848="Light Jet"),K848*'[1]Pricing Logic'!$F$12,IF(AND(F848="Flexjet, LLC",H848="Midsize Jet"),K848*'[1]Pricing Logic'!$F$13,IF(AND(F848="Flexjet, LLC",H848="Super Mid Jet"),K848*'[1]Pricing Logic'!$F$14,IF(AND(F848="Flexjet, LLC",H848="Large Cabin"),K848*'[1]Pricing Logic'!$F$15,IF(AND(F848="Flexjet, LLC",H848="Airliner"),K848*'[1]Pricing Logic'!$F$16,""))))))))))</f>
        <v>83.912500000000009</v>
      </c>
    </row>
    <row r="849" spans="1:12" x14ac:dyDescent="0.2">
      <c r="A849" s="5">
        <v>875736</v>
      </c>
      <c r="B849" s="5">
        <v>1337366</v>
      </c>
      <c r="C849" s="6">
        <v>45401</v>
      </c>
      <c r="D849" s="5" t="s">
        <v>314</v>
      </c>
      <c r="E849" s="5" t="s">
        <v>357</v>
      </c>
      <c r="F849" s="5" t="s">
        <v>114</v>
      </c>
      <c r="G849" s="5" t="s">
        <v>218</v>
      </c>
      <c r="H849" s="5" t="s">
        <v>22</v>
      </c>
      <c r="I849" s="5" t="s">
        <v>219</v>
      </c>
      <c r="J849" s="5">
        <v>25398</v>
      </c>
      <c r="K849" s="7">
        <v>1.05</v>
      </c>
      <c r="L849" s="8">
        <f>IF(AND(F849&lt;&gt;"Flexjet, LLC",H849="Light Jet"),K849*'[1]Pricing Logic'!$F$4,IF(AND(F849&lt;&gt;"Flexjet, LLC",H849="Midsize Jet"),K849*'[1]Pricing Logic'!$F$5,IF(AND(F849&lt;&gt;"Flexjet, LLC",H849="Super Mid Jet"),K849*'[1]Pricing Logic'!$F$6,IF(AND(F849&lt;&gt;"Flexjet, LLC",H849="Large Cabin"),K849*'[1]Pricing Logic'!$F$7,IF(AND(F849&lt;&gt;"Flexjet, LLC",H849="Helicopter"),K849*'[1]Pricing Logic'!$F$8,IF(AND(F849="Flexjet, LLC",H849="Light Jet"),K849*'[1]Pricing Logic'!$F$12,IF(AND(F849="Flexjet, LLC",H849="Midsize Jet"),K849*'[1]Pricing Logic'!$F$13,IF(AND(F849="Flexjet, LLC",H849="Super Mid Jet"),K849*'[1]Pricing Logic'!$F$14,IF(AND(F849="Flexjet, LLC",H849="Large Cabin"),K849*'[1]Pricing Logic'!$F$15,IF(AND(F849="Flexjet, LLC",H849="Airliner"),K849*'[1]Pricing Logic'!$F$16,""))))))))))</f>
        <v>35.962499999999999</v>
      </c>
    </row>
    <row r="850" spans="1:12" x14ac:dyDescent="0.2">
      <c r="A850" s="5">
        <v>875785</v>
      </c>
      <c r="B850" s="5">
        <v>1337422</v>
      </c>
      <c r="C850" s="6">
        <v>45401</v>
      </c>
      <c r="D850" s="5" t="s">
        <v>434</v>
      </c>
      <c r="E850" s="5" t="s">
        <v>533</v>
      </c>
      <c r="F850" s="5" t="s">
        <v>20</v>
      </c>
      <c r="G850" s="5" t="s">
        <v>151</v>
      </c>
      <c r="H850" s="5" t="s">
        <v>16</v>
      </c>
      <c r="I850" s="5" t="s">
        <v>152</v>
      </c>
      <c r="J850" s="5">
        <v>27000</v>
      </c>
      <c r="K850" s="7">
        <v>3.45</v>
      </c>
      <c r="L850" s="8">
        <f>IF(AND(F850&lt;&gt;"Flexjet, LLC",H850="Light Jet"),K850*'[1]Pricing Logic'!$F$4,IF(AND(F850&lt;&gt;"Flexjet, LLC",H850="Midsize Jet"),K850*'[1]Pricing Logic'!$F$5,IF(AND(F850&lt;&gt;"Flexjet, LLC",H850="Super Mid Jet"),K850*'[1]Pricing Logic'!$F$6,IF(AND(F850&lt;&gt;"Flexjet, LLC",H850="Large Cabin"),K850*'[1]Pricing Logic'!$F$7,IF(AND(F850&lt;&gt;"Flexjet, LLC",H850="Helicopter"),K850*'[1]Pricing Logic'!$F$8,IF(AND(F850="Flexjet, LLC",H850="Light Jet"),K850*'[1]Pricing Logic'!$F$12,IF(AND(F850="Flexjet, LLC",H850="Midsize Jet"),K850*'[1]Pricing Logic'!$F$13,IF(AND(F850="Flexjet, LLC",H850="Super Mid Jet"),K850*'[1]Pricing Logic'!$F$14,IF(AND(F850="Flexjet, LLC",H850="Large Cabin"),K850*'[1]Pricing Logic'!$F$15,IF(AND(F850="Flexjet, LLC",H850="Airliner"),K850*'[1]Pricing Logic'!$F$16,""))))))))))</f>
        <v>87.112500000000011</v>
      </c>
    </row>
    <row r="851" spans="1:12" x14ac:dyDescent="0.2">
      <c r="A851" s="5">
        <v>875768</v>
      </c>
      <c r="B851" s="5">
        <v>1337403</v>
      </c>
      <c r="C851" s="6">
        <v>45401</v>
      </c>
      <c r="D851" s="5" t="s">
        <v>588</v>
      </c>
      <c r="E851" s="5" t="s">
        <v>522</v>
      </c>
      <c r="F851" s="5" t="s">
        <v>82</v>
      </c>
      <c r="G851" s="5" t="s">
        <v>32</v>
      </c>
      <c r="H851" s="5" t="s">
        <v>16</v>
      </c>
      <c r="I851" s="5" t="s">
        <v>83</v>
      </c>
      <c r="J851" s="5">
        <v>25153</v>
      </c>
      <c r="K851" s="7">
        <v>2.2400000000000002</v>
      </c>
      <c r="L851" s="8">
        <f>IF(AND(F851&lt;&gt;"Flexjet, LLC",H851="Light Jet"),K851*'[1]Pricing Logic'!$F$4,IF(AND(F851&lt;&gt;"Flexjet, LLC",H851="Midsize Jet"),K851*'[1]Pricing Logic'!$F$5,IF(AND(F851&lt;&gt;"Flexjet, LLC",H851="Super Mid Jet"),K851*'[1]Pricing Logic'!$F$6,IF(AND(F851&lt;&gt;"Flexjet, LLC",H851="Large Cabin"),K851*'[1]Pricing Logic'!$F$7,IF(AND(F851&lt;&gt;"Flexjet, LLC",H851="Helicopter"),K851*'[1]Pricing Logic'!$F$8,IF(AND(F851="Flexjet, LLC",H851="Light Jet"),K851*'[1]Pricing Logic'!$F$12,IF(AND(F851="Flexjet, LLC",H851="Midsize Jet"),K851*'[1]Pricing Logic'!$F$13,IF(AND(F851="Flexjet, LLC",H851="Super Mid Jet"),K851*'[1]Pricing Logic'!$F$14,IF(AND(F851="Flexjet, LLC",H851="Large Cabin"),K851*'[1]Pricing Logic'!$F$15,IF(AND(F851="Flexjet, LLC",H851="Airliner"),K851*'[1]Pricing Logic'!$F$16,""))))))))))</f>
        <v>56.56</v>
      </c>
    </row>
    <row r="852" spans="1:12" x14ac:dyDescent="0.2">
      <c r="A852" s="5">
        <v>875512</v>
      </c>
      <c r="B852" s="5">
        <v>1337074</v>
      </c>
      <c r="C852" s="6">
        <v>45401</v>
      </c>
      <c r="D852" s="5" t="s">
        <v>448</v>
      </c>
      <c r="E852" s="5" t="s">
        <v>138</v>
      </c>
      <c r="F852" s="5" t="s">
        <v>306</v>
      </c>
      <c r="G852" s="5" t="s">
        <v>122</v>
      </c>
      <c r="H852" s="5" t="s">
        <v>16</v>
      </c>
      <c r="I852" s="5" t="s">
        <v>307</v>
      </c>
      <c r="J852" s="5">
        <v>23176</v>
      </c>
      <c r="K852" s="7">
        <v>2.93</v>
      </c>
      <c r="L852" s="8">
        <f>IF(AND(F852&lt;&gt;"Flexjet, LLC",H852="Light Jet"),K852*'[1]Pricing Logic'!$F$4,IF(AND(F852&lt;&gt;"Flexjet, LLC",H852="Midsize Jet"),K852*'[1]Pricing Logic'!$F$5,IF(AND(F852&lt;&gt;"Flexjet, LLC",H852="Super Mid Jet"),K852*'[1]Pricing Logic'!$F$6,IF(AND(F852&lt;&gt;"Flexjet, LLC",H852="Large Cabin"),K852*'[1]Pricing Logic'!$F$7,IF(AND(F852&lt;&gt;"Flexjet, LLC",H852="Helicopter"),K852*'[1]Pricing Logic'!$F$8,IF(AND(F852="Flexjet, LLC",H852="Light Jet"),K852*'[1]Pricing Logic'!$F$12,IF(AND(F852="Flexjet, LLC",H852="Midsize Jet"),K852*'[1]Pricing Logic'!$F$13,IF(AND(F852="Flexjet, LLC",H852="Super Mid Jet"),K852*'[1]Pricing Logic'!$F$14,IF(AND(F852="Flexjet, LLC",H852="Large Cabin"),K852*'[1]Pricing Logic'!$F$15,IF(AND(F852="Flexjet, LLC",H852="Airliner"),K852*'[1]Pricing Logic'!$F$16,""))))))))))</f>
        <v>73.982500000000002</v>
      </c>
    </row>
    <row r="853" spans="1:12" x14ac:dyDescent="0.2">
      <c r="A853" s="5">
        <v>875502</v>
      </c>
      <c r="B853" s="5">
        <v>1337062</v>
      </c>
      <c r="C853" s="6">
        <v>45401</v>
      </c>
      <c r="D853" s="5" t="s">
        <v>710</v>
      </c>
      <c r="E853" s="5" t="s">
        <v>222</v>
      </c>
      <c r="F853" s="5" t="s">
        <v>60</v>
      </c>
      <c r="G853" s="5" t="s">
        <v>32</v>
      </c>
      <c r="H853" s="5" t="s">
        <v>16</v>
      </c>
      <c r="I853" s="5" t="s">
        <v>479</v>
      </c>
      <c r="J853" s="5">
        <v>25476</v>
      </c>
      <c r="K853" s="7">
        <v>4.84</v>
      </c>
      <c r="L853" s="8">
        <f>IF(AND(F853&lt;&gt;"Flexjet, LLC",H853="Light Jet"),K853*'[1]Pricing Logic'!$F$4,IF(AND(F853&lt;&gt;"Flexjet, LLC",H853="Midsize Jet"),K853*'[1]Pricing Logic'!$F$5,IF(AND(F853&lt;&gt;"Flexjet, LLC",H853="Super Mid Jet"),K853*'[1]Pricing Logic'!$F$6,IF(AND(F853&lt;&gt;"Flexjet, LLC",H853="Large Cabin"),K853*'[1]Pricing Logic'!$F$7,IF(AND(F853&lt;&gt;"Flexjet, LLC",H853="Helicopter"),K853*'[1]Pricing Logic'!$F$8,IF(AND(F853="Flexjet, LLC",H853="Light Jet"),K853*'[1]Pricing Logic'!$F$12,IF(AND(F853="Flexjet, LLC",H853="Midsize Jet"),K853*'[1]Pricing Logic'!$F$13,IF(AND(F853="Flexjet, LLC",H853="Super Mid Jet"),K853*'[1]Pricing Logic'!$F$14,IF(AND(F853="Flexjet, LLC",H853="Large Cabin"),K853*'[1]Pricing Logic'!$F$15,IF(AND(F853="Flexjet, LLC",H853="Airliner"),K853*'[1]Pricing Logic'!$F$16,""))))))))))</f>
        <v>122.21</v>
      </c>
    </row>
    <row r="854" spans="1:12" x14ac:dyDescent="0.2">
      <c r="A854" s="5">
        <v>875599</v>
      </c>
      <c r="B854" s="5">
        <v>1337195</v>
      </c>
      <c r="C854" s="6">
        <v>45401</v>
      </c>
      <c r="D854" s="5" t="s">
        <v>190</v>
      </c>
      <c r="E854" s="5" t="s">
        <v>101</v>
      </c>
      <c r="F854" s="5" t="s">
        <v>220</v>
      </c>
      <c r="G854" s="5" t="s">
        <v>41</v>
      </c>
      <c r="H854" s="5" t="s">
        <v>22</v>
      </c>
      <c r="I854" s="5" t="s">
        <v>381</v>
      </c>
      <c r="J854" s="5">
        <v>26341</v>
      </c>
      <c r="K854" s="7">
        <v>3.55</v>
      </c>
      <c r="L854" s="8">
        <f>IF(AND(F854&lt;&gt;"Flexjet, LLC",H854="Light Jet"),K854*'[1]Pricing Logic'!$F$4,IF(AND(F854&lt;&gt;"Flexjet, LLC",H854="Midsize Jet"),K854*'[1]Pricing Logic'!$F$5,IF(AND(F854&lt;&gt;"Flexjet, LLC",H854="Super Mid Jet"),K854*'[1]Pricing Logic'!$F$6,IF(AND(F854&lt;&gt;"Flexjet, LLC",H854="Large Cabin"),K854*'[1]Pricing Logic'!$F$7,IF(AND(F854&lt;&gt;"Flexjet, LLC",H854="Helicopter"),K854*'[1]Pricing Logic'!$F$8,IF(AND(F854="Flexjet, LLC",H854="Light Jet"),K854*'[1]Pricing Logic'!$F$12,IF(AND(F854="Flexjet, LLC",H854="Midsize Jet"),K854*'[1]Pricing Logic'!$F$13,IF(AND(F854="Flexjet, LLC",H854="Super Mid Jet"),K854*'[1]Pricing Logic'!$F$14,IF(AND(F854="Flexjet, LLC",H854="Large Cabin"),K854*'[1]Pricing Logic'!$F$15,IF(AND(F854="Flexjet, LLC",H854="Airliner"),K854*'[1]Pricing Logic'!$F$16,""))))))))))</f>
        <v>121.58749999999999</v>
      </c>
    </row>
    <row r="855" spans="1:12" x14ac:dyDescent="0.2">
      <c r="A855" s="5">
        <v>875314</v>
      </c>
      <c r="B855" s="5">
        <v>1336821</v>
      </c>
      <c r="C855" s="6">
        <v>45401</v>
      </c>
      <c r="D855" s="5" t="s">
        <v>199</v>
      </c>
      <c r="E855" s="5" t="s">
        <v>101</v>
      </c>
      <c r="F855" s="5" t="s">
        <v>643</v>
      </c>
      <c r="G855" s="5" t="s">
        <v>61</v>
      </c>
      <c r="H855" s="5" t="s">
        <v>22</v>
      </c>
      <c r="I855" s="5" t="s">
        <v>644</v>
      </c>
      <c r="J855" s="5">
        <v>22757</v>
      </c>
      <c r="K855" s="7">
        <v>3.76</v>
      </c>
      <c r="L855" s="8">
        <f>IF(AND(F855&lt;&gt;"Flexjet, LLC",H855="Light Jet"),K855*'[1]Pricing Logic'!$F$4,IF(AND(F855&lt;&gt;"Flexjet, LLC",H855="Midsize Jet"),K855*'[1]Pricing Logic'!$F$5,IF(AND(F855&lt;&gt;"Flexjet, LLC",H855="Super Mid Jet"),K855*'[1]Pricing Logic'!$F$6,IF(AND(F855&lt;&gt;"Flexjet, LLC",H855="Large Cabin"),K855*'[1]Pricing Logic'!$F$7,IF(AND(F855&lt;&gt;"Flexjet, LLC",H855="Helicopter"),K855*'[1]Pricing Logic'!$F$8,IF(AND(F855="Flexjet, LLC",H855="Light Jet"),K855*'[1]Pricing Logic'!$F$12,IF(AND(F855="Flexjet, LLC",H855="Midsize Jet"),K855*'[1]Pricing Logic'!$F$13,IF(AND(F855="Flexjet, LLC",H855="Super Mid Jet"),K855*'[1]Pricing Logic'!$F$14,IF(AND(F855="Flexjet, LLC",H855="Large Cabin"),K855*'[1]Pricing Logic'!$F$15,IF(AND(F855="Flexjet, LLC",H855="Airliner"),K855*'[1]Pricing Logic'!$F$16,""))))))))))</f>
        <v>128.78</v>
      </c>
    </row>
    <row r="856" spans="1:12" x14ac:dyDescent="0.2">
      <c r="A856" s="5">
        <v>875455</v>
      </c>
      <c r="B856" s="5">
        <v>1337007</v>
      </c>
      <c r="C856" s="6">
        <v>45401</v>
      </c>
      <c r="D856" s="5" t="s">
        <v>139</v>
      </c>
      <c r="E856" s="5" t="s">
        <v>70</v>
      </c>
      <c r="F856" s="5" t="s">
        <v>45</v>
      </c>
      <c r="G856" s="5" t="s">
        <v>68</v>
      </c>
      <c r="H856" s="5" t="s">
        <v>16</v>
      </c>
      <c r="I856" s="5" t="s">
        <v>293</v>
      </c>
      <c r="J856" s="5">
        <v>25953</v>
      </c>
      <c r="K856" s="7">
        <v>1.35</v>
      </c>
      <c r="L856" s="8">
        <f>IF(AND(F856&lt;&gt;"Flexjet, LLC",H856="Light Jet"),K856*'[1]Pricing Logic'!$F$4,IF(AND(F856&lt;&gt;"Flexjet, LLC",H856="Midsize Jet"),K856*'[1]Pricing Logic'!$F$5,IF(AND(F856&lt;&gt;"Flexjet, LLC",H856="Super Mid Jet"),K856*'[1]Pricing Logic'!$F$6,IF(AND(F856&lt;&gt;"Flexjet, LLC",H856="Large Cabin"),K856*'[1]Pricing Logic'!$F$7,IF(AND(F856&lt;&gt;"Flexjet, LLC",H856="Helicopter"),K856*'[1]Pricing Logic'!$F$8,IF(AND(F856="Flexjet, LLC",H856="Light Jet"),K856*'[1]Pricing Logic'!$F$12,IF(AND(F856="Flexjet, LLC",H856="Midsize Jet"),K856*'[1]Pricing Logic'!$F$13,IF(AND(F856="Flexjet, LLC",H856="Super Mid Jet"),K856*'[1]Pricing Logic'!$F$14,IF(AND(F856="Flexjet, LLC",H856="Large Cabin"),K856*'[1]Pricing Logic'!$F$15,IF(AND(F856="Flexjet, LLC",H856="Airliner"),K856*'[1]Pricing Logic'!$F$16,""))))))))))</f>
        <v>34.087500000000006</v>
      </c>
    </row>
    <row r="857" spans="1:12" x14ac:dyDescent="0.2">
      <c r="A857" s="5">
        <v>875448</v>
      </c>
      <c r="B857" s="5">
        <v>1336999</v>
      </c>
      <c r="C857" s="6">
        <v>45401</v>
      </c>
      <c r="D857" s="5" t="s">
        <v>338</v>
      </c>
      <c r="E857" s="5" t="s">
        <v>711</v>
      </c>
      <c r="F857" s="5" t="s">
        <v>36</v>
      </c>
      <c r="G857" s="5" t="s">
        <v>54</v>
      </c>
      <c r="H857" s="5" t="s">
        <v>51</v>
      </c>
      <c r="I857" s="5" t="s">
        <v>55</v>
      </c>
      <c r="J857" s="5">
        <v>24242</v>
      </c>
      <c r="K857" s="7">
        <v>2.15</v>
      </c>
      <c r="L857" s="8">
        <f>IF(AND(F857&lt;&gt;"Flexjet, LLC",H857="Light Jet"),K857*'[1]Pricing Logic'!$F$4,IF(AND(F857&lt;&gt;"Flexjet, LLC",H857="Midsize Jet"),K857*'[1]Pricing Logic'!$F$5,IF(AND(F857&lt;&gt;"Flexjet, LLC",H857="Super Mid Jet"),K857*'[1]Pricing Logic'!$F$6,IF(AND(F857&lt;&gt;"Flexjet, LLC",H857="Large Cabin"),K857*'[1]Pricing Logic'!$F$7,IF(AND(F857&lt;&gt;"Flexjet, LLC",H857="Helicopter"),K857*'[1]Pricing Logic'!$F$8,IF(AND(F857="Flexjet, LLC",H857="Light Jet"),K857*'[1]Pricing Logic'!$F$12,IF(AND(F857="Flexjet, LLC",H857="Midsize Jet"),K857*'[1]Pricing Logic'!$F$13,IF(AND(F857="Flexjet, LLC",H857="Super Mid Jet"),K857*'[1]Pricing Logic'!$F$14,IF(AND(F857="Flexjet, LLC",H857="Large Cabin"),K857*'[1]Pricing Logic'!$F$15,IF(AND(F857="Flexjet, LLC",H857="Airliner"),K857*'[1]Pricing Logic'!$F$16,""))))))))))</f>
        <v>72.5625</v>
      </c>
    </row>
    <row r="858" spans="1:12" x14ac:dyDescent="0.2">
      <c r="A858" s="5">
        <v>876093</v>
      </c>
      <c r="B858" s="5">
        <v>1337811</v>
      </c>
      <c r="C858" s="6">
        <v>45401</v>
      </c>
      <c r="D858" s="5" t="s">
        <v>334</v>
      </c>
      <c r="E858" s="5" t="s">
        <v>529</v>
      </c>
      <c r="F858" s="5" t="s">
        <v>267</v>
      </c>
      <c r="G858" s="5" t="s">
        <v>268</v>
      </c>
      <c r="H858" s="5" t="s">
        <v>22</v>
      </c>
      <c r="I858" s="5" t="s">
        <v>269</v>
      </c>
      <c r="J858" s="5">
        <v>26728</v>
      </c>
      <c r="K858" s="7">
        <v>2.11</v>
      </c>
      <c r="L858" s="8">
        <f>IF(AND(F858&lt;&gt;"Flexjet, LLC",H858="Light Jet"),K858*'[1]Pricing Logic'!$F$4,IF(AND(F858&lt;&gt;"Flexjet, LLC",H858="Midsize Jet"),K858*'[1]Pricing Logic'!$F$5,IF(AND(F858&lt;&gt;"Flexjet, LLC",H858="Super Mid Jet"),K858*'[1]Pricing Logic'!$F$6,IF(AND(F858&lt;&gt;"Flexjet, LLC",H858="Large Cabin"),K858*'[1]Pricing Logic'!$F$7,IF(AND(F858&lt;&gt;"Flexjet, LLC",H858="Helicopter"),K858*'[1]Pricing Logic'!$F$8,IF(AND(F858="Flexjet, LLC",H858="Light Jet"),K858*'[1]Pricing Logic'!$F$12,IF(AND(F858="Flexjet, LLC",H858="Midsize Jet"),K858*'[1]Pricing Logic'!$F$13,IF(AND(F858="Flexjet, LLC",H858="Super Mid Jet"),K858*'[1]Pricing Logic'!$F$14,IF(AND(F858="Flexjet, LLC",H858="Large Cabin"),K858*'[1]Pricing Logic'!$F$15,IF(AND(F858="Flexjet, LLC",H858="Airliner"),K858*'[1]Pricing Logic'!$F$16,""))))))))))</f>
        <v>72.267499999999998</v>
      </c>
    </row>
    <row r="859" spans="1:12" x14ac:dyDescent="0.2">
      <c r="A859" s="5">
        <v>842966</v>
      </c>
      <c r="B859" s="5">
        <v>1300842</v>
      </c>
      <c r="C859" s="6">
        <v>45402</v>
      </c>
      <c r="D859" s="5" t="s">
        <v>605</v>
      </c>
      <c r="E859" s="5" t="s">
        <v>319</v>
      </c>
      <c r="F859" s="5" t="s">
        <v>36</v>
      </c>
      <c r="G859" s="5" t="s">
        <v>54</v>
      </c>
      <c r="H859" s="5" t="s">
        <v>51</v>
      </c>
      <c r="I859" s="5" t="s">
        <v>223</v>
      </c>
      <c r="J859" s="5">
        <v>26708</v>
      </c>
      <c r="K859" s="7">
        <v>5.6500000000000012</v>
      </c>
      <c r="L859" s="8">
        <f>IF(AND(F859&lt;&gt;"Flexjet, LLC",H859="Light Jet"),K859*'[1]Pricing Logic'!$F$4,IF(AND(F859&lt;&gt;"Flexjet, LLC",H859="Midsize Jet"),K859*'[1]Pricing Logic'!$F$5,IF(AND(F859&lt;&gt;"Flexjet, LLC",H859="Super Mid Jet"),K859*'[1]Pricing Logic'!$F$6,IF(AND(F859&lt;&gt;"Flexjet, LLC",H859="Large Cabin"),K859*'[1]Pricing Logic'!$F$7,IF(AND(F859&lt;&gt;"Flexjet, LLC",H859="Helicopter"),K859*'[1]Pricing Logic'!$F$8,IF(AND(F859="Flexjet, LLC",H859="Light Jet"),K859*'[1]Pricing Logic'!$F$12,IF(AND(F859="Flexjet, LLC",H859="Midsize Jet"),K859*'[1]Pricing Logic'!$F$13,IF(AND(F859="Flexjet, LLC",H859="Super Mid Jet"),K859*'[1]Pricing Logic'!$F$14,IF(AND(F859="Flexjet, LLC",H859="Large Cabin"),K859*'[1]Pricing Logic'!$F$15,IF(AND(F859="Flexjet, LLC",H859="Airliner"),K859*'[1]Pricing Logic'!$F$16,""))))))))))</f>
        <v>190.68750000000003</v>
      </c>
    </row>
    <row r="860" spans="1:12" x14ac:dyDescent="0.2">
      <c r="A860" s="5">
        <v>846810</v>
      </c>
      <c r="B860" s="5">
        <v>1305704</v>
      </c>
      <c r="C860" s="6">
        <v>45402</v>
      </c>
      <c r="D860" s="5" t="s">
        <v>44</v>
      </c>
      <c r="E860" s="5" t="s">
        <v>326</v>
      </c>
      <c r="F860" s="5" t="s">
        <v>339</v>
      </c>
      <c r="G860" s="5" t="s">
        <v>579</v>
      </c>
      <c r="H860" s="5" t="s">
        <v>38</v>
      </c>
      <c r="I860" s="5" t="s">
        <v>712</v>
      </c>
      <c r="J860" s="5">
        <v>25374</v>
      </c>
      <c r="K860" s="7">
        <v>4.74</v>
      </c>
      <c r="L860" s="8">
        <f>IF(AND(F860&lt;&gt;"Flexjet, LLC",H860="Light Jet"),K860*'[1]Pricing Logic'!$F$4,IF(AND(F860&lt;&gt;"Flexjet, LLC",H860="Midsize Jet"),K860*'[1]Pricing Logic'!$F$5,IF(AND(F860&lt;&gt;"Flexjet, LLC",H860="Super Mid Jet"),K860*'[1]Pricing Logic'!$F$6,IF(AND(F860&lt;&gt;"Flexjet, LLC",H860="Large Cabin"),K860*'[1]Pricing Logic'!$F$7,IF(AND(F860&lt;&gt;"Flexjet, LLC",H860="Helicopter"),K860*'[1]Pricing Logic'!$F$8,IF(AND(F860="Flexjet, LLC",H860="Light Jet"),K860*'[1]Pricing Logic'!$F$12,IF(AND(F860="Flexjet, LLC",H860="Midsize Jet"),K860*'[1]Pricing Logic'!$F$13,IF(AND(F860="Flexjet, LLC",H860="Super Mid Jet"),K860*'[1]Pricing Logic'!$F$14,IF(AND(F860="Flexjet, LLC",H860="Large Cabin"),K860*'[1]Pricing Logic'!$F$15,IF(AND(F860="Flexjet, LLC",H860="Airliner"),K860*'[1]Pricing Logic'!$F$16,""))))))))))</f>
        <v>271.36500000000001</v>
      </c>
    </row>
    <row r="861" spans="1:12" x14ac:dyDescent="0.2">
      <c r="A861" s="5">
        <v>848045</v>
      </c>
      <c r="B861" s="5">
        <v>1307306</v>
      </c>
      <c r="C861" s="6">
        <v>45402</v>
      </c>
      <c r="D861" s="5" t="s">
        <v>357</v>
      </c>
      <c r="E861" s="5" t="s">
        <v>459</v>
      </c>
      <c r="F861" s="5" t="s">
        <v>36</v>
      </c>
      <c r="G861" s="5" t="s">
        <v>54</v>
      </c>
      <c r="H861" s="5" t="s">
        <v>51</v>
      </c>
      <c r="I861" s="5" t="s">
        <v>55</v>
      </c>
      <c r="J861" s="5">
        <v>26806</v>
      </c>
      <c r="K861" s="7">
        <v>1.9900000000000002</v>
      </c>
      <c r="L861" s="8">
        <f>IF(AND(F861&lt;&gt;"Flexjet, LLC",H861="Light Jet"),K861*'[1]Pricing Logic'!$F$4,IF(AND(F861&lt;&gt;"Flexjet, LLC",H861="Midsize Jet"),K861*'[1]Pricing Logic'!$F$5,IF(AND(F861&lt;&gt;"Flexjet, LLC",H861="Super Mid Jet"),K861*'[1]Pricing Logic'!$F$6,IF(AND(F861&lt;&gt;"Flexjet, LLC",H861="Large Cabin"),K861*'[1]Pricing Logic'!$F$7,IF(AND(F861&lt;&gt;"Flexjet, LLC",H861="Helicopter"),K861*'[1]Pricing Logic'!$F$8,IF(AND(F861="Flexjet, LLC",H861="Light Jet"),K861*'[1]Pricing Logic'!$F$12,IF(AND(F861="Flexjet, LLC",H861="Midsize Jet"),K861*'[1]Pricing Logic'!$F$13,IF(AND(F861="Flexjet, LLC",H861="Super Mid Jet"),K861*'[1]Pricing Logic'!$F$14,IF(AND(F861="Flexjet, LLC",H861="Large Cabin"),K861*'[1]Pricing Logic'!$F$15,IF(AND(F861="Flexjet, LLC",H861="Airliner"),K861*'[1]Pricing Logic'!$F$16,""))))))))))</f>
        <v>67.162500000000009</v>
      </c>
    </row>
    <row r="862" spans="1:12" x14ac:dyDescent="0.2">
      <c r="A862" s="5">
        <v>859256</v>
      </c>
      <c r="B862" s="5">
        <v>1318848</v>
      </c>
      <c r="C862" s="6">
        <v>45402</v>
      </c>
      <c r="D862" s="5" t="s">
        <v>321</v>
      </c>
      <c r="E862" s="5" t="s">
        <v>249</v>
      </c>
      <c r="F862" s="5" t="s">
        <v>60</v>
      </c>
      <c r="G862" s="5" t="s">
        <v>32</v>
      </c>
      <c r="H862" s="5" t="s">
        <v>16</v>
      </c>
      <c r="I862" s="5" t="s">
        <v>656</v>
      </c>
      <c r="J862" s="5">
        <v>24584</v>
      </c>
      <c r="K862" s="7">
        <v>2.48</v>
      </c>
      <c r="L862" s="8">
        <f>IF(AND(F862&lt;&gt;"Flexjet, LLC",H862="Light Jet"),K862*'[1]Pricing Logic'!$F$4,IF(AND(F862&lt;&gt;"Flexjet, LLC",H862="Midsize Jet"),K862*'[1]Pricing Logic'!$F$5,IF(AND(F862&lt;&gt;"Flexjet, LLC",H862="Super Mid Jet"),K862*'[1]Pricing Logic'!$F$6,IF(AND(F862&lt;&gt;"Flexjet, LLC",H862="Large Cabin"),K862*'[1]Pricing Logic'!$F$7,IF(AND(F862&lt;&gt;"Flexjet, LLC",H862="Helicopter"),K862*'[1]Pricing Logic'!$F$8,IF(AND(F862="Flexjet, LLC",H862="Light Jet"),K862*'[1]Pricing Logic'!$F$12,IF(AND(F862="Flexjet, LLC",H862="Midsize Jet"),K862*'[1]Pricing Logic'!$F$13,IF(AND(F862="Flexjet, LLC",H862="Super Mid Jet"),K862*'[1]Pricing Logic'!$F$14,IF(AND(F862="Flexjet, LLC",H862="Large Cabin"),K862*'[1]Pricing Logic'!$F$15,IF(AND(F862="Flexjet, LLC",H862="Airliner"),K862*'[1]Pricing Logic'!$F$16,""))))))))))</f>
        <v>62.62</v>
      </c>
    </row>
    <row r="863" spans="1:12" x14ac:dyDescent="0.2">
      <c r="A863" s="5">
        <v>861487</v>
      </c>
      <c r="B863" s="5">
        <v>1321734</v>
      </c>
      <c r="C863" s="6">
        <v>45402</v>
      </c>
      <c r="D863" s="5" t="s">
        <v>71</v>
      </c>
      <c r="E863" s="5" t="s">
        <v>713</v>
      </c>
      <c r="F863" s="5" t="s">
        <v>86</v>
      </c>
      <c r="G863" s="5" t="s">
        <v>87</v>
      </c>
      <c r="H863" s="5" t="s">
        <v>16</v>
      </c>
      <c r="I863" s="5" t="s">
        <v>88</v>
      </c>
      <c r="J863" s="5">
        <v>26937</v>
      </c>
      <c r="K863" s="7">
        <v>3.25</v>
      </c>
      <c r="L863" s="8">
        <f>IF(AND(F863&lt;&gt;"Flexjet, LLC",H863="Light Jet"),K863*'[1]Pricing Logic'!$F$4,IF(AND(F863&lt;&gt;"Flexjet, LLC",H863="Midsize Jet"),K863*'[1]Pricing Logic'!$F$5,IF(AND(F863&lt;&gt;"Flexjet, LLC",H863="Super Mid Jet"),K863*'[1]Pricing Logic'!$F$6,IF(AND(F863&lt;&gt;"Flexjet, LLC",H863="Large Cabin"),K863*'[1]Pricing Logic'!$F$7,IF(AND(F863&lt;&gt;"Flexjet, LLC",H863="Helicopter"),K863*'[1]Pricing Logic'!$F$8,IF(AND(F863="Flexjet, LLC",H863="Light Jet"),K863*'[1]Pricing Logic'!$F$12,IF(AND(F863="Flexjet, LLC",H863="Midsize Jet"),K863*'[1]Pricing Logic'!$F$13,IF(AND(F863="Flexjet, LLC",H863="Super Mid Jet"),K863*'[1]Pricing Logic'!$F$14,IF(AND(F863="Flexjet, LLC",H863="Large Cabin"),K863*'[1]Pricing Logic'!$F$15,IF(AND(F863="Flexjet, LLC",H863="Airliner"),K863*'[1]Pricing Logic'!$F$16,""))))))))))</f>
        <v>82.0625</v>
      </c>
    </row>
    <row r="864" spans="1:12" x14ac:dyDescent="0.2">
      <c r="A864" s="5">
        <v>861791</v>
      </c>
      <c r="B864" s="5">
        <v>1322124</v>
      </c>
      <c r="C864" s="6">
        <v>45402</v>
      </c>
      <c r="D864" s="5" t="s">
        <v>48</v>
      </c>
      <c r="E864" s="5" t="s">
        <v>335</v>
      </c>
      <c r="F864" s="5" t="s">
        <v>182</v>
      </c>
      <c r="G864" s="5" t="s">
        <v>32</v>
      </c>
      <c r="H864" s="5" t="s">
        <v>16</v>
      </c>
      <c r="I864" s="5" t="s">
        <v>303</v>
      </c>
      <c r="J864" s="5">
        <v>13641</v>
      </c>
      <c r="K864" s="7">
        <v>3.9499999999999997</v>
      </c>
      <c r="L864" s="8">
        <f>IF(AND(F864&lt;&gt;"Flexjet, LLC",H864="Light Jet"),K864*'[1]Pricing Logic'!$F$4,IF(AND(F864&lt;&gt;"Flexjet, LLC",H864="Midsize Jet"),K864*'[1]Pricing Logic'!$F$5,IF(AND(F864&lt;&gt;"Flexjet, LLC",H864="Super Mid Jet"),K864*'[1]Pricing Logic'!$F$6,IF(AND(F864&lt;&gt;"Flexjet, LLC",H864="Large Cabin"),K864*'[1]Pricing Logic'!$F$7,IF(AND(F864&lt;&gt;"Flexjet, LLC",H864="Helicopter"),K864*'[1]Pricing Logic'!$F$8,IF(AND(F864="Flexjet, LLC",H864="Light Jet"),K864*'[1]Pricing Logic'!$F$12,IF(AND(F864="Flexjet, LLC",H864="Midsize Jet"),K864*'[1]Pricing Logic'!$F$13,IF(AND(F864="Flexjet, LLC",H864="Super Mid Jet"),K864*'[1]Pricing Logic'!$F$14,IF(AND(F864="Flexjet, LLC",H864="Large Cabin"),K864*'[1]Pricing Logic'!$F$15,IF(AND(F864="Flexjet, LLC",H864="Airliner"),K864*'[1]Pricing Logic'!$F$16,""))))))))))</f>
        <v>99.737499999999997</v>
      </c>
    </row>
    <row r="865" spans="1:12" x14ac:dyDescent="0.2">
      <c r="A865" s="5">
        <v>862643</v>
      </c>
      <c r="B865" s="5">
        <v>1323238</v>
      </c>
      <c r="C865" s="6">
        <v>45402</v>
      </c>
      <c r="D865" s="5" t="s">
        <v>227</v>
      </c>
      <c r="E865" s="5" t="s">
        <v>522</v>
      </c>
      <c r="F865" s="5" t="s">
        <v>14</v>
      </c>
      <c r="G865" s="5" t="s">
        <v>15</v>
      </c>
      <c r="H865" s="5" t="s">
        <v>16</v>
      </c>
      <c r="I865" s="5" t="s">
        <v>17</v>
      </c>
      <c r="J865" s="5">
        <v>25354</v>
      </c>
      <c r="K865" s="7">
        <v>2.5700000000000003</v>
      </c>
      <c r="L865" s="8">
        <f>IF(AND(F865&lt;&gt;"Flexjet, LLC",H865="Light Jet"),K865*'[1]Pricing Logic'!$F$4,IF(AND(F865&lt;&gt;"Flexjet, LLC",H865="Midsize Jet"),K865*'[1]Pricing Logic'!$F$5,IF(AND(F865&lt;&gt;"Flexjet, LLC",H865="Super Mid Jet"),K865*'[1]Pricing Logic'!$F$6,IF(AND(F865&lt;&gt;"Flexjet, LLC",H865="Large Cabin"),K865*'[1]Pricing Logic'!$F$7,IF(AND(F865&lt;&gt;"Flexjet, LLC",H865="Helicopter"),K865*'[1]Pricing Logic'!$F$8,IF(AND(F865="Flexjet, LLC",H865="Light Jet"),K865*'[1]Pricing Logic'!$F$12,IF(AND(F865="Flexjet, LLC",H865="Midsize Jet"),K865*'[1]Pricing Logic'!$F$13,IF(AND(F865="Flexjet, LLC",H865="Super Mid Jet"),K865*'[1]Pricing Logic'!$F$14,IF(AND(F865="Flexjet, LLC",H865="Large Cabin"),K865*'[1]Pricing Logic'!$F$15,IF(AND(F865="Flexjet, LLC",H865="Airliner"),K865*'[1]Pricing Logic'!$F$16,""))))))))))</f>
        <v>64.892500000000013</v>
      </c>
    </row>
    <row r="866" spans="1:12" x14ac:dyDescent="0.2">
      <c r="A866" s="5">
        <v>862632</v>
      </c>
      <c r="B866" s="5">
        <v>1323224</v>
      </c>
      <c r="C866" s="6">
        <v>45402</v>
      </c>
      <c r="D866" s="5" t="s">
        <v>25</v>
      </c>
      <c r="E866" s="5" t="s">
        <v>714</v>
      </c>
      <c r="F866" s="5" t="s">
        <v>31</v>
      </c>
      <c r="G866" s="5" t="s">
        <v>32</v>
      </c>
      <c r="H866" s="5" t="s">
        <v>16</v>
      </c>
      <c r="I866" s="5" t="s">
        <v>33</v>
      </c>
      <c r="J866" s="5">
        <v>26828</v>
      </c>
      <c r="K866" s="7">
        <v>3.44</v>
      </c>
      <c r="L866" s="8">
        <f>IF(AND(F866&lt;&gt;"Flexjet, LLC",H866="Light Jet"),K866*'[1]Pricing Logic'!$F$4,IF(AND(F866&lt;&gt;"Flexjet, LLC",H866="Midsize Jet"),K866*'[1]Pricing Logic'!$F$5,IF(AND(F866&lt;&gt;"Flexjet, LLC",H866="Super Mid Jet"),K866*'[1]Pricing Logic'!$F$6,IF(AND(F866&lt;&gt;"Flexjet, LLC",H866="Large Cabin"),K866*'[1]Pricing Logic'!$F$7,IF(AND(F866&lt;&gt;"Flexjet, LLC",H866="Helicopter"),K866*'[1]Pricing Logic'!$F$8,IF(AND(F866="Flexjet, LLC",H866="Light Jet"),K866*'[1]Pricing Logic'!$F$12,IF(AND(F866="Flexjet, LLC",H866="Midsize Jet"),K866*'[1]Pricing Logic'!$F$13,IF(AND(F866="Flexjet, LLC",H866="Super Mid Jet"),K866*'[1]Pricing Logic'!$F$14,IF(AND(F866="Flexjet, LLC",H866="Large Cabin"),K866*'[1]Pricing Logic'!$F$15,IF(AND(F866="Flexjet, LLC",H866="Airliner"),K866*'[1]Pricing Logic'!$F$16,""))))))))))</f>
        <v>86.86</v>
      </c>
    </row>
    <row r="867" spans="1:12" x14ac:dyDescent="0.2">
      <c r="A867" s="5">
        <v>862580</v>
      </c>
      <c r="B867" s="5">
        <v>1323156</v>
      </c>
      <c r="C867" s="6">
        <v>45402</v>
      </c>
      <c r="D867" s="5" t="s">
        <v>206</v>
      </c>
      <c r="E867" s="5" t="s">
        <v>320</v>
      </c>
      <c r="F867" s="5" t="s">
        <v>45</v>
      </c>
      <c r="G867" s="5" t="s">
        <v>142</v>
      </c>
      <c r="H867" s="5" t="s">
        <v>38</v>
      </c>
      <c r="I867" s="5" t="s">
        <v>143</v>
      </c>
      <c r="J867" s="5">
        <v>24424</v>
      </c>
      <c r="K867" s="7">
        <v>5.2900000000000009</v>
      </c>
      <c r="L867" s="8">
        <f>IF(AND(F867&lt;&gt;"Flexjet, LLC",H867="Light Jet"),K867*'[1]Pricing Logic'!$F$4,IF(AND(F867&lt;&gt;"Flexjet, LLC",H867="Midsize Jet"),K867*'[1]Pricing Logic'!$F$5,IF(AND(F867&lt;&gt;"Flexjet, LLC",H867="Super Mid Jet"),K867*'[1]Pricing Logic'!$F$6,IF(AND(F867&lt;&gt;"Flexjet, LLC",H867="Large Cabin"),K867*'[1]Pricing Logic'!$F$7,IF(AND(F867&lt;&gt;"Flexjet, LLC",H867="Helicopter"),K867*'[1]Pricing Logic'!$F$8,IF(AND(F867="Flexjet, LLC",H867="Light Jet"),K867*'[1]Pricing Logic'!$F$12,IF(AND(F867="Flexjet, LLC",H867="Midsize Jet"),K867*'[1]Pricing Logic'!$F$13,IF(AND(F867="Flexjet, LLC",H867="Super Mid Jet"),K867*'[1]Pricing Logic'!$F$14,IF(AND(F867="Flexjet, LLC",H867="Large Cabin"),K867*'[1]Pricing Logic'!$F$15,IF(AND(F867="Flexjet, LLC",H867="Airliner"),K867*'[1]Pricing Logic'!$F$16,""))))))))))</f>
        <v>302.85250000000008</v>
      </c>
    </row>
    <row r="868" spans="1:12" x14ac:dyDescent="0.2">
      <c r="A868" s="5">
        <v>863651</v>
      </c>
      <c r="B868" s="5">
        <v>1324564</v>
      </c>
      <c r="C868" s="6">
        <v>45402</v>
      </c>
      <c r="D868" s="5" t="s">
        <v>657</v>
      </c>
      <c r="E868" s="5" t="s">
        <v>101</v>
      </c>
      <c r="F868" s="5" t="s">
        <v>128</v>
      </c>
      <c r="G868" s="5" t="s">
        <v>274</v>
      </c>
      <c r="H868" s="5" t="s">
        <v>16</v>
      </c>
      <c r="I868" s="5" t="s">
        <v>512</v>
      </c>
      <c r="J868" s="5">
        <v>23101</v>
      </c>
      <c r="K868" s="7">
        <v>1.36</v>
      </c>
      <c r="L868" s="8">
        <f>IF(AND(F868&lt;&gt;"Flexjet, LLC",H868="Light Jet"),K868*'[1]Pricing Logic'!$F$4,IF(AND(F868&lt;&gt;"Flexjet, LLC",H868="Midsize Jet"),K868*'[1]Pricing Logic'!$F$5,IF(AND(F868&lt;&gt;"Flexjet, LLC",H868="Super Mid Jet"),K868*'[1]Pricing Logic'!$F$6,IF(AND(F868&lt;&gt;"Flexjet, LLC",H868="Large Cabin"),K868*'[1]Pricing Logic'!$F$7,IF(AND(F868&lt;&gt;"Flexjet, LLC",H868="Helicopter"),K868*'[1]Pricing Logic'!$F$8,IF(AND(F868="Flexjet, LLC",H868="Light Jet"),K868*'[1]Pricing Logic'!$F$12,IF(AND(F868="Flexjet, LLC",H868="Midsize Jet"),K868*'[1]Pricing Logic'!$F$13,IF(AND(F868="Flexjet, LLC",H868="Super Mid Jet"),K868*'[1]Pricing Logic'!$F$14,IF(AND(F868="Flexjet, LLC",H868="Large Cabin"),K868*'[1]Pricing Logic'!$F$15,IF(AND(F868="Flexjet, LLC",H868="Airliner"),K868*'[1]Pricing Logic'!$F$16,""))))))))))</f>
        <v>34.340000000000003</v>
      </c>
    </row>
    <row r="869" spans="1:12" x14ac:dyDescent="0.2">
      <c r="A869" s="5">
        <v>863790</v>
      </c>
      <c r="B869" s="5">
        <v>1324737</v>
      </c>
      <c r="C869" s="6">
        <v>45402</v>
      </c>
      <c r="D869" s="5" t="s">
        <v>527</v>
      </c>
      <c r="E869" s="5" t="s">
        <v>184</v>
      </c>
      <c r="F869" s="5" t="s">
        <v>344</v>
      </c>
      <c r="G869" s="5" t="s">
        <v>161</v>
      </c>
      <c r="H869" s="5" t="s">
        <v>22</v>
      </c>
      <c r="I869" s="5" t="s">
        <v>345</v>
      </c>
      <c r="J869" s="5">
        <v>24065</v>
      </c>
      <c r="K869" s="7">
        <v>2.92</v>
      </c>
      <c r="L869" s="8">
        <f>IF(AND(F869&lt;&gt;"Flexjet, LLC",H869="Light Jet"),K869*'[1]Pricing Logic'!$F$4,IF(AND(F869&lt;&gt;"Flexjet, LLC",H869="Midsize Jet"),K869*'[1]Pricing Logic'!$F$5,IF(AND(F869&lt;&gt;"Flexjet, LLC",H869="Super Mid Jet"),K869*'[1]Pricing Logic'!$F$6,IF(AND(F869&lt;&gt;"Flexjet, LLC",H869="Large Cabin"),K869*'[1]Pricing Logic'!$F$7,IF(AND(F869&lt;&gt;"Flexjet, LLC",H869="Helicopter"),K869*'[1]Pricing Logic'!$F$8,IF(AND(F869="Flexjet, LLC",H869="Light Jet"),K869*'[1]Pricing Logic'!$F$12,IF(AND(F869="Flexjet, LLC",H869="Midsize Jet"),K869*'[1]Pricing Logic'!$F$13,IF(AND(F869="Flexjet, LLC",H869="Super Mid Jet"),K869*'[1]Pricing Logic'!$F$14,IF(AND(F869="Flexjet, LLC",H869="Large Cabin"),K869*'[1]Pricing Logic'!$F$15,IF(AND(F869="Flexjet, LLC",H869="Airliner"),K869*'[1]Pricing Logic'!$F$16,""))))))))))</f>
        <v>100.00999999999999</v>
      </c>
    </row>
    <row r="870" spans="1:12" x14ac:dyDescent="0.2">
      <c r="A870" s="5">
        <v>863870</v>
      </c>
      <c r="B870" s="5">
        <v>1324906</v>
      </c>
      <c r="C870" s="6">
        <v>45402</v>
      </c>
      <c r="D870" s="5" t="s">
        <v>311</v>
      </c>
      <c r="E870" s="5" t="s">
        <v>629</v>
      </c>
      <c r="F870" s="5" t="s">
        <v>20</v>
      </c>
      <c r="G870" s="5" t="s">
        <v>218</v>
      </c>
      <c r="H870" s="5" t="s">
        <v>22</v>
      </c>
      <c r="I870" s="5" t="s">
        <v>452</v>
      </c>
      <c r="J870" s="5">
        <v>20835</v>
      </c>
      <c r="K870" s="7">
        <v>1.4100000000000001</v>
      </c>
      <c r="L870" s="8">
        <f>IF(AND(F870&lt;&gt;"Flexjet, LLC",H870="Light Jet"),K870*'[1]Pricing Logic'!$F$4,IF(AND(F870&lt;&gt;"Flexjet, LLC",H870="Midsize Jet"),K870*'[1]Pricing Logic'!$F$5,IF(AND(F870&lt;&gt;"Flexjet, LLC",H870="Super Mid Jet"),K870*'[1]Pricing Logic'!$F$6,IF(AND(F870&lt;&gt;"Flexjet, LLC",H870="Large Cabin"),K870*'[1]Pricing Logic'!$F$7,IF(AND(F870&lt;&gt;"Flexjet, LLC",H870="Helicopter"),K870*'[1]Pricing Logic'!$F$8,IF(AND(F870="Flexjet, LLC",H870="Light Jet"),K870*'[1]Pricing Logic'!$F$12,IF(AND(F870="Flexjet, LLC",H870="Midsize Jet"),K870*'[1]Pricing Logic'!$F$13,IF(AND(F870="Flexjet, LLC",H870="Super Mid Jet"),K870*'[1]Pricing Logic'!$F$14,IF(AND(F870="Flexjet, LLC",H870="Large Cabin"),K870*'[1]Pricing Logic'!$F$15,IF(AND(F870="Flexjet, LLC",H870="Airliner"),K870*'[1]Pricing Logic'!$F$16,""))))))))))</f>
        <v>48.292500000000004</v>
      </c>
    </row>
    <row r="871" spans="1:12" x14ac:dyDescent="0.2">
      <c r="A871" s="5">
        <v>863870</v>
      </c>
      <c r="B871" s="5">
        <v>1324907</v>
      </c>
      <c r="C871" s="6">
        <v>45402</v>
      </c>
      <c r="D871" s="5" t="s">
        <v>629</v>
      </c>
      <c r="E871" s="5" t="s">
        <v>77</v>
      </c>
      <c r="F871" s="5" t="s">
        <v>20</v>
      </c>
      <c r="G871" s="5" t="s">
        <v>218</v>
      </c>
      <c r="H871" s="5" t="s">
        <v>22</v>
      </c>
      <c r="I871" s="5" t="s">
        <v>452</v>
      </c>
      <c r="J871" s="5">
        <v>20835</v>
      </c>
      <c r="K871" s="7">
        <v>1.73</v>
      </c>
      <c r="L871" s="8">
        <f>IF(AND(F871&lt;&gt;"Flexjet, LLC",H871="Light Jet"),K871*'[1]Pricing Logic'!$F$4,IF(AND(F871&lt;&gt;"Flexjet, LLC",H871="Midsize Jet"),K871*'[1]Pricing Logic'!$F$5,IF(AND(F871&lt;&gt;"Flexjet, LLC",H871="Super Mid Jet"),K871*'[1]Pricing Logic'!$F$6,IF(AND(F871&lt;&gt;"Flexjet, LLC",H871="Large Cabin"),K871*'[1]Pricing Logic'!$F$7,IF(AND(F871&lt;&gt;"Flexjet, LLC",H871="Helicopter"),K871*'[1]Pricing Logic'!$F$8,IF(AND(F871="Flexjet, LLC",H871="Light Jet"),K871*'[1]Pricing Logic'!$F$12,IF(AND(F871="Flexjet, LLC",H871="Midsize Jet"),K871*'[1]Pricing Logic'!$F$13,IF(AND(F871="Flexjet, LLC",H871="Super Mid Jet"),K871*'[1]Pricing Logic'!$F$14,IF(AND(F871="Flexjet, LLC",H871="Large Cabin"),K871*'[1]Pricing Logic'!$F$15,IF(AND(F871="Flexjet, LLC",H871="Airliner"),K871*'[1]Pricing Logic'!$F$16,""))))))))))</f>
        <v>59.252499999999998</v>
      </c>
    </row>
    <row r="872" spans="1:12" x14ac:dyDescent="0.2">
      <c r="A872" s="5">
        <v>874451</v>
      </c>
      <c r="B872" s="5">
        <v>1335645</v>
      </c>
      <c r="C872" s="6">
        <v>45402</v>
      </c>
      <c r="D872" s="5" t="s">
        <v>270</v>
      </c>
      <c r="E872" s="5" t="s">
        <v>25</v>
      </c>
      <c r="F872" s="5" t="s">
        <v>585</v>
      </c>
      <c r="G872" s="5" t="s">
        <v>41</v>
      </c>
      <c r="H872" s="5" t="s">
        <v>22</v>
      </c>
      <c r="I872" s="5" t="s">
        <v>586</v>
      </c>
      <c r="J872" s="5">
        <v>21870</v>
      </c>
      <c r="K872" s="7">
        <v>2.59</v>
      </c>
      <c r="L872" s="8">
        <f>IF(AND(F872&lt;&gt;"Flexjet, LLC",H872="Light Jet"),K872*'[1]Pricing Logic'!$F$4,IF(AND(F872&lt;&gt;"Flexjet, LLC",H872="Midsize Jet"),K872*'[1]Pricing Logic'!$F$5,IF(AND(F872&lt;&gt;"Flexjet, LLC",H872="Super Mid Jet"),K872*'[1]Pricing Logic'!$F$6,IF(AND(F872&lt;&gt;"Flexjet, LLC",H872="Large Cabin"),K872*'[1]Pricing Logic'!$F$7,IF(AND(F872&lt;&gt;"Flexjet, LLC",H872="Helicopter"),K872*'[1]Pricing Logic'!$F$8,IF(AND(F872="Flexjet, LLC",H872="Light Jet"),K872*'[1]Pricing Logic'!$F$12,IF(AND(F872="Flexjet, LLC",H872="Midsize Jet"),K872*'[1]Pricing Logic'!$F$13,IF(AND(F872="Flexjet, LLC",H872="Super Mid Jet"),K872*'[1]Pricing Logic'!$F$14,IF(AND(F872="Flexjet, LLC",H872="Large Cabin"),K872*'[1]Pricing Logic'!$F$15,IF(AND(F872="Flexjet, LLC",H872="Airliner"),K872*'[1]Pricing Logic'!$F$16,""))))))))))</f>
        <v>88.707499999999996</v>
      </c>
    </row>
    <row r="873" spans="1:12" x14ac:dyDescent="0.2">
      <c r="A873" s="5">
        <v>874388</v>
      </c>
      <c r="B873" s="5">
        <v>1335562</v>
      </c>
      <c r="C873" s="6">
        <v>45402</v>
      </c>
      <c r="D873" s="5" t="s">
        <v>113</v>
      </c>
      <c r="E873" s="5" t="s">
        <v>77</v>
      </c>
      <c r="F873" s="5" t="s">
        <v>715</v>
      </c>
      <c r="G873" s="5" t="s">
        <v>218</v>
      </c>
      <c r="H873" s="5" t="s">
        <v>22</v>
      </c>
      <c r="I873" s="5" t="s">
        <v>716</v>
      </c>
      <c r="J873" s="5">
        <v>25767</v>
      </c>
      <c r="K873" s="7">
        <v>3.44</v>
      </c>
      <c r="L873" s="8">
        <f>IF(AND(F873&lt;&gt;"Flexjet, LLC",H873="Light Jet"),K873*'[1]Pricing Logic'!$F$4,IF(AND(F873&lt;&gt;"Flexjet, LLC",H873="Midsize Jet"),K873*'[1]Pricing Logic'!$F$5,IF(AND(F873&lt;&gt;"Flexjet, LLC",H873="Super Mid Jet"),K873*'[1]Pricing Logic'!$F$6,IF(AND(F873&lt;&gt;"Flexjet, LLC",H873="Large Cabin"),K873*'[1]Pricing Logic'!$F$7,IF(AND(F873&lt;&gt;"Flexjet, LLC",H873="Helicopter"),K873*'[1]Pricing Logic'!$F$8,IF(AND(F873="Flexjet, LLC",H873="Light Jet"),K873*'[1]Pricing Logic'!$F$12,IF(AND(F873="Flexjet, LLC",H873="Midsize Jet"),K873*'[1]Pricing Logic'!$F$13,IF(AND(F873="Flexjet, LLC",H873="Super Mid Jet"),K873*'[1]Pricing Logic'!$F$14,IF(AND(F873="Flexjet, LLC",H873="Large Cabin"),K873*'[1]Pricing Logic'!$F$15,IF(AND(F873="Flexjet, LLC",H873="Airliner"),K873*'[1]Pricing Logic'!$F$16,""))))))))))</f>
        <v>117.82</v>
      </c>
    </row>
    <row r="874" spans="1:12" x14ac:dyDescent="0.2">
      <c r="A874" s="5">
        <v>874427</v>
      </c>
      <c r="B874" s="5">
        <v>1335609</v>
      </c>
      <c r="C874" s="6">
        <v>45402</v>
      </c>
      <c r="D874" s="5" t="s">
        <v>44</v>
      </c>
      <c r="E874" s="5" t="s">
        <v>448</v>
      </c>
      <c r="F874" s="5" t="s">
        <v>220</v>
      </c>
      <c r="G874" s="5" t="s">
        <v>41</v>
      </c>
      <c r="H874" s="5" t="s">
        <v>22</v>
      </c>
      <c r="I874" s="5" t="s">
        <v>221</v>
      </c>
      <c r="J874" s="5">
        <v>26589</v>
      </c>
      <c r="K874" s="7">
        <v>3.21</v>
      </c>
      <c r="L874" s="8">
        <f>IF(AND(F874&lt;&gt;"Flexjet, LLC",H874="Light Jet"),K874*'[1]Pricing Logic'!$F$4,IF(AND(F874&lt;&gt;"Flexjet, LLC",H874="Midsize Jet"),K874*'[1]Pricing Logic'!$F$5,IF(AND(F874&lt;&gt;"Flexjet, LLC",H874="Super Mid Jet"),K874*'[1]Pricing Logic'!$F$6,IF(AND(F874&lt;&gt;"Flexjet, LLC",H874="Large Cabin"),K874*'[1]Pricing Logic'!$F$7,IF(AND(F874&lt;&gt;"Flexjet, LLC",H874="Helicopter"),K874*'[1]Pricing Logic'!$F$8,IF(AND(F874="Flexjet, LLC",H874="Light Jet"),K874*'[1]Pricing Logic'!$F$12,IF(AND(F874="Flexjet, LLC",H874="Midsize Jet"),K874*'[1]Pricing Logic'!$F$13,IF(AND(F874="Flexjet, LLC",H874="Super Mid Jet"),K874*'[1]Pricing Logic'!$F$14,IF(AND(F874="Flexjet, LLC",H874="Large Cabin"),K874*'[1]Pricing Logic'!$F$15,IF(AND(F874="Flexjet, LLC",H874="Airliner"),K874*'[1]Pricing Logic'!$F$16,""))))))))))</f>
        <v>109.9425</v>
      </c>
    </row>
    <row r="875" spans="1:12" x14ac:dyDescent="0.2">
      <c r="A875" s="5">
        <v>863832</v>
      </c>
      <c r="B875" s="5">
        <v>1324795</v>
      </c>
      <c r="C875" s="6">
        <v>45402</v>
      </c>
      <c r="D875" s="5" t="s">
        <v>335</v>
      </c>
      <c r="E875" s="5" t="s">
        <v>630</v>
      </c>
      <c r="F875" s="5" t="s">
        <v>45</v>
      </c>
      <c r="G875" s="5" t="s">
        <v>46</v>
      </c>
      <c r="H875" s="5" t="s">
        <v>16</v>
      </c>
      <c r="I875" s="5" t="s">
        <v>105</v>
      </c>
      <c r="J875" s="5">
        <v>26335</v>
      </c>
      <c r="K875" s="7">
        <v>4.38</v>
      </c>
      <c r="L875" s="8">
        <f>IF(AND(F875&lt;&gt;"Flexjet, LLC",H875="Light Jet"),K875*'[1]Pricing Logic'!$F$4,IF(AND(F875&lt;&gt;"Flexjet, LLC",H875="Midsize Jet"),K875*'[1]Pricing Logic'!$F$5,IF(AND(F875&lt;&gt;"Flexjet, LLC",H875="Super Mid Jet"),K875*'[1]Pricing Logic'!$F$6,IF(AND(F875&lt;&gt;"Flexjet, LLC",H875="Large Cabin"),K875*'[1]Pricing Logic'!$F$7,IF(AND(F875&lt;&gt;"Flexjet, LLC",H875="Helicopter"),K875*'[1]Pricing Logic'!$F$8,IF(AND(F875="Flexjet, LLC",H875="Light Jet"),K875*'[1]Pricing Logic'!$F$12,IF(AND(F875="Flexjet, LLC",H875="Midsize Jet"),K875*'[1]Pricing Logic'!$F$13,IF(AND(F875="Flexjet, LLC",H875="Super Mid Jet"),K875*'[1]Pricing Logic'!$F$14,IF(AND(F875="Flexjet, LLC",H875="Large Cabin"),K875*'[1]Pricing Logic'!$F$15,IF(AND(F875="Flexjet, LLC",H875="Airliner"),K875*'[1]Pricing Logic'!$F$16,""))))))))))</f>
        <v>110.595</v>
      </c>
    </row>
    <row r="876" spans="1:12" x14ac:dyDescent="0.2">
      <c r="A876" s="5">
        <v>863815</v>
      </c>
      <c r="B876" s="5">
        <v>1324774</v>
      </c>
      <c r="C876" s="6">
        <v>45402</v>
      </c>
      <c r="D876" s="5" t="s">
        <v>25</v>
      </c>
      <c r="E876" s="5" t="s">
        <v>335</v>
      </c>
      <c r="F876" s="5" t="s">
        <v>89</v>
      </c>
      <c r="G876" s="5" t="s">
        <v>90</v>
      </c>
      <c r="H876" s="5" t="s">
        <v>16</v>
      </c>
      <c r="I876" s="5" t="s">
        <v>717</v>
      </c>
      <c r="J876" s="5">
        <v>25696</v>
      </c>
      <c r="K876" s="7">
        <v>2.67</v>
      </c>
      <c r="L876" s="8">
        <f>IF(AND(F876&lt;&gt;"Flexjet, LLC",H876="Light Jet"),K876*'[1]Pricing Logic'!$F$4,IF(AND(F876&lt;&gt;"Flexjet, LLC",H876="Midsize Jet"),K876*'[1]Pricing Logic'!$F$5,IF(AND(F876&lt;&gt;"Flexjet, LLC",H876="Super Mid Jet"),K876*'[1]Pricing Logic'!$F$6,IF(AND(F876&lt;&gt;"Flexjet, LLC",H876="Large Cabin"),K876*'[1]Pricing Logic'!$F$7,IF(AND(F876&lt;&gt;"Flexjet, LLC",H876="Helicopter"),K876*'[1]Pricing Logic'!$F$8,IF(AND(F876="Flexjet, LLC",H876="Light Jet"),K876*'[1]Pricing Logic'!$F$12,IF(AND(F876="Flexjet, LLC",H876="Midsize Jet"),K876*'[1]Pricing Logic'!$F$13,IF(AND(F876="Flexjet, LLC",H876="Super Mid Jet"),K876*'[1]Pricing Logic'!$F$14,IF(AND(F876="Flexjet, LLC",H876="Large Cabin"),K876*'[1]Pricing Logic'!$F$15,IF(AND(F876="Flexjet, LLC",H876="Airliner"),K876*'[1]Pricing Logic'!$F$16,""))))))))))</f>
        <v>67.417500000000004</v>
      </c>
    </row>
    <row r="877" spans="1:12" x14ac:dyDescent="0.2">
      <c r="A877" s="5">
        <v>874566</v>
      </c>
      <c r="B877" s="5">
        <v>1335674</v>
      </c>
      <c r="C877" s="6">
        <v>45402</v>
      </c>
      <c r="D877" s="5" t="s">
        <v>212</v>
      </c>
      <c r="E877" s="5" t="s">
        <v>592</v>
      </c>
      <c r="F877" s="5" t="s">
        <v>135</v>
      </c>
      <c r="G877" s="5" t="s">
        <v>41</v>
      </c>
      <c r="H877" s="5" t="s">
        <v>22</v>
      </c>
      <c r="I877" s="5" t="s">
        <v>709</v>
      </c>
      <c r="J877" s="5">
        <v>26054</v>
      </c>
      <c r="K877" s="7">
        <v>1.7</v>
      </c>
      <c r="L877" s="8">
        <f>IF(AND(F877&lt;&gt;"Flexjet, LLC",H877="Light Jet"),K877*'[1]Pricing Logic'!$F$4,IF(AND(F877&lt;&gt;"Flexjet, LLC",H877="Midsize Jet"),K877*'[1]Pricing Logic'!$F$5,IF(AND(F877&lt;&gt;"Flexjet, LLC",H877="Super Mid Jet"),K877*'[1]Pricing Logic'!$F$6,IF(AND(F877&lt;&gt;"Flexjet, LLC",H877="Large Cabin"),K877*'[1]Pricing Logic'!$F$7,IF(AND(F877&lt;&gt;"Flexjet, LLC",H877="Helicopter"),K877*'[1]Pricing Logic'!$F$8,IF(AND(F877="Flexjet, LLC",H877="Light Jet"),K877*'[1]Pricing Logic'!$F$12,IF(AND(F877="Flexjet, LLC",H877="Midsize Jet"),K877*'[1]Pricing Logic'!$F$13,IF(AND(F877="Flexjet, LLC",H877="Super Mid Jet"),K877*'[1]Pricing Logic'!$F$14,IF(AND(F877="Flexjet, LLC",H877="Large Cabin"),K877*'[1]Pricing Logic'!$F$15,IF(AND(F877="Flexjet, LLC",H877="Airliner"),K877*'[1]Pricing Logic'!$F$16,""))))))))))</f>
        <v>58.225000000000001</v>
      </c>
    </row>
    <row r="878" spans="1:12" x14ac:dyDescent="0.2">
      <c r="A878" s="5">
        <v>874566</v>
      </c>
      <c r="B878" s="5">
        <v>1335675</v>
      </c>
      <c r="C878" s="6">
        <v>45402</v>
      </c>
      <c r="D878" s="5" t="s">
        <v>592</v>
      </c>
      <c r="E878" s="5" t="s">
        <v>591</v>
      </c>
      <c r="F878" s="5" t="s">
        <v>135</v>
      </c>
      <c r="G878" s="5" t="s">
        <v>41</v>
      </c>
      <c r="H878" s="5" t="s">
        <v>22</v>
      </c>
      <c r="I878" s="5" t="s">
        <v>709</v>
      </c>
      <c r="J878" s="5">
        <v>26054</v>
      </c>
      <c r="K878" s="7">
        <v>0.74</v>
      </c>
      <c r="L878" s="8">
        <f>IF(AND(F878&lt;&gt;"Flexjet, LLC",H878="Light Jet"),K878*'[1]Pricing Logic'!$F$4,IF(AND(F878&lt;&gt;"Flexjet, LLC",H878="Midsize Jet"),K878*'[1]Pricing Logic'!$F$5,IF(AND(F878&lt;&gt;"Flexjet, LLC",H878="Super Mid Jet"),K878*'[1]Pricing Logic'!$F$6,IF(AND(F878&lt;&gt;"Flexjet, LLC",H878="Large Cabin"),K878*'[1]Pricing Logic'!$F$7,IF(AND(F878&lt;&gt;"Flexjet, LLC",H878="Helicopter"),K878*'[1]Pricing Logic'!$F$8,IF(AND(F878="Flexjet, LLC",H878="Light Jet"),K878*'[1]Pricing Logic'!$F$12,IF(AND(F878="Flexjet, LLC",H878="Midsize Jet"),K878*'[1]Pricing Logic'!$F$13,IF(AND(F878="Flexjet, LLC",H878="Super Mid Jet"),K878*'[1]Pricing Logic'!$F$14,IF(AND(F878="Flexjet, LLC",H878="Large Cabin"),K878*'[1]Pricing Logic'!$F$15,IF(AND(F878="Flexjet, LLC",H878="Airliner"),K878*'[1]Pricing Logic'!$F$16,""))))))))))</f>
        <v>25.344999999999999</v>
      </c>
    </row>
    <row r="879" spans="1:12" x14ac:dyDescent="0.2">
      <c r="A879" s="5">
        <v>875082</v>
      </c>
      <c r="B879" s="5">
        <v>1336495</v>
      </c>
      <c r="C879" s="6">
        <v>45402</v>
      </c>
      <c r="D879" s="5" t="s">
        <v>97</v>
      </c>
      <c r="E879" s="5" t="s">
        <v>98</v>
      </c>
      <c r="F879" s="5" t="s">
        <v>20</v>
      </c>
      <c r="G879" s="5" t="s">
        <v>125</v>
      </c>
      <c r="H879" s="5" t="s">
        <v>51</v>
      </c>
      <c r="I879" s="5" t="s">
        <v>718</v>
      </c>
      <c r="J879" s="5">
        <v>24491</v>
      </c>
      <c r="K879" s="7">
        <v>1.49</v>
      </c>
      <c r="L879" s="8">
        <f>IF(AND(F879&lt;&gt;"Flexjet, LLC",H879="Light Jet"),K879*'[1]Pricing Logic'!$F$4,IF(AND(F879&lt;&gt;"Flexjet, LLC",H879="Midsize Jet"),K879*'[1]Pricing Logic'!$F$5,IF(AND(F879&lt;&gt;"Flexjet, LLC",H879="Super Mid Jet"),K879*'[1]Pricing Logic'!$F$6,IF(AND(F879&lt;&gt;"Flexjet, LLC",H879="Large Cabin"),K879*'[1]Pricing Logic'!$F$7,IF(AND(F879&lt;&gt;"Flexjet, LLC",H879="Helicopter"),K879*'[1]Pricing Logic'!$F$8,IF(AND(F879="Flexjet, LLC",H879="Light Jet"),K879*'[1]Pricing Logic'!$F$12,IF(AND(F879="Flexjet, LLC",H879="Midsize Jet"),K879*'[1]Pricing Logic'!$F$13,IF(AND(F879="Flexjet, LLC",H879="Super Mid Jet"),K879*'[1]Pricing Logic'!$F$14,IF(AND(F879="Flexjet, LLC",H879="Large Cabin"),K879*'[1]Pricing Logic'!$F$15,IF(AND(F879="Flexjet, LLC",H879="Airliner"),K879*'[1]Pricing Logic'!$F$16,""))))))))))</f>
        <v>60.344999999999999</v>
      </c>
    </row>
    <row r="880" spans="1:12" x14ac:dyDescent="0.2">
      <c r="A880" s="5">
        <v>875013</v>
      </c>
      <c r="B880" s="5">
        <v>1336403</v>
      </c>
      <c r="C880" s="6">
        <v>45402</v>
      </c>
      <c r="D880" s="5" t="s">
        <v>179</v>
      </c>
      <c r="E880" s="5" t="s">
        <v>338</v>
      </c>
      <c r="F880" s="5" t="s">
        <v>719</v>
      </c>
      <c r="G880" s="5" t="s">
        <v>61</v>
      </c>
      <c r="H880" s="5" t="s">
        <v>22</v>
      </c>
      <c r="I880" s="5" t="s">
        <v>720</v>
      </c>
      <c r="J880" s="5">
        <v>26456</v>
      </c>
      <c r="K880" s="7">
        <v>2.74</v>
      </c>
      <c r="L880" s="8">
        <f>IF(AND(F880&lt;&gt;"Flexjet, LLC",H880="Light Jet"),K880*'[1]Pricing Logic'!$F$4,IF(AND(F880&lt;&gt;"Flexjet, LLC",H880="Midsize Jet"),K880*'[1]Pricing Logic'!$F$5,IF(AND(F880&lt;&gt;"Flexjet, LLC",H880="Super Mid Jet"),K880*'[1]Pricing Logic'!$F$6,IF(AND(F880&lt;&gt;"Flexjet, LLC",H880="Large Cabin"),K880*'[1]Pricing Logic'!$F$7,IF(AND(F880&lt;&gt;"Flexjet, LLC",H880="Helicopter"),K880*'[1]Pricing Logic'!$F$8,IF(AND(F880="Flexjet, LLC",H880="Light Jet"),K880*'[1]Pricing Logic'!$F$12,IF(AND(F880="Flexjet, LLC",H880="Midsize Jet"),K880*'[1]Pricing Logic'!$F$13,IF(AND(F880="Flexjet, LLC",H880="Super Mid Jet"),K880*'[1]Pricing Logic'!$F$14,IF(AND(F880="Flexjet, LLC",H880="Large Cabin"),K880*'[1]Pricing Logic'!$F$15,IF(AND(F880="Flexjet, LLC",H880="Airliner"),K880*'[1]Pricing Logic'!$F$16,""))))))))))</f>
        <v>93.845000000000013</v>
      </c>
    </row>
    <row r="881" spans="1:12" x14ac:dyDescent="0.2">
      <c r="A881" s="5">
        <v>874944</v>
      </c>
      <c r="B881" s="5">
        <v>1336307</v>
      </c>
      <c r="C881" s="6">
        <v>45402</v>
      </c>
      <c r="D881" s="5" t="s">
        <v>721</v>
      </c>
      <c r="E881" s="5" t="s">
        <v>119</v>
      </c>
      <c r="F881" s="5" t="s">
        <v>36</v>
      </c>
      <c r="G881" s="5" t="s">
        <v>54</v>
      </c>
      <c r="H881" s="5" t="s">
        <v>51</v>
      </c>
      <c r="I881" s="5" t="s">
        <v>722</v>
      </c>
      <c r="J881" s="5">
        <v>25769</v>
      </c>
      <c r="K881" s="7">
        <v>4.08</v>
      </c>
      <c r="L881" s="8">
        <f>IF(AND(F881&lt;&gt;"Flexjet, LLC",H881="Light Jet"),K881*'[1]Pricing Logic'!$F$4,IF(AND(F881&lt;&gt;"Flexjet, LLC",H881="Midsize Jet"),K881*'[1]Pricing Logic'!$F$5,IF(AND(F881&lt;&gt;"Flexjet, LLC",H881="Super Mid Jet"),K881*'[1]Pricing Logic'!$F$6,IF(AND(F881&lt;&gt;"Flexjet, LLC",H881="Large Cabin"),K881*'[1]Pricing Logic'!$F$7,IF(AND(F881&lt;&gt;"Flexjet, LLC",H881="Helicopter"),K881*'[1]Pricing Logic'!$F$8,IF(AND(F881="Flexjet, LLC",H881="Light Jet"),K881*'[1]Pricing Logic'!$F$12,IF(AND(F881="Flexjet, LLC",H881="Midsize Jet"),K881*'[1]Pricing Logic'!$F$13,IF(AND(F881="Flexjet, LLC",H881="Super Mid Jet"),K881*'[1]Pricing Logic'!$F$14,IF(AND(F881="Flexjet, LLC",H881="Large Cabin"),K881*'[1]Pricing Logic'!$F$15,IF(AND(F881="Flexjet, LLC",H881="Airliner"),K881*'[1]Pricing Logic'!$F$16,""))))))))))</f>
        <v>137.69999999999999</v>
      </c>
    </row>
    <row r="882" spans="1:12" x14ac:dyDescent="0.2">
      <c r="A882" s="5">
        <v>875667</v>
      </c>
      <c r="B882" s="5">
        <v>1337294</v>
      </c>
      <c r="C882" s="6">
        <v>45402</v>
      </c>
      <c r="D882" s="5" t="s">
        <v>376</v>
      </c>
      <c r="E882" s="5" t="s">
        <v>77</v>
      </c>
      <c r="F882" s="5" t="s">
        <v>117</v>
      </c>
      <c r="G882" s="5" t="s">
        <v>46</v>
      </c>
      <c r="H882" s="5" t="s">
        <v>16</v>
      </c>
      <c r="I882" s="5" t="s">
        <v>552</v>
      </c>
      <c r="J882" s="5">
        <v>26473</v>
      </c>
      <c r="K882" s="7">
        <v>1.24</v>
      </c>
      <c r="L882" s="8">
        <f>IF(AND(F882&lt;&gt;"Flexjet, LLC",H882="Light Jet"),K882*'[1]Pricing Logic'!$F$4,IF(AND(F882&lt;&gt;"Flexjet, LLC",H882="Midsize Jet"),K882*'[1]Pricing Logic'!$F$5,IF(AND(F882&lt;&gt;"Flexjet, LLC",H882="Super Mid Jet"),K882*'[1]Pricing Logic'!$F$6,IF(AND(F882&lt;&gt;"Flexjet, LLC",H882="Large Cabin"),K882*'[1]Pricing Logic'!$F$7,IF(AND(F882&lt;&gt;"Flexjet, LLC",H882="Helicopter"),K882*'[1]Pricing Logic'!$F$8,IF(AND(F882="Flexjet, LLC",H882="Light Jet"),K882*'[1]Pricing Logic'!$F$12,IF(AND(F882="Flexjet, LLC",H882="Midsize Jet"),K882*'[1]Pricing Logic'!$F$13,IF(AND(F882="Flexjet, LLC",H882="Super Mid Jet"),K882*'[1]Pricing Logic'!$F$14,IF(AND(F882="Flexjet, LLC",H882="Large Cabin"),K882*'[1]Pricing Logic'!$F$15,IF(AND(F882="Flexjet, LLC",H882="Airliner"),K882*'[1]Pricing Logic'!$F$16,""))))))))))</f>
        <v>31.31</v>
      </c>
    </row>
    <row r="883" spans="1:12" x14ac:dyDescent="0.2">
      <c r="A883" s="5">
        <v>875736</v>
      </c>
      <c r="B883" s="5">
        <v>1337367</v>
      </c>
      <c r="C883" s="6">
        <v>45402</v>
      </c>
      <c r="D883" s="5" t="s">
        <v>357</v>
      </c>
      <c r="E883" s="5" t="s">
        <v>314</v>
      </c>
      <c r="F883" s="5" t="s">
        <v>36</v>
      </c>
      <c r="G883" s="5" t="s">
        <v>54</v>
      </c>
      <c r="H883" s="5" t="s">
        <v>51</v>
      </c>
      <c r="I883" s="5" t="s">
        <v>347</v>
      </c>
      <c r="J883" s="5">
        <v>25398</v>
      </c>
      <c r="K883" s="7">
        <v>1.04</v>
      </c>
      <c r="L883" s="8">
        <f>IF(AND(F883&lt;&gt;"Flexjet, LLC",H883="Light Jet"),K883*'[1]Pricing Logic'!$F$4,IF(AND(F883&lt;&gt;"Flexjet, LLC",H883="Midsize Jet"),K883*'[1]Pricing Logic'!$F$5,IF(AND(F883&lt;&gt;"Flexjet, LLC",H883="Super Mid Jet"),K883*'[1]Pricing Logic'!$F$6,IF(AND(F883&lt;&gt;"Flexjet, LLC",H883="Large Cabin"),K883*'[1]Pricing Logic'!$F$7,IF(AND(F883&lt;&gt;"Flexjet, LLC",H883="Helicopter"),K883*'[1]Pricing Logic'!$F$8,IF(AND(F883="Flexjet, LLC",H883="Light Jet"),K883*'[1]Pricing Logic'!$F$12,IF(AND(F883="Flexjet, LLC",H883="Midsize Jet"),K883*'[1]Pricing Logic'!$F$13,IF(AND(F883="Flexjet, LLC",H883="Super Mid Jet"),K883*'[1]Pricing Logic'!$F$14,IF(AND(F883="Flexjet, LLC",H883="Large Cabin"),K883*'[1]Pricing Logic'!$F$15,IF(AND(F883="Flexjet, LLC",H883="Airliner"),K883*'[1]Pricing Logic'!$F$16,""))))))))))</f>
        <v>35.1</v>
      </c>
    </row>
    <row r="884" spans="1:12" x14ac:dyDescent="0.2">
      <c r="A884" s="5">
        <v>875259</v>
      </c>
      <c r="B884" s="5">
        <v>1336735</v>
      </c>
      <c r="C884" s="6">
        <v>45402</v>
      </c>
      <c r="D884" s="5" t="s">
        <v>199</v>
      </c>
      <c r="E884" s="5" t="s">
        <v>130</v>
      </c>
      <c r="F884" s="5" t="s">
        <v>60</v>
      </c>
      <c r="G884" s="5" t="s">
        <v>32</v>
      </c>
      <c r="H884" s="5" t="s">
        <v>16</v>
      </c>
      <c r="I884" s="5" t="s">
        <v>479</v>
      </c>
      <c r="J884" s="5">
        <v>25832</v>
      </c>
      <c r="K884" s="7">
        <v>1.57</v>
      </c>
      <c r="L884" s="8">
        <f>IF(AND(F884&lt;&gt;"Flexjet, LLC",H884="Light Jet"),K884*'[1]Pricing Logic'!$F$4,IF(AND(F884&lt;&gt;"Flexjet, LLC",H884="Midsize Jet"),K884*'[1]Pricing Logic'!$F$5,IF(AND(F884&lt;&gt;"Flexjet, LLC",H884="Super Mid Jet"),K884*'[1]Pricing Logic'!$F$6,IF(AND(F884&lt;&gt;"Flexjet, LLC",H884="Large Cabin"),K884*'[1]Pricing Logic'!$F$7,IF(AND(F884&lt;&gt;"Flexjet, LLC",H884="Helicopter"),K884*'[1]Pricing Logic'!$F$8,IF(AND(F884="Flexjet, LLC",H884="Light Jet"),K884*'[1]Pricing Logic'!$F$12,IF(AND(F884="Flexjet, LLC",H884="Midsize Jet"),K884*'[1]Pricing Logic'!$F$13,IF(AND(F884="Flexjet, LLC",H884="Super Mid Jet"),K884*'[1]Pricing Logic'!$F$14,IF(AND(F884="Flexjet, LLC",H884="Large Cabin"),K884*'[1]Pricing Logic'!$F$15,IF(AND(F884="Flexjet, LLC",H884="Airliner"),K884*'[1]Pricing Logic'!$F$16,""))))))))))</f>
        <v>39.642499999999998</v>
      </c>
    </row>
    <row r="885" spans="1:12" x14ac:dyDescent="0.2">
      <c r="A885" s="5">
        <v>875257</v>
      </c>
      <c r="B885" s="5">
        <v>1336733</v>
      </c>
      <c r="C885" s="6">
        <v>45402</v>
      </c>
      <c r="D885" s="5" t="s">
        <v>18</v>
      </c>
      <c r="E885" s="5" t="s">
        <v>285</v>
      </c>
      <c r="F885" s="5" t="s">
        <v>65</v>
      </c>
      <c r="G885" s="5" t="s">
        <v>57</v>
      </c>
      <c r="H885" s="5" t="s">
        <v>22</v>
      </c>
      <c r="I885" s="5" t="s">
        <v>252</v>
      </c>
      <c r="J885" s="5">
        <v>26573</v>
      </c>
      <c r="K885" s="7">
        <v>2.5099999999999998</v>
      </c>
      <c r="L885" s="8">
        <f>IF(AND(F885&lt;&gt;"Flexjet, LLC",H885="Light Jet"),K885*'[1]Pricing Logic'!$F$4,IF(AND(F885&lt;&gt;"Flexjet, LLC",H885="Midsize Jet"),K885*'[1]Pricing Logic'!$F$5,IF(AND(F885&lt;&gt;"Flexjet, LLC",H885="Super Mid Jet"),K885*'[1]Pricing Logic'!$F$6,IF(AND(F885&lt;&gt;"Flexjet, LLC",H885="Large Cabin"),K885*'[1]Pricing Logic'!$F$7,IF(AND(F885&lt;&gt;"Flexjet, LLC",H885="Helicopter"),K885*'[1]Pricing Logic'!$F$8,IF(AND(F885="Flexjet, LLC",H885="Light Jet"),K885*'[1]Pricing Logic'!$F$12,IF(AND(F885="Flexjet, LLC",H885="Midsize Jet"),K885*'[1]Pricing Logic'!$F$13,IF(AND(F885="Flexjet, LLC",H885="Super Mid Jet"),K885*'[1]Pricing Logic'!$F$14,IF(AND(F885="Flexjet, LLC",H885="Large Cabin"),K885*'[1]Pricing Logic'!$F$15,IF(AND(F885="Flexjet, LLC",H885="Airliner"),K885*'[1]Pricing Logic'!$F$16,""))))))))))</f>
        <v>85.967499999999987</v>
      </c>
    </row>
    <row r="886" spans="1:12" x14ac:dyDescent="0.2">
      <c r="A886" s="5">
        <v>875584</v>
      </c>
      <c r="B886" s="5">
        <v>1337173</v>
      </c>
      <c r="C886" s="6">
        <v>45402</v>
      </c>
      <c r="D886" s="5" t="s">
        <v>138</v>
      </c>
      <c r="E886" s="5" t="s">
        <v>348</v>
      </c>
      <c r="F886" s="5" t="s">
        <v>306</v>
      </c>
      <c r="G886" s="5" t="s">
        <v>122</v>
      </c>
      <c r="H886" s="5" t="s">
        <v>16</v>
      </c>
      <c r="I886" s="5" t="s">
        <v>307</v>
      </c>
      <c r="J886" s="5">
        <v>25780</v>
      </c>
      <c r="K886" s="7">
        <v>3.47</v>
      </c>
      <c r="L886" s="8">
        <f>IF(AND(F886&lt;&gt;"Flexjet, LLC",H886="Light Jet"),K886*'[1]Pricing Logic'!$F$4,IF(AND(F886&lt;&gt;"Flexjet, LLC",H886="Midsize Jet"),K886*'[1]Pricing Logic'!$F$5,IF(AND(F886&lt;&gt;"Flexjet, LLC",H886="Super Mid Jet"),K886*'[1]Pricing Logic'!$F$6,IF(AND(F886&lt;&gt;"Flexjet, LLC",H886="Large Cabin"),K886*'[1]Pricing Logic'!$F$7,IF(AND(F886&lt;&gt;"Flexjet, LLC",H886="Helicopter"),K886*'[1]Pricing Logic'!$F$8,IF(AND(F886="Flexjet, LLC",H886="Light Jet"),K886*'[1]Pricing Logic'!$F$12,IF(AND(F886="Flexjet, LLC",H886="Midsize Jet"),K886*'[1]Pricing Logic'!$F$13,IF(AND(F886="Flexjet, LLC",H886="Super Mid Jet"),K886*'[1]Pricing Logic'!$F$14,IF(AND(F886="Flexjet, LLC",H886="Large Cabin"),K886*'[1]Pricing Logic'!$F$15,IF(AND(F886="Flexjet, LLC",H886="Airliner"),K886*'[1]Pricing Logic'!$F$16,""))))))))))</f>
        <v>87.617500000000007</v>
      </c>
    </row>
    <row r="887" spans="1:12" x14ac:dyDescent="0.2">
      <c r="A887" s="5">
        <v>875575</v>
      </c>
      <c r="B887" s="5">
        <v>1337162</v>
      </c>
      <c r="C887" s="6">
        <v>45402</v>
      </c>
      <c r="D887" s="5" t="s">
        <v>243</v>
      </c>
      <c r="E887" s="5" t="s">
        <v>409</v>
      </c>
      <c r="F887" s="5" t="s">
        <v>228</v>
      </c>
      <c r="G887" s="5" t="s">
        <v>229</v>
      </c>
      <c r="H887" s="5" t="s">
        <v>16</v>
      </c>
      <c r="I887" s="5" t="s">
        <v>230</v>
      </c>
      <c r="J887" s="5">
        <v>23853</v>
      </c>
      <c r="K887" s="7">
        <v>2.2999999999999998</v>
      </c>
      <c r="L887" s="8">
        <f>IF(AND(F887&lt;&gt;"Flexjet, LLC",H887="Light Jet"),K887*'[1]Pricing Logic'!$F$4,IF(AND(F887&lt;&gt;"Flexjet, LLC",H887="Midsize Jet"),K887*'[1]Pricing Logic'!$F$5,IF(AND(F887&lt;&gt;"Flexjet, LLC",H887="Super Mid Jet"),K887*'[1]Pricing Logic'!$F$6,IF(AND(F887&lt;&gt;"Flexjet, LLC",H887="Large Cabin"),K887*'[1]Pricing Logic'!$F$7,IF(AND(F887&lt;&gt;"Flexjet, LLC",H887="Helicopter"),K887*'[1]Pricing Logic'!$F$8,IF(AND(F887="Flexjet, LLC",H887="Light Jet"),K887*'[1]Pricing Logic'!$F$12,IF(AND(F887="Flexjet, LLC",H887="Midsize Jet"),K887*'[1]Pricing Logic'!$F$13,IF(AND(F887="Flexjet, LLC",H887="Super Mid Jet"),K887*'[1]Pricing Logic'!$F$14,IF(AND(F887="Flexjet, LLC",H887="Large Cabin"),K887*'[1]Pricing Logic'!$F$15,IF(AND(F887="Flexjet, LLC",H887="Airliner"),K887*'[1]Pricing Logic'!$F$16,""))))))))))</f>
        <v>58.074999999999996</v>
      </c>
    </row>
    <row r="888" spans="1:12" x14ac:dyDescent="0.2">
      <c r="A888" s="5">
        <v>875554</v>
      </c>
      <c r="B888" s="5">
        <v>1337130</v>
      </c>
      <c r="C888" s="6">
        <v>45402</v>
      </c>
      <c r="D888" s="5" t="s">
        <v>243</v>
      </c>
      <c r="E888" s="5" t="s">
        <v>723</v>
      </c>
      <c r="F888" s="5" t="s">
        <v>45</v>
      </c>
      <c r="G888" s="5" t="s">
        <v>46</v>
      </c>
      <c r="H888" s="5" t="s">
        <v>16</v>
      </c>
      <c r="I888" s="5" t="s">
        <v>47</v>
      </c>
      <c r="J888" s="5">
        <v>25581</v>
      </c>
      <c r="K888" s="7">
        <v>1.61</v>
      </c>
      <c r="L888" s="8">
        <f>IF(AND(F888&lt;&gt;"Flexjet, LLC",H888="Light Jet"),K888*'[1]Pricing Logic'!$F$4,IF(AND(F888&lt;&gt;"Flexjet, LLC",H888="Midsize Jet"),K888*'[1]Pricing Logic'!$F$5,IF(AND(F888&lt;&gt;"Flexjet, LLC",H888="Super Mid Jet"),K888*'[1]Pricing Logic'!$F$6,IF(AND(F888&lt;&gt;"Flexjet, LLC",H888="Large Cabin"),K888*'[1]Pricing Logic'!$F$7,IF(AND(F888&lt;&gt;"Flexjet, LLC",H888="Helicopter"),K888*'[1]Pricing Logic'!$F$8,IF(AND(F888="Flexjet, LLC",H888="Light Jet"),K888*'[1]Pricing Logic'!$F$12,IF(AND(F888="Flexjet, LLC",H888="Midsize Jet"),K888*'[1]Pricing Logic'!$F$13,IF(AND(F888="Flexjet, LLC",H888="Super Mid Jet"),K888*'[1]Pricing Logic'!$F$14,IF(AND(F888="Flexjet, LLC",H888="Large Cabin"),K888*'[1]Pricing Logic'!$F$15,IF(AND(F888="Flexjet, LLC",H888="Airliner"),K888*'[1]Pricing Logic'!$F$16,""))))))))))</f>
        <v>40.652500000000003</v>
      </c>
    </row>
    <row r="889" spans="1:12" x14ac:dyDescent="0.2">
      <c r="A889" s="5">
        <v>875755</v>
      </c>
      <c r="B889" s="5">
        <v>1337387</v>
      </c>
      <c r="C889" s="6">
        <v>45402</v>
      </c>
      <c r="D889" s="5" t="s">
        <v>237</v>
      </c>
      <c r="E889" s="5" t="s">
        <v>284</v>
      </c>
      <c r="F889" s="5" t="s">
        <v>121</v>
      </c>
      <c r="G889" s="5" t="s">
        <v>41</v>
      </c>
      <c r="H889" s="5" t="s">
        <v>22</v>
      </c>
      <c r="I889" s="5" t="s">
        <v>447</v>
      </c>
      <c r="J889" s="5">
        <v>25256</v>
      </c>
      <c r="K889" s="7">
        <v>1.66</v>
      </c>
      <c r="L889" s="8">
        <f>IF(AND(F889&lt;&gt;"Flexjet, LLC",H889="Light Jet"),K889*'[1]Pricing Logic'!$F$4,IF(AND(F889&lt;&gt;"Flexjet, LLC",H889="Midsize Jet"),K889*'[1]Pricing Logic'!$F$5,IF(AND(F889&lt;&gt;"Flexjet, LLC",H889="Super Mid Jet"),K889*'[1]Pricing Logic'!$F$6,IF(AND(F889&lt;&gt;"Flexjet, LLC",H889="Large Cabin"),K889*'[1]Pricing Logic'!$F$7,IF(AND(F889&lt;&gt;"Flexjet, LLC",H889="Helicopter"),K889*'[1]Pricing Logic'!$F$8,IF(AND(F889="Flexjet, LLC",H889="Light Jet"),K889*'[1]Pricing Logic'!$F$12,IF(AND(F889="Flexjet, LLC",H889="Midsize Jet"),K889*'[1]Pricing Logic'!$F$13,IF(AND(F889="Flexjet, LLC",H889="Super Mid Jet"),K889*'[1]Pricing Logic'!$F$14,IF(AND(F889="Flexjet, LLC",H889="Large Cabin"),K889*'[1]Pricing Logic'!$F$15,IF(AND(F889="Flexjet, LLC",H889="Airliner"),K889*'[1]Pricing Logic'!$F$16,""))))))))))</f>
        <v>56.854999999999997</v>
      </c>
    </row>
    <row r="890" spans="1:12" x14ac:dyDescent="0.2">
      <c r="A890" s="5">
        <v>875766</v>
      </c>
      <c r="B890" s="5">
        <v>1337400</v>
      </c>
      <c r="C890" s="6">
        <v>45402</v>
      </c>
      <c r="D890" s="5" t="s">
        <v>77</v>
      </c>
      <c r="E890" s="5" t="s">
        <v>243</v>
      </c>
      <c r="F890" s="5" t="s">
        <v>114</v>
      </c>
      <c r="G890" s="5" t="s">
        <v>57</v>
      </c>
      <c r="H890" s="5" t="s">
        <v>22</v>
      </c>
      <c r="I890" s="5" t="s">
        <v>115</v>
      </c>
      <c r="J890" s="5">
        <v>0</v>
      </c>
      <c r="K890" s="7">
        <v>3.5300000000000002</v>
      </c>
      <c r="L890" s="8">
        <f>IF(AND(F890&lt;&gt;"Flexjet, LLC",H890="Light Jet"),K890*'[1]Pricing Logic'!$F$4,IF(AND(F890&lt;&gt;"Flexjet, LLC",H890="Midsize Jet"),K890*'[1]Pricing Logic'!$F$5,IF(AND(F890&lt;&gt;"Flexjet, LLC",H890="Super Mid Jet"),K890*'[1]Pricing Logic'!$F$6,IF(AND(F890&lt;&gt;"Flexjet, LLC",H890="Large Cabin"),K890*'[1]Pricing Logic'!$F$7,IF(AND(F890&lt;&gt;"Flexjet, LLC",H890="Helicopter"),K890*'[1]Pricing Logic'!$F$8,IF(AND(F890="Flexjet, LLC",H890="Light Jet"),K890*'[1]Pricing Logic'!$F$12,IF(AND(F890="Flexjet, LLC",H890="Midsize Jet"),K890*'[1]Pricing Logic'!$F$13,IF(AND(F890="Flexjet, LLC",H890="Super Mid Jet"),K890*'[1]Pricing Logic'!$F$14,IF(AND(F890="Flexjet, LLC",H890="Large Cabin"),K890*'[1]Pricing Logic'!$F$15,IF(AND(F890="Flexjet, LLC",H890="Airliner"),K890*'[1]Pricing Logic'!$F$16,""))))))))))</f>
        <v>120.9025</v>
      </c>
    </row>
    <row r="891" spans="1:12" x14ac:dyDescent="0.2">
      <c r="A891" s="5">
        <v>875947</v>
      </c>
      <c r="B891" s="5">
        <v>1337631</v>
      </c>
      <c r="C891" s="6">
        <v>45402</v>
      </c>
      <c r="D891" s="5" t="s">
        <v>724</v>
      </c>
      <c r="E891" s="5" t="s">
        <v>64</v>
      </c>
      <c r="F891" s="5" t="s">
        <v>36</v>
      </c>
      <c r="G891" s="5" t="s">
        <v>72</v>
      </c>
      <c r="H891" s="5" t="s">
        <v>51</v>
      </c>
      <c r="I891" s="5" t="s">
        <v>725</v>
      </c>
      <c r="J891" s="5">
        <v>27086</v>
      </c>
      <c r="K891" s="7">
        <v>4.7300000000000004</v>
      </c>
      <c r="L891" s="8">
        <f>IF(AND(F891&lt;&gt;"Flexjet, LLC",H891="Light Jet"),K891*'[1]Pricing Logic'!$F$4,IF(AND(F891&lt;&gt;"Flexjet, LLC",H891="Midsize Jet"),K891*'[1]Pricing Logic'!$F$5,IF(AND(F891&lt;&gt;"Flexjet, LLC",H891="Super Mid Jet"),K891*'[1]Pricing Logic'!$F$6,IF(AND(F891&lt;&gt;"Flexjet, LLC",H891="Large Cabin"),K891*'[1]Pricing Logic'!$F$7,IF(AND(F891&lt;&gt;"Flexjet, LLC",H891="Helicopter"),K891*'[1]Pricing Logic'!$F$8,IF(AND(F891="Flexjet, LLC",H891="Light Jet"),K891*'[1]Pricing Logic'!$F$12,IF(AND(F891="Flexjet, LLC",H891="Midsize Jet"),K891*'[1]Pricing Logic'!$F$13,IF(AND(F891="Flexjet, LLC",H891="Super Mid Jet"),K891*'[1]Pricing Logic'!$F$14,IF(AND(F891="Flexjet, LLC",H891="Large Cabin"),K891*'[1]Pricing Logic'!$F$15,IF(AND(F891="Flexjet, LLC",H891="Airliner"),K891*'[1]Pricing Logic'!$F$16,""))))))))))</f>
        <v>159.63750000000002</v>
      </c>
    </row>
    <row r="892" spans="1:12" x14ac:dyDescent="0.2">
      <c r="A892" s="5">
        <v>846153</v>
      </c>
      <c r="B892" s="5">
        <v>1304852</v>
      </c>
      <c r="C892" s="6">
        <v>45403</v>
      </c>
      <c r="D892" s="5" t="s">
        <v>168</v>
      </c>
      <c r="E892" s="5" t="s">
        <v>25</v>
      </c>
      <c r="F892" s="5" t="s">
        <v>36</v>
      </c>
      <c r="G892" s="5" t="s">
        <v>54</v>
      </c>
      <c r="H892" s="5" t="s">
        <v>51</v>
      </c>
      <c r="I892" s="5" t="s">
        <v>347</v>
      </c>
      <c r="J892" s="5">
        <v>26813</v>
      </c>
      <c r="K892" s="7">
        <v>5.43</v>
      </c>
      <c r="L892" s="8">
        <f>IF(AND(F892&lt;&gt;"Flexjet, LLC",H892="Light Jet"),K892*'[1]Pricing Logic'!$F$4,IF(AND(F892&lt;&gt;"Flexjet, LLC",H892="Midsize Jet"),K892*'[1]Pricing Logic'!$F$5,IF(AND(F892&lt;&gt;"Flexjet, LLC",H892="Super Mid Jet"),K892*'[1]Pricing Logic'!$F$6,IF(AND(F892&lt;&gt;"Flexjet, LLC",H892="Large Cabin"),K892*'[1]Pricing Logic'!$F$7,IF(AND(F892&lt;&gt;"Flexjet, LLC",H892="Helicopter"),K892*'[1]Pricing Logic'!$F$8,IF(AND(F892="Flexjet, LLC",H892="Light Jet"),K892*'[1]Pricing Logic'!$F$12,IF(AND(F892="Flexjet, LLC",H892="Midsize Jet"),K892*'[1]Pricing Logic'!$F$13,IF(AND(F892="Flexjet, LLC",H892="Super Mid Jet"),K892*'[1]Pricing Logic'!$F$14,IF(AND(F892="Flexjet, LLC",H892="Large Cabin"),K892*'[1]Pricing Logic'!$F$15,IF(AND(F892="Flexjet, LLC",H892="Airliner"),K892*'[1]Pricing Logic'!$F$16,""))))))))))</f>
        <v>183.26249999999999</v>
      </c>
    </row>
    <row r="893" spans="1:12" x14ac:dyDescent="0.2">
      <c r="A893" s="5">
        <v>842440</v>
      </c>
      <c r="B893" s="5">
        <v>1300192</v>
      </c>
      <c r="C893" s="6">
        <v>45403</v>
      </c>
      <c r="D893" s="5" t="s">
        <v>93</v>
      </c>
      <c r="E893" s="5" t="s">
        <v>394</v>
      </c>
      <c r="F893" s="5" t="s">
        <v>60</v>
      </c>
      <c r="G893" s="5" t="s">
        <v>15</v>
      </c>
      <c r="H893" s="5" t="s">
        <v>16</v>
      </c>
      <c r="I893" s="5" t="s">
        <v>516</v>
      </c>
      <c r="J893" s="5">
        <v>23501</v>
      </c>
      <c r="K893" s="7">
        <v>1.9100000000000001</v>
      </c>
      <c r="L893" s="8">
        <f>IF(AND(F893&lt;&gt;"Flexjet, LLC",H893="Light Jet"),K893*'[1]Pricing Logic'!$F$4,IF(AND(F893&lt;&gt;"Flexjet, LLC",H893="Midsize Jet"),K893*'[1]Pricing Logic'!$F$5,IF(AND(F893&lt;&gt;"Flexjet, LLC",H893="Super Mid Jet"),K893*'[1]Pricing Logic'!$F$6,IF(AND(F893&lt;&gt;"Flexjet, LLC",H893="Large Cabin"),K893*'[1]Pricing Logic'!$F$7,IF(AND(F893&lt;&gt;"Flexjet, LLC",H893="Helicopter"),K893*'[1]Pricing Logic'!$F$8,IF(AND(F893="Flexjet, LLC",H893="Light Jet"),K893*'[1]Pricing Logic'!$F$12,IF(AND(F893="Flexjet, LLC",H893="Midsize Jet"),K893*'[1]Pricing Logic'!$F$13,IF(AND(F893="Flexjet, LLC",H893="Super Mid Jet"),K893*'[1]Pricing Logic'!$F$14,IF(AND(F893="Flexjet, LLC",H893="Large Cabin"),K893*'[1]Pricing Logic'!$F$15,IF(AND(F893="Flexjet, LLC",H893="Airliner"),K893*'[1]Pricing Logic'!$F$16,""))))))))))</f>
        <v>48.227500000000006</v>
      </c>
    </row>
    <row r="894" spans="1:12" x14ac:dyDescent="0.2">
      <c r="A894" s="5">
        <v>838601</v>
      </c>
      <c r="B894" s="5">
        <v>1295339</v>
      </c>
      <c r="C894" s="6">
        <v>45403</v>
      </c>
      <c r="D894" s="5" t="s">
        <v>40</v>
      </c>
      <c r="E894" s="5" t="s">
        <v>34</v>
      </c>
      <c r="F894" s="5" t="s">
        <v>20</v>
      </c>
      <c r="G894" s="5" t="s">
        <v>151</v>
      </c>
      <c r="H894" s="5" t="s">
        <v>16</v>
      </c>
      <c r="I894" s="5" t="s">
        <v>708</v>
      </c>
      <c r="J894" s="5">
        <v>22772</v>
      </c>
      <c r="K894" s="7">
        <v>3.0700000000000003</v>
      </c>
      <c r="L894" s="8">
        <f>IF(AND(F894&lt;&gt;"Flexjet, LLC",H894="Light Jet"),K894*'[1]Pricing Logic'!$F$4,IF(AND(F894&lt;&gt;"Flexjet, LLC",H894="Midsize Jet"),K894*'[1]Pricing Logic'!$F$5,IF(AND(F894&lt;&gt;"Flexjet, LLC",H894="Super Mid Jet"),K894*'[1]Pricing Logic'!$F$6,IF(AND(F894&lt;&gt;"Flexjet, LLC",H894="Large Cabin"),K894*'[1]Pricing Logic'!$F$7,IF(AND(F894&lt;&gt;"Flexjet, LLC",H894="Helicopter"),K894*'[1]Pricing Logic'!$F$8,IF(AND(F894="Flexjet, LLC",H894="Light Jet"),K894*'[1]Pricing Logic'!$F$12,IF(AND(F894="Flexjet, LLC",H894="Midsize Jet"),K894*'[1]Pricing Logic'!$F$13,IF(AND(F894="Flexjet, LLC",H894="Super Mid Jet"),K894*'[1]Pricing Logic'!$F$14,IF(AND(F894="Flexjet, LLC",H894="Large Cabin"),K894*'[1]Pricing Logic'!$F$15,IF(AND(F894="Flexjet, LLC",H894="Airliner"),K894*'[1]Pricing Logic'!$F$16,""))))))))))</f>
        <v>77.517500000000013</v>
      </c>
    </row>
    <row r="895" spans="1:12" x14ac:dyDescent="0.2">
      <c r="A895" s="5">
        <v>839110</v>
      </c>
      <c r="B895" s="5">
        <v>1295968</v>
      </c>
      <c r="C895" s="6">
        <v>45403</v>
      </c>
      <c r="D895" s="5" t="s">
        <v>25</v>
      </c>
      <c r="E895" s="5" t="s">
        <v>40</v>
      </c>
      <c r="F895" s="5" t="s">
        <v>36</v>
      </c>
      <c r="G895" s="5" t="s">
        <v>54</v>
      </c>
      <c r="H895" s="5" t="s">
        <v>51</v>
      </c>
      <c r="I895" s="5" t="s">
        <v>55</v>
      </c>
      <c r="J895" s="5">
        <v>26957</v>
      </c>
      <c r="K895" s="7">
        <v>2.94</v>
      </c>
      <c r="L895" s="8">
        <f>IF(AND(F895&lt;&gt;"Flexjet, LLC",H895="Light Jet"),K895*'[1]Pricing Logic'!$F$4,IF(AND(F895&lt;&gt;"Flexjet, LLC",H895="Midsize Jet"),K895*'[1]Pricing Logic'!$F$5,IF(AND(F895&lt;&gt;"Flexjet, LLC",H895="Super Mid Jet"),K895*'[1]Pricing Logic'!$F$6,IF(AND(F895&lt;&gt;"Flexjet, LLC",H895="Large Cabin"),K895*'[1]Pricing Logic'!$F$7,IF(AND(F895&lt;&gt;"Flexjet, LLC",H895="Helicopter"),K895*'[1]Pricing Logic'!$F$8,IF(AND(F895="Flexjet, LLC",H895="Light Jet"),K895*'[1]Pricing Logic'!$F$12,IF(AND(F895="Flexjet, LLC",H895="Midsize Jet"),K895*'[1]Pricing Logic'!$F$13,IF(AND(F895="Flexjet, LLC",H895="Super Mid Jet"),K895*'[1]Pricing Logic'!$F$14,IF(AND(F895="Flexjet, LLC",H895="Large Cabin"),K895*'[1]Pricing Logic'!$F$15,IF(AND(F895="Flexjet, LLC",H895="Airliner"),K895*'[1]Pricing Logic'!$F$16,""))))))))))</f>
        <v>99.224999999999994</v>
      </c>
    </row>
    <row r="896" spans="1:12" x14ac:dyDescent="0.2">
      <c r="A896" s="5">
        <v>859355</v>
      </c>
      <c r="B896" s="5">
        <v>1318997</v>
      </c>
      <c r="C896" s="6">
        <v>45403</v>
      </c>
      <c r="D896" s="5" t="s">
        <v>726</v>
      </c>
      <c r="E896" s="5" t="s">
        <v>727</v>
      </c>
      <c r="F896" s="5" t="s">
        <v>650</v>
      </c>
      <c r="G896" s="5" t="s">
        <v>161</v>
      </c>
      <c r="H896" s="5" t="s">
        <v>22</v>
      </c>
      <c r="I896" s="5" t="s">
        <v>728</v>
      </c>
      <c r="J896" s="5">
        <v>23252</v>
      </c>
      <c r="K896" s="7">
        <v>1.4</v>
      </c>
      <c r="L896" s="8">
        <f>IF(AND(F896&lt;&gt;"Flexjet, LLC",H896="Light Jet"),K896*'[1]Pricing Logic'!$F$4,IF(AND(F896&lt;&gt;"Flexjet, LLC",H896="Midsize Jet"),K896*'[1]Pricing Logic'!$F$5,IF(AND(F896&lt;&gt;"Flexjet, LLC",H896="Super Mid Jet"),K896*'[1]Pricing Logic'!$F$6,IF(AND(F896&lt;&gt;"Flexjet, LLC",H896="Large Cabin"),K896*'[1]Pricing Logic'!$F$7,IF(AND(F896&lt;&gt;"Flexjet, LLC",H896="Helicopter"),K896*'[1]Pricing Logic'!$F$8,IF(AND(F896="Flexjet, LLC",H896="Light Jet"),K896*'[1]Pricing Logic'!$F$12,IF(AND(F896="Flexjet, LLC",H896="Midsize Jet"),K896*'[1]Pricing Logic'!$F$13,IF(AND(F896="Flexjet, LLC",H896="Super Mid Jet"),K896*'[1]Pricing Logic'!$F$14,IF(AND(F896="Flexjet, LLC",H896="Large Cabin"),K896*'[1]Pricing Logic'!$F$15,IF(AND(F896="Flexjet, LLC",H896="Airliner"),K896*'[1]Pricing Logic'!$F$16,""))))))))))</f>
        <v>47.949999999999996</v>
      </c>
    </row>
    <row r="897" spans="1:12" x14ac:dyDescent="0.2">
      <c r="A897" s="5">
        <v>859085</v>
      </c>
      <c r="B897" s="5">
        <v>1318646</v>
      </c>
      <c r="C897" s="6">
        <v>45403</v>
      </c>
      <c r="D897" s="5" t="s">
        <v>283</v>
      </c>
      <c r="E897" s="5" t="s">
        <v>284</v>
      </c>
      <c r="F897" s="5" t="s">
        <v>121</v>
      </c>
      <c r="G897" s="5" t="s">
        <v>122</v>
      </c>
      <c r="H897" s="5" t="s">
        <v>16</v>
      </c>
      <c r="I897" s="5" t="s">
        <v>123</v>
      </c>
      <c r="J897" s="5">
        <v>25129</v>
      </c>
      <c r="K897" s="7">
        <v>1.8</v>
      </c>
      <c r="L897" s="8">
        <f>IF(AND(F897&lt;&gt;"Flexjet, LLC",H897="Light Jet"),K897*'[1]Pricing Logic'!$F$4,IF(AND(F897&lt;&gt;"Flexjet, LLC",H897="Midsize Jet"),K897*'[1]Pricing Logic'!$F$5,IF(AND(F897&lt;&gt;"Flexjet, LLC",H897="Super Mid Jet"),K897*'[1]Pricing Logic'!$F$6,IF(AND(F897&lt;&gt;"Flexjet, LLC",H897="Large Cabin"),K897*'[1]Pricing Logic'!$F$7,IF(AND(F897&lt;&gt;"Flexjet, LLC",H897="Helicopter"),K897*'[1]Pricing Logic'!$F$8,IF(AND(F897="Flexjet, LLC",H897="Light Jet"),K897*'[1]Pricing Logic'!$F$12,IF(AND(F897="Flexjet, LLC",H897="Midsize Jet"),K897*'[1]Pricing Logic'!$F$13,IF(AND(F897="Flexjet, LLC",H897="Super Mid Jet"),K897*'[1]Pricing Logic'!$F$14,IF(AND(F897="Flexjet, LLC",H897="Large Cabin"),K897*'[1]Pricing Logic'!$F$15,IF(AND(F897="Flexjet, LLC",H897="Airliner"),K897*'[1]Pricing Logic'!$F$16,""))))))))))</f>
        <v>45.45</v>
      </c>
    </row>
    <row r="898" spans="1:12" x14ac:dyDescent="0.2">
      <c r="A898" s="5">
        <v>859520</v>
      </c>
      <c r="B898" s="5">
        <v>1319196</v>
      </c>
      <c r="C898" s="6">
        <v>45403</v>
      </c>
      <c r="D898" s="5" t="s">
        <v>292</v>
      </c>
      <c r="E898" s="5" t="s">
        <v>729</v>
      </c>
      <c r="F898" s="5" t="s">
        <v>36</v>
      </c>
      <c r="G898" s="5" t="s">
        <v>367</v>
      </c>
      <c r="H898" s="5" t="s">
        <v>38</v>
      </c>
      <c r="I898" s="5" t="s">
        <v>730</v>
      </c>
      <c r="J898" s="5">
        <v>26468</v>
      </c>
      <c r="K898" s="7">
        <v>7.18</v>
      </c>
      <c r="L898" s="8">
        <f>IF(AND(F898&lt;&gt;"Flexjet, LLC",H898="Light Jet"),K898*'[1]Pricing Logic'!$F$4,IF(AND(F898&lt;&gt;"Flexjet, LLC",H898="Midsize Jet"),K898*'[1]Pricing Logic'!$F$5,IF(AND(F898&lt;&gt;"Flexjet, LLC",H898="Super Mid Jet"),K898*'[1]Pricing Logic'!$F$6,IF(AND(F898&lt;&gt;"Flexjet, LLC",H898="Large Cabin"),K898*'[1]Pricing Logic'!$F$7,IF(AND(F898&lt;&gt;"Flexjet, LLC",H898="Helicopter"),K898*'[1]Pricing Logic'!$F$8,IF(AND(F898="Flexjet, LLC",H898="Light Jet"),K898*'[1]Pricing Logic'!$F$12,IF(AND(F898="Flexjet, LLC",H898="Midsize Jet"),K898*'[1]Pricing Logic'!$F$13,IF(AND(F898="Flexjet, LLC",H898="Super Mid Jet"),K898*'[1]Pricing Logic'!$F$14,IF(AND(F898="Flexjet, LLC",H898="Large Cabin"),K898*'[1]Pricing Logic'!$F$15,IF(AND(F898="Flexjet, LLC",H898="Airliner"),K898*'[1]Pricing Logic'!$F$16,""))))))))))</f>
        <v>341.94749999999999</v>
      </c>
    </row>
    <row r="899" spans="1:12" x14ac:dyDescent="0.2">
      <c r="A899" s="5">
        <v>861078</v>
      </c>
      <c r="B899" s="5">
        <v>1321202</v>
      </c>
      <c r="C899" s="6">
        <v>45403</v>
      </c>
      <c r="D899" s="5" t="s">
        <v>672</v>
      </c>
      <c r="E899" s="5" t="s">
        <v>671</v>
      </c>
      <c r="F899" s="5" t="s">
        <v>267</v>
      </c>
      <c r="G899" s="5" t="s">
        <v>268</v>
      </c>
      <c r="H899" s="5" t="s">
        <v>22</v>
      </c>
      <c r="I899" s="5" t="s">
        <v>269</v>
      </c>
      <c r="J899" s="5">
        <v>26963</v>
      </c>
      <c r="K899" s="7">
        <v>3.46</v>
      </c>
      <c r="L899" s="8">
        <f>IF(AND(F899&lt;&gt;"Flexjet, LLC",H899="Light Jet"),K899*'[1]Pricing Logic'!$F$4,IF(AND(F899&lt;&gt;"Flexjet, LLC",H899="Midsize Jet"),K899*'[1]Pricing Logic'!$F$5,IF(AND(F899&lt;&gt;"Flexjet, LLC",H899="Super Mid Jet"),K899*'[1]Pricing Logic'!$F$6,IF(AND(F899&lt;&gt;"Flexjet, LLC",H899="Large Cabin"),K899*'[1]Pricing Logic'!$F$7,IF(AND(F899&lt;&gt;"Flexjet, LLC",H899="Helicopter"),K899*'[1]Pricing Logic'!$F$8,IF(AND(F899="Flexjet, LLC",H899="Light Jet"),K899*'[1]Pricing Logic'!$F$12,IF(AND(F899="Flexjet, LLC",H899="Midsize Jet"),K899*'[1]Pricing Logic'!$F$13,IF(AND(F899="Flexjet, LLC",H899="Super Mid Jet"),K899*'[1]Pricing Logic'!$F$14,IF(AND(F899="Flexjet, LLC",H899="Large Cabin"),K899*'[1]Pricing Logic'!$F$15,IF(AND(F899="Flexjet, LLC",H899="Airliner"),K899*'[1]Pricing Logic'!$F$16,""))))))))))</f>
        <v>118.505</v>
      </c>
    </row>
    <row r="900" spans="1:12" x14ac:dyDescent="0.2">
      <c r="A900" s="5">
        <v>861250</v>
      </c>
      <c r="B900" s="5">
        <v>1321432</v>
      </c>
      <c r="C900" s="6">
        <v>45403</v>
      </c>
      <c r="D900" s="5" t="s">
        <v>316</v>
      </c>
      <c r="E900" s="5" t="s">
        <v>365</v>
      </c>
      <c r="F900" s="5" t="s">
        <v>45</v>
      </c>
      <c r="G900" s="5" t="s">
        <v>142</v>
      </c>
      <c r="H900" s="5" t="s">
        <v>38</v>
      </c>
      <c r="I900" s="5" t="s">
        <v>550</v>
      </c>
      <c r="J900" s="5">
        <v>26480</v>
      </c>
      <c r="K900" s="7">
        <v>2.56</v>
      </c>
      <c r="L900" s="8">
        <f>IF(AND(F900&lt;&gt;"Flexjet, LLC",H900="Light Jet"),K900*'[1]Pricing Logic'!$F$4,IF(AND(F900&lt;&gt;"Flexjet, LLC",H900="Midsize Jet"),K900*'[1]Pricing Logic'!$F$5,IF(AND(F900&lt;&gt;"Flexjet, LLC",H900="Super Mid Jet"),K900*'[1]Pricing Logic'!$F$6,IF(AND(F900&lt;&gt;"Flexjet, LLC",H900="Large Cabin"),K900*'[1]Pricing Logic'!$F$7,IF(AND(F900&lt;&gt;"Flexjet, LLC",H900="Helicopter"),K900*'[1]Pricing Logic'!$F$8,IF(AND(F900="Flexjet, LLC",H900="Light Jet"),K900*'[1]Pricing Logic'!$F$12,IF(AND(F900="Flexjet, LLC",H900="Midsize Jet"),K900*'[1]Pricing Logic'!$F$13,IF(AND(F900="Flexjet, LLC",H900="Super Mid Jet"),K900*'[1]Pricing Logic'!$F$14,IF(AND(F900="Flexjet, LLC",H900="Large Cabin"),K900*'[1]Pricing Logic'!$F$15,IF(AND(F900="Flexjet, LLC",H900="Airliner"),K900*'[1]Pricing Logic'!$F$16,""))))))))))</f>
        <v>146.56</v>
      </c>
    </row>
    <row r="901" spans="1:12" x14ac:dyDescent="0.2">
      <c r="A901" s="5">
        <v>860181</v>
      </c>
      <c r="B901" s="5">
        <v>1320059</v>
      </c>
      <c r="C901" s="6">
        <v>45403</v>
      </c>
      <c r="D901" s="5" t="s">
        <v>660</v>
      </c>
      <c r="E901" s="5" t="s">
        <v>338</v>
      </c>
      <c r="F901" s="5" t="s">
        <v>94</v>
      </c>
      <c r="G901" s="5" t="s">
        <v>280</v>
      </c>
      <c r="H901" s="5" t="s">
        <v>16</v>
      </c>
      <c r="I901" s="5" t="s">
        <v>407</v>
      </c>
      <c r="J901" s="5">
        <v>25527</v>
      </c>
      <c r="K901" s="7">
        <v>3.63</v>
      </c>
      <c r="L901" s="8">
        <f>IF(AND(F901&lt;&gt;"Flexjet, LLC",H901="Light Jet"),K901*'[1]Pricing Logic'!$F$4,IF(AND(F901&lt;&gt;"Flexjet, LLC",H901="Midsize Jet"),K901*'[1]Pricing Logic'!$F$5,IF(AND(F901&lt;&gt;"Flexjet, LLC",H901="Super Mid Jet"),K901*'[1]Pricing Logic'!$F$6,IF(AND(F901&lt;&gt;"Flexjet, LLC",H901="Large Cabin"),K901*'[1]Pricing Logic'!$F$7,IF(AND(F901&lt;&gt;"Flexjet, LLC",H901="Helicopter"),K901*'[1]Pricing Logic'!$F$8,IF(AND(F901="Flexjet, LLC",H901="Light Jet"),K901*'[1]Pricing Logic'!$F$12,IF(AND(F901="Flexjet, LLC",H901="Midsize Jet"),K901*'[1]Pricing Logic'!$F$13,IF(AND(F901="Flexjet, LLC",H901="Super Mid Jet"),K901*'[1]Pricing Logic'!$F$14,IF(AND(F901="Flexjet, LLC",H901="Large Cabin"),K901*'[1]Pricing Logic'!$F$15,IF(AND(F901="Flexjet, LLC",H901="Airliner"),K901*'[1]Pricing Logic'!$F$16,""))))))))))</f>
        <v>91.657499999999999</v>
      </c>
    </row>
    <row r="902" spans="1:12" x14ac:dyDescent="0.2">
      <c r="A902" s="5">
        <v>862252</v>
      </c>
      <c r="B902" s="5">
        <v>1322716</v>
      </c>
      <c r="C902" s="6">
        <v>45403</v>
      </c>
      <c r="D902" s="5" t="s">
        <v>731</v>
      </c>
      <c r="E902" s="5" t="s">
        <v>732</v>
      </c>
      <c r="F902" s="5" t="s">
        <v>45</v>
      </c>
      <c r="G902" s="5" t="s">
        <v>46</v>
      </c>
      <c r="H902" s="5" t="s">
        <v>16</v>
      </c>
      <c r="I902" s="5" t="s">
        <v>105</v>
      </c>
      <c r="J902" s="5">
        <v>25207</v>
      </c>
      <c r="K902" s="7">
        <v>2.83</v>
      </c>
      <c r="L902" s="8">
        <f>IF(AND(F902&lt;&gt;"Flexjet, LLC",H902="Light Jet"),K902*'[1]Pricing Logic'!$F$4,IF(AND(F902&lt;&gt;"Flexjet, LLC",H902="Midsize Jet"),K902*'[1]Pricing Logic'!$F$5,IF(AND(F902&lt;&gt;"Flexjet, LLC",H902="Super Mid Jet"),K902*'[1]Pricing Logic'!$F$6,IF(AND(F902&lt;&gt;"Flexjet, LLC",H902="Large Cabin"),K902*'[1]Pricing Logic'!$F$7,IF(AND(F902&lt;&gt;"Flexjet, LLC",H902="Helicopter"),K902*'[1]Pricing Logic'!$F$8,IF(AND(F902="Flexjet, LLC",H902="Light Jet"),K902*'[1]Pricing Logic'!$F$12,IF(AND(F902="Flexjet, LLC",H902="Midsize Jet"),K902*'[1]Pricing Logic'!$F$13,IF(AND(F902="Flexjet, LLC",H902="Super Mid Jet"),K902*'[1]Pricing Logic'!$F$14,IF(AND(F902="Flexjet, LLC",H902="Large Cabin"),K902*'[1]Pricing Logic'!$F$15,IF(AND(F902="Flexjet, LLC",H902="Airliner"),K902*'[1]Pricing Logic'!$F$16,""))))))))))</f>
        <v>71.457499999999996</v>
      </c>
    </row>
    <row r="903" spans="1:12" x14ac:dyDescent="0.2">
      <c r="A903" s="5">
        <v>862257</v>
      </c>
      <c r="B903" s="5">
        <v>1322722</v>
      </c>
      <c r="C903" s="6">
        <v>45403</v>
      </c>
      <c r="D903" s="5" t="s">
        <v>683</v>
      </c>
      <c r="E903" s="5" t="s">
        <v>731</v>
      </c>
      <c r="F903" s="5" t="s">
        <v>14</v>
      </c>
      <c r="G903" s="5" t="s">
        <v>15</v>
      </c>
      <c r="H903" s="5" t="s">
        <v>16</v>
      </c>
      <c r="I903" s="5" t="s">
        <v>17</v>
      </c>
      <c r="J903" s="5">
        <v>25207</v>
      </c>
      <c r="K903" s="7">
        <v>2.87</v>
      </c>
      <c r="L903" s="8">
        <f>IF(AND(F903&lt;&gt;"Flexjet, LLC",H903="Light Jet"),K903*'[1]Pricing Logic'!$F$4,IF(AND(F903&lt;&gt;"Flexjet, LLC",H903="Midsize Jet"),K903*'[1]Pricing Logic'!$F$5,IF(AND(F903&lt;&gt;"Flexjet, LLC",H903="Super Mid Jet"),K903*'[1]Pricing Logic'!$F$6,IF(AND(F903&lt;&gt;"Flexjet, LLC",H903="Large Cabin"),K903*'[1]Pricing Logic'!$F$7,IF(AND(F903&lt;&gt;"Flexjet, LLC",H903="Helicopter"),K903*'[1]Pricing Logic'!$F$8,IF(AND(F903="Flexjet, LLC",H903="Light Jet"),K903*'[1]Pricing Logic'!$F$12,IF(AND(F903="Flexjet, LLC",H903="Midsize Jet"),K903*'[1]Pricing Logic'!$F$13,IF(AND(F903="Flexjet, LLC",H903="Super Mid Jet"),K903*'[1]Pricing Logic'!$F$14,IF(AND(F903="Flexjet, LLC",H903="Large Cabin"),K903*'[1]Pricing Logic'!$F$15,IF(AND(F903="Flexjet, LLC",H903="Airliner"),K903*'[1]Pricing Logic'!$F$16,""))))))))))</f>
        <v>72.467500000000001</v>
      </c>
    </row>
    <row r="904" spans="1:12" x14ac:dyDescent="0.2">
      <c r="A904" s="5">
        <v>862634</v>
      </c>
      <c r="B904" s="5">
        <v>1323227</v>
      </c>
      <c r="C904" s="6">
        <v>45403</v>
      </c>
      <c r="D904" s="5" t="s">
        <v>416</v>
      </c>
      <c r="E904" s="5" t="s">
        <v>210</v>
      </c>
      <c r="F904" s="5" t="s">
        <v>94</v>
      </c>
      <c r="G904" s="5" t="s">
        <v>280</v>
      </c>
      <c r="H904" s="5" t="s">
        <v>16</v>
      </c>
      <c r="I904" s="5" t="s">
        <v>676</v>
      </c>
      <c r="J904" s="5">
        <v>25399</v>
      </c>
      <c r="K904" s="7">
        <v>5.93</v>
      </c>
      <c r="L904" s="8">
        <f>IF(AND(F904&lt;&gt;"Flexjet, LLC",H904="Light Jet"),K904*'[1]Pricing Logic'!$F$4,IF(AND(F904&lt;&gt;"Flexjet, LLC",H904="Midsize Jet"),K904*'[1]Pricing Logic'!$F$5,IF(AND(F904&lt;&gt;"Flexjet, LLC",H904="Super Mid Jet"),K904*'[1]Pricing Logic'!$F$6,IF(AND(F904&lt;&gt;"Flexjet, LLC",H904="Large Cabin"),K904*'[1]Pricing Logic'!$F$7,IF(AND(F904&lt;&gt;"Flexjet, LLC",H904="Helicopter"),K904*'[1]Pricing Logic'!$F$8,IF(AND(F904="Flexjet, LLC",H904="Light Jet"),K904*'[1]Pricing Logic'!$F$12,IF(AND(F904="Flexjet, LLC",H904="Midsize Jet"),K904*'[1]Pricing Logic'!$F$13,IF(AND(F904="Flexjet, LLC",H904="Super Mid Jet"),K904*'[1]Pricing Logic'!$F$14,IF(AND(F904="Flexjet, LLC",H904="Large Cabin"),K904*'[1]Pricing Logic'!$F$15,IF(AND(F904="Flexjet, LLC",H904="Airliner"),K904*'[1]Pricing Logic'!$F$16,""))))))))))</f>
        <v>149.73249999999999</v>
      </c>
    </row>
    <row r="905" spans="1:12" x14ac:dyDescent="0.2">
      <c r="A905" s="5">
        <v>862498</v>
      </c>
      <c r="B905" s="5">
        <v>1323043</v>
      </c>
      <c r="C905" s="6">
        <v>45403</v>
      </c>
      <c r="D905" s="5" t="s">
        <v>191</v>
      </c>
      <c r="E905" s="5" t="s">
        <v>80</v>
      </c>
      <c r="F905" s="5" t="s">
        <v>114</v>
      </c>
      <c r="G905" s="5" t="s">
        <v>57</v>
      </c>
      <c r="H905" s="5" t="s">
        <v>22</v>
      </c>
      <c r="I905" s="5" t="s">
        <v>115</v>
      </c>
      <c r="J905" s="5">
        <v>26887</v>
      </c>
      <c r="K905" s="7">
        <v>4.2700000000000005</v>
      </c>
      <c r="L905" s="8">
        <f>IF(AND(F905&lt;&gt;"Flexjet, LLC",H905="Light Jet"),K905*'[1]Pricing Logic'!$F$4,IF(AND(F905&lt;&gt;"Flexjet, LLC",H905="Midsize Jet"),K905*'[1]Pricing Logic'!$F$5,IF(AND(F905&lt;&gt;"Flexjet, LLC",H905="Super Mid Jet"),K905*'[1]Pricing Logic'!$F$6,IF(AND(F905&lt;&gt;"Flexjet, LLC",H905="Large Cabin"),K905*'[1]Pricing Logic'!$F$7,IF(AND(F905&lt;&gt;"Flexjet, LLC",H905="Helicopter"),K905*'[1]Pricing Logic'!$F$8,IF(AND(F905="Flexjet, LLC",H905="Light Jet"),K905*'[1]Pricing Logic'!$F$12,IF(AND(F905="Flexjet, LLC",H905="Midsize Jet"),K905*'[1]Pricing Logic'!$F$13,IF(AND(F905="Flexjet, LLC",H905="Super Mid Jet"),K905*'[1]Pricing Logic'!$F$14,IF(AND(F905="Flexjet, LLC",H905="Large Cabin"),K905*'[1]Pricing Logic'!$F$15,IF(AND(F905="Flexjet, LLC",H905="Airliner"),K905*'[1]Pricing Logic'!$F$16,""))))))))))</f>
        <v>146.2475</v>
      </c>
    </row>
    <row r="906" spans="1:12" x14ac:dyDescent="0.2">
      <c r="A906" s="5">
        <v>862525</v>
      </c>
      <c r="B906" s="5">
        <v>1323090</v>
      </c>
      <c r="C906" s="6">
        <v>45403</v>
      </c>
      <c r="D906" s="5" t="s">
        <v>675</v>
      </c>
      <c r="E906" s="5" t="s">
        <v>311</v>
      </c>
      <c r="F906" s="5" t="s">
        <v>182</v>
      </c>
      <c r="G906" s="5" t="s">
        <v>32</v>
      </c>
      <c r="H906" s="5" t="s">
        <v>16</v>
      </c>
      <c r="I906" s="5" t="s">
        <v>303</v>
      </c>
      <c r="J906" s="5">
        <v>26730</v>
      </c>
      <c r="K906" s="7">
        <v>2.35</v>
      </c>
      <c r="L906" s="8">
        <f>IF(AND(F906&lt;&gt;"Flexjet, LLC",H906="Light Jet"),K906*'[1]Pricing Logic'!$F$4,IF(AND(F906&lt;&gt;"Flexjet, LLC",H906="Midsize Jet"),K906*'[1]Pricing Logic'!$F$5,IF(AND(F906&lt;&gt;"Flexjet, LLC",H906="Super Mid Jet"),K906*'[1]Pricing Logic'!$F$6,IF(AND(F906&lt;&gt;"Flexjet, LLC",H906="Large Cabin"),K906*'[1]Pricing Logic'!$F$7,IF(AND(F906&lt;&gt;"Flexjet, LLC",H906="Helicopter"),K906*'[1]Pricing Logic'!$F$8,IF(AND(F906="Flexjet, LLC",H906="Light Jet"),K906*'[1]Pricing Logic'!$F$12,IF(AND(F906="Flexjet, LLC",H906="Midsize Jet"),K906*'[1]Pricing Logic'!$F$13,IF(AND(F906="Flexjet, LLC",H906="Super Mid Jet"),K906*'[1]Pricing Logic'!$F$14,IF(AND(F906="Flexjet, LLC",H906="Large Cabin"),K906*'[1]Pricing Logic'!$F$15,IF(AND(F906="Flexjet, LLC",H906="Airliner"),K906*'[1]Pricing Logic'!$F$16,""))))))))))</f>
        <v>59.337500000000006</v>
      </c>
    </row>
    <row r="907" spans="1:12" x14ac:dyDescent="0.2">
      <c r="A907" s="5">
        <v>863015</v>
      </c>
      <c r="B907" s="5">
        <v>1323735</v>
      </c>
      <c r="C907" s="6">
        <v>45403</v>
      </c>
      <c r="D907" s="5" t="s">
        <v>19</v>
      </c>
      <c r="E907" s="5" t="s">
        <v>134</v>
      </c>
      <c r="F907" s="5" t="s">
        <v>89</v>
      </c>
      <c r="G907" s="5" t="s">
        <v>90</v>
      </c>
      <c r="H907" s="5" t="s">
        <v>16</v>
      </c>
      <c r="I907" s="5" t="s">
        <v>717</v>
      </c>
      <c r="J907" s="5">
        <v>24875</v>
      </c>
      <c r="K907" s="7">
        <v>3.35</v>
      </c>
      <c r="L907" s="8">
        <f>IF(AND(F907&lt;&gt;"Flexjet, LLC",H907="Light Jet"),K907*'[1]Pricing Logic'!$F$4,IF(AND(F907&lt;&gt;"Flexjet, LLC",H907="Midsize Jet"),K907*'[1]Pricing Logic'!$F$5,IF(AND(F907&lt;&gt;"Flexjet, LLC",H907="Super Mid Jet"),K907*'[1]Pricing Logic'!$F$6,IF(AND(F907&lt;&gt;"Flexjet, LLC",H907="Large Cabin"),K907*'[1]Pricing Logic'!$F$7,IF(AND(F907&lt;&gt;"Flexjet, LLC",H907="Helicopter"),K907*'[1]Pricing Logic'!$F$8,IF(AND(F907="Flexjet, LLC",H907="Light Jet"),K907*'[1]Pricing Logic'!$F$12,IF(AND(F907="Flexjet, LLC",H907="Midsize Jet"),K907*'[1]Pricing Logic'!$F$13,IF(AND(F907="Flexjet, LLC",H907="Super Mid Jet"),K907*'[1]Pricing Logic'!$F$14,IF(AND(F907="Flexjet, LLC",H907="Large Cabin"),K907*'[1]Pricing Logic'!$F$15,IF(AND(F907="Flexjet, LLC",H907="Airliner"),K907*'[1]Pricing Logic'!$F$16,""))))))))))</f>
        <v>84.587500000000006</v>
      </c>
    </row>
    <row r="908" spans="1:12" x14ac:dyDescent="0.2">
      <c r="A908" s="5">
        <v>862506</v>
      </c>
      <c r="B908" s="5">
        <v>1323058</v>
      </c>
      <c r="C908" s="6">
        <v>45403</v>
      </c>
      <c r="D908" s="5" t="s">
        <v>77</v>
      </c>
      <c r="E908" s="5" t="s">
        <v>243</v>
      </c>
      <c r="F908" s="5" t="s">
        <v>114</v>
      </c>
      <c r="G908" s="5" t="s">
        <v>218</v>
      </c>
      <c r="H908" s="5" t="s">
        <v>22</v>
      </c>
      <c r="I908" s="5" t="s">
        <v>219</v>
      </c>
      <c r="J908" s="5">
        <v>25400</v>
      </c>
      <c r="K908" s="7">
        <v>3.88</v>
      </c>
      <c r="L908" s="8">
        <f>IF(AND(F908&lt;&gt;"Flexjet, LLC",H908="Light Jet"),K908*'[1]Pricing Logic'!$F$4,IF(AND(F908&lt;&gt;"Flexjet, LLC",H908="Midsize Jet"),K908*'[1]Pricing Logic'!$F$5,IF(AND(F908&lt;&gt;"Flexjet, LLC",H908="Super Mid Jet"),K908*'[1]Pricing Logic'!$F$6,IF(AND(F908&lt;&gt;"Flexjet, LLC",H908="Large Cabin"),K908*'[1]Pricing Logic'!$F$7,IF(AND(F908&lt;&gt;"Flexjet, LLC",H908="Helicopter"),K908*'[1]Pricing Logic'!$F$8,IF(AND(F908="Flexjet, LLC",H908="Light Jet"),K908*'[1]Pricing Logic'!$F$12,IF(AND(F908="Flexjet, LLC",H908="Midsize Jet"),K908*'[1]Pricing Logic'!$F$13,IF(AND(F908="Flexjet, LLC",H908="Super Mid Jet"),K908*'[1]Pricing Logic'!$F$14,IF(AND(F908="Flexjet, LLC",H908="Large Cabin"),K908*'[1]Pricing Logic'!$F$15,IF(AND(F908="Flexjet, LLC",H908="Airliner"),K908*'[1]Pricing Logic'!$F$16,""))))))))))</f>
        <v>132.88999999999999</v>
      </c>
    </row>
    <row r="909" spans="1:12" x14ac:dyDescent="0.2">
      <c r="A909" s="5">
        <v>863152</v>
      </c>
      <c r="B909" s="5">
        <v>1323907</v>
      </c>
      <c r="C909" s="6">
        <v>45403</v>
      </c>
      <c r="D909" s="5" t="s">
        <v>76</v>
      </c>
      <c r="E909" s="5" t="s">
        <v>34</v>
      </c>
      <c r="F909" s="5" t="s">
        <v>715</v>
      </c>
      <c r="G909" s="5" t="s">
        <v>218</v>
      </c>
      <c r="H909" s="5" t="s">
        <v>22</v>
      </c>
      <c r="I909" s="5" t="s">
        <v>716</v>
      </c>
      <c r="J909" s="5">
        <v>17856</v>
      </c>
      <c r="K909" s="7">
        <v>4.25</v>
      </c>
      <c r="L909" s="8">
        <f>IF(AND(F909&lt;&gt;"Flexjet, LLC",H909="Light Jet"),K909*'[1]Pricing Logic'!$F$4,IF(AND(F909&lt;&gt;"Flexjet, LLC",H909="Midsize Jet"),K909*'[1]Pricing Logic'!$F$5,IF(AND(F909&lt;&gt;"Flexjet, LLC",H909="Super Mid Jet"),K909*'[1]Pricing Logic'!$F$6,IF(AND(F909&lt;&gt;"Flexjet, LLC",H909="Large Cabin"),K909*'[1]Pricing Logic'!$F$7,IF(AND(F909&lt;&gt;"Flexjet, LLC",H909="Helicopter"),K909*'[1]Pricing Logic'!$F$8,IF(AND(F909="Flexjet, LLC",H909="Light Jet"),K909*'[1]Pricing Logic'!$F$12,IF(AND(F909="Flexjet, LLC",H909="Midsize Jet"),K909*'[1]Pricing Logic'!$F$13,IF(AND(F909="Flexjet, LLC",H909="Super Mid Jet"),K909*'[1]Pricing Logic'!$F$14,IF(AND(F909="Flexjet, LLC",H909="Large Cabin"),K909*'[1]Pricing Logic'!$F$15,IF(AND(F909="Flexjet, LLC",H909="Airliner"),K909*'[1]Pricing Logic'!$F$16,""))))))))))</f>
        <v>145.5625</v>
      </c>
    </row>
    <row r="910" spans="1:12" x14ac:dyDescent="0.2">
      <c r="A910" s="5">
        <v>863805</v>
      </c>
      <c r="B910" s="5">
        <v>1324759</v>
      </c>
      <c r="C910" s="6">
        <v>45403</v>
      </c>
      <c r="D910" s="5" t="s">
        <v>672</v>
      </c>
      <c r="E910" s="5" t="s">
        <v>305</v>
      </c>
      <c r="F910" s="5" t="s">
        <v>220</v>
      </c>
      <c r="G910" s="5" t="s">
        <v>41</v>
      </c>
      <c r="H910" s="5" t="s">
        <v>22</v>
      </c>
      <c r="I910" s="5" t="s">
        <v>221</v>
      </c>
      <c r="J910" s="5">
        <v>25308</v>
      </c>
      <c r="K910" s="7">
        <v>3.21</v>
      </c>
      <c r="L910" s="8">
        <f>IF(AND(F910&lt;&gt;"Flexjet, LLC",H910="Light Jet"),K910*'[1]Pricing Logic'!$F$4,IF(AND(F910&lt;&gt;"Flexjet, LLC",H910="Midsize Jet"),K910*'[1]Pricing Logic'!$F$5,IF(AND(F910&lt;&gt;"Flexjet, LLC",H910="Super Mid Jet"),K910*'[1]Pricing Logic'!$F$6,IF(AND(F910&lt;&gt;"Flexjet, LLC",H910="Large Cabin"),K910*'[1]Pricing Logic'!$F$7,IF(AND(F910&lt;&gt;"Flexjet, LLC",H910="Helicopter"),K910*'[1]Pricing Logic'!$F$8,IF(AND(F910="Flexjet, LLC",H910="Light Jet"),K910*'[1]Pricing Logic'!$F$12,IF(AND(F910="Flexjet, LLC",H910="Midsize Jet"),K910*'[1]Pricing Logic'!$F$13,IF(AND(F910="Flexjet, LLC",H910="Super Mid Jet"),K910*'[1]Pricing Logic'!$F$14,IF(AND(F910="Flexjet, LLC",H910="Large Cabin"),K910*'[1]Pricing Logic'!$F$15,IF(AND(F910="Flexjet, LLC",H910="Airliner"),K910*'[1]Pricing Logic'!$F$16,""))))))))))</f>
        <v>109.9425</v>
      </c>
    </row>
    <row r="911" spans="1:12" x14ac:dyDescent="0.2">
      <c r="A911" s="5">
        <v>863314</v>
      </c>
      <c r="B911" s="5">
        <v>1324119</v>
      </c>
      <c r="C911" s="6">
        <v>45403</v>
      </c>
      <c r="D911" s="5" t="s">
        <v>80</v>
      </c>
      <c r="E911" s="5" t="s">
        <v>84</v>
      </c>
      <c r="F911" s="5" t="s">
        <v>99</v>
      </c>
      <c r="G911" s="5" t="s">
        <v>90</v>
      </c>
      <c r="H911" s="5" t="s">
        <v>16</v>
      </c>
      <c r="I911" s="5" t="s">
        <v>312</v>
      </c>
      <c r="J911" s="5">
        <v>26908</v>
      </c>
      <c r="K911" s="7">
        <v>2.4300000000000002</v>
      </c>
      <c r="L911" s="8">
        <f>IF(AND(F911&lt;&gt;"Flexjet, LLC",H911="Light Jet"),K911*'[1]Pricing Logic'!$F$4,IF(AND(F911&lt;&gt;"Flexjet, LLC",H911="Midsize Jet"),K911*'[1]Pricing Logic'!$F$5,IF(AND(F911&lt;&gt;"Flexjet, LLC",H911="Super Mid Jet"),K911*'[1]Pricing Logic'!$F$6,IF(AND(F911&lt;&gt;"Flexjet, LLC",H911="Large Cabin"),K911*'[1]Pricing Logic'!$F$7,IF(AND(F911&lt;&gt;"Flexjet, LLC",H911="Helicopter"),K911*'[1]Pricing Logic'!$F$8,IF(AND(F911="Flexjet, LLC",H911="Light Jet"),K911*'[1]Pricing Logic'!$F$12,IF(AND(F911="Flexjet, LLC",H911="Midsize Jet"),K911*'[1]Pricing Logic'!$F$13,IF(AND(F911="Flexjet, LLC",H911="Super Mid Jet"),K911*'[1]Pricing Logic'!$F$14,IF(AND(F911="Flexjet, LLC",H911="Large Cabin"),K911*'[1]Pricing Logic'!$F$15,IF(AND(F911="Flexjet, LLC",H911="Airliner"),K911*'[1]Pricing Logic'!$F$16,""))))))))))</f>
        <v>61.357500000000002</v>
      </c>
    </row>
    <row r="912" spans="1:12" x14ac:dyDescent="0.2">
      <c r="A912" s="5">
        <v>864316</v>
      </c>
      <c r="B912" s="5">
        <v>1325465</v>
      </c>
      <c r="C912" s="6">
        <v>45403</v>
      </c>
      <c r="D912" s="5" t="s">
        <v>130</v>
      </c>
      <c r="E912" s="5" t="s">
        <v>295</v>
      </c>
      <c r="F912" s="5" t="s">
        <v>60</v>
      </c>
      <c r="G912" s="5" t="s">
        <v>61</v>
      </c>
      <c r="H912" s="5" t="s">
        <v>22</v>
      </c>
      <c r="I912" s="5" t="s">
        <v>62</v>
      </c>
      <c r="J912" s="5">
        <v>26449</v>
      </c>
      <c r="K912" s="7">
        <v>2.6100000000000003</v>
      </c>
      <c r="L912" s="8">
        <f>IF(AND(F912&lt;&gt;"Flexjet, LLC",H912="Light Jet"),K912*'[1]Pricing Logic'!$F$4,IF(AND(F912&lt;&gt;"Flexjet, LLC",H912="Midsize Jet"),K912*'[1]Pricing Logic'!$F$5,IF(AND(F912&lt;&gt;"Flexjet, LLC",H912="Super Mid Jet"),K912*'[1]Pricing Logic'!$F$6,IF(AND(F912&lt;&gt;"Flexjet, LLC",H912="Large Cabin"),K912*'[1]Pricing Logic'!$F$7,IF(AND(F912&lt;&gt;"Flexjet, LLC",H912="Helicopter"),K912*'[1]Pricing Logic'!$F$8,IF(AND(F912="Flexjet, LLC",H912="Light Jet"),K912*'[1]Pricing Logic'!$F$12,IF(AND(F912="Flexjet, LLC",H912="Midsize Jet"),K912*'[1]Pricing Logic'!$F$13,IF(AND(F912="Flexjet, LLC",H912="Super Mid Jet"),K912*'[1]Pricing Logic'!$F$14,IF(AND(F912="Flexjet, LLC",H912="Large Cabin"),K912*'[1]Pricing Logic'!$F$15,IF(AND(F912="Flexjet, LLC",H912="Airliner"),K912*'[1]Pricing Logic'!$F$16,""))))))))))</f>
        <v>89.392500000000013</v>
      </c>
    </row>
    <row r="913" spans="1:12" x14ac:dyDescent="0.2">
      <c r="A913" s="5">
        <v>863831</v>
      </c>
      <c r="B913" s="5">
        <v>1324794</v>
      </c>
      <c r="C913" s="6">
        <v>45403</v>
      </c>
      <c r="D913" s="5" t="s">
        <v>444</v>
      </c>
      <c r="E913" s="5" t="s">
        <v>217</v>
      </c>
      <c r="F913" s="5" t="s">
        <v>117</v>
      </c>
      <c r="G913" s="5" t="s">
        <v>46</v>
      </c>
      <c r="H913" s="5" t="s">
        <v>16</v>
      </c>
      <c r="I913" s="5" t="s">
        <v>360</v>
      </c>
      <c r="J913" s="5">
        <v>24346</v>
      </c>
      <c r="K913" s="7">
        <v>2.7399999999999998</v>
      </c>
      <c r="L913" s="8">
        <f>IF(AND(F913&lt;&gt;"Flexjet, LLC",H913="Light Jet"),K913*'[1]Pricing Logic'!$F$4,IF(AND(F913&lt;&gt;"Flexjet, LLC",H913="Midsize Jet"),K913*'[1]Pricing Logic'!$F$5,IF(AND(F913&lt;&gt;"Flexjet, LLC",H913="Super Mid Jet"),K913*'[1]Pricing Logic'!$F$6,IF(AND(F913&lt;&gt;"Flexjet, LLC",H913="Large Cabin"),K913*'[1]Pricing Logic'!$F$7,IF(AND(F913&lt;&gt;"Flexjet, LLC",H913="Helicopter"),K913*'[1]Pricing Logic'!$F$8,IF(AND(F913="Flexjet, LLC",H913="Light Jet"),K913*'[1]Pricing Logic'!$F$12,IF(AND(F913="Flexjet, LLC",H913="Midsize Jet"),K913*'[1]Pricing Logic'!$F$13,IF(AND(F913="Flexjet, LLC",H913="Super Mid Jet"),K913*'[1]Pricing Logic'!$F$14,IF(AND(F913="Flexjet, LLC",H913="Large Cabin"),K913*'[1]Pricing Logic'!$F$15,IF(AND(F913="Flexjet, LLC",H913="Airliner"),K913*'[1]Pricing Logic'!$F$16,""))))))))))</f>
        <v>69.184999999999988</v>
      </c>
    </row>
    <row r="914" spans="1:12" x14ac:dyDescent="0.2">
      <c r="A914" s="5">
        <v>863910</v>
      </c>
      <c r="B914" s="5">
        <v>1324897</v>
      </c>
      <c r="C914" s="6">
        <v>45403</v>
      </c>
      <c r="D914" s="5" t="s">
        <v>357</v>
      </c>
      <c r="E914" s="5" t="s">
        <v>331</v>
      </c>
      <c r="F914" s="5" t="s">
        <v>56</v>
      </c>
      <c r="G914" s="5" t="s">
        <v>57</v>
      </c>
      <c r="H914" s="5" t="s">
        <v>22</v>
      </c>
      <c r="I914" s="5" t="s">
        <v>58</v>
      </c>
      <c r="J914" s="5">
        <v>26292</v>
      </c>
      <c r="K914" s="7">
        <v>3.12</v>
      </c>
      <c r="L914" s="8">
        <f>IF(AND(F914&lt;&gt;"Flexjet, LLC",H914="Light Jet"),K914*'[1]Pricing Logic'!$F$4,IF(AND(F914&lt;&gt;"Flexjet, LLC",H914="Midsize Jet"),K914*'[1]Pricing Logic'!$F$5,IF(AND(F914&lt;&gt;"Flexjet, LLC",H914="Super Mid Jet"),K914*'[1]Pricing Logic'!$F$6,IF(AND(F914&lt;&gt;"Flexjet, LLC",H914="Large Cabin"),K914*'[1]Pricing Logic'!$F$7,IF(AND(F914&lt;&gt;"Flexjet, LLC",H914="Helicopter"),K914*'[1]Pricing Logic'!$F$8,IF(AND(F914="Flexjet, LLC",H914="Light Jet"),K914*'[1]Pricing Logic'!$F$12,IF(AND(F914="Flexjet, LLC",H914="Midsize Jet"),K914*'[1]Pricing Logic'!$F$13,IF(AND(F914="Flexjet, LLC",H914="Super Mid Jet"),K914*'[1]Pricing Logic'!$F$14,IF(AND(F914="Flexjet, LLC",H914="Large Cabin"),K914*'[1]Pricing Logic'!$F$15,IF(AND(F914="Flexjet, LLC",H914="Airliner"),K914*'[1]Pricing Logic'!$F$16,""))))))))))</f>
        <v>106.86</v>
      </c>
    </row>
    <row r="915" spans="1:12" x14ac:dyDescent="0.2">
      <c r="A915" s="5">
        <v>863889</v>
      </c>
      <c r="B915" s="5">
        <v>1324869</v>
      </c>
      <c r="C915" s="6">
        <v>45403</v>
      </c>
      <c r="D915" s="5" t="s">
        <v>733</v>
      </c>
      <c r="E915" s="5" t="s">
        <v>199</v>
      </c>
      <c r="F915" s="5" t="s">
        <v>60</v>
      </c>
      <c r="G915" s="5" t="s">
        <v>32</v>
      </c>
      <c r="H915" s="5" t="s">
        <v>16</v>
      </c>
      <c r="I915" s="5" t="s">
        <v>656</v>
      </c>
      <c r="J915" s="5">
        <v>26328</v>
      </c>
      <c r="K915" s="7">
        <v>2.8600000000000003</v>
      </c>
      <c r="L915" s="8">
        <f>IF(AND(F915&lt;&gt;"Flexjet, LLC",H915="Light Jet"),K915*'[1]Pricing Logic'!$F$4,IF(AND(F915&lt;&gt;"Flexjet, LLC",H915="Midsize Jet"),K915*'[1]Pricing Logic'!$F$5,IF(AND(F915&lt;&gt;"Flexjet, LLC",H915="Super Mid Jet"),K915*'[1]Pricing Logic'!$F$6,IF(AND(F915&lt;&gt;"Flexjet, LLC",H915="Large Cabin"),K915*'[1]Pricing Logic'!$F$7,IF(AND(F915&lt;&gt;"Flexjet, LLC",H915="Helicopter"),K915*'[1]Pricing Logic'!$F$8,IF(AND(F915="Flexjet, LLC",H915="Light Jet"),K915*'[1]Pricing Logic'!$F$12,IF(AND(F915="Flexjet, LLC",H915="Midsize Jet"),K915*'[1]Pricing Logic'!$F$13,IF(AND(F915="Flexjet, LLC",H915="Super Mid Jet"),K915*'[1]Pricing Logic'!$F$14,IF(AND(F915="Flexjet, LLC",H915="Large Cabin"),K915*'[1]Pricing Logic'!$F$15,IF(AND(F915="Flexjet, LLC",H915="Airliner"),K915*'[1]Pricing Logic'!$F$16,""))))))))))</f>
        <v>72.215000000000003</v>
      </c>
    </row>
    <row r="916" spans="1:12" x14ac:dyDescent="0.2">
      <c r="A916" s="5">
        <v>864025</v>
      </c>
      <c r="B916" s="5">
        <v>1325053</v>
      </c>
      <c r="C916" s="6">
        <v>45403</v>
      </c>
      <c r="D916" s="5" t="s">
        <v>199</v>
      </c>
      <c r="E916" s="5" t="s">
        <v>190</v>
      </c>
      <c r="F916" s="5" t="s">
        <v>703</v>
      </c>
      <c r="G916" s="5" t="s">
        <v>32</v>
      </c>
      <c r="H916" s="5" t="s">
        <v>16</v>
      </c>
      <c r="I916" s="5" t="s">
        <v>704</v>
      </c>
      <c r="J916" s="5">
        <v>24528</v>
      </c>
      <c r="K916" s="7">
        <v>2.2000000000000002</v>
      </c>
      <c r="L916" s="8">
        <f>IF(AND(F916&lt;&gt;"Flexjet, LLC",H916="Light Jet"),K916*'[1]Pricing Logic'!$F$4,IF(AND(F916&lt;&gt;"Flexjet, LLC",H916="Midsize Jet"),K916*'[1]Pricing Logic'!$F$5,IF(AND(F916&lt;&gt;"Flexjet, LLC",H916="Super Mid Jet"),K916*'[1]Pricing Logic'!$F$6,IF(AND(F916&lt;&gt;"Flexjet, LLC",H916="Large Cabin"),K916*'[1]Pricing Logic'!$F$7,IF(AND(F916&lt;&gt;"Flexjet, LLC",H916="Helicopter"),K916*'[1]Pricing Logic'!$F$8,IF(AND(F916="Flexjet, LLC",H916="Light Jet"),K916*'[1]Pricing Logic'!$F$12,IF(AND(F916="Flexjet, LLC",H916="Midsize Jet"),K916*'[1]Pricing Logic'!$F$13,IF(AND(F916="Flexjet, LLC",H916="Super Mid Jet"),K916*'[1]Pricing Logic'!$F$14,IF(AND(F916="Flexjet, LLC",H916="Large Cabin"),K916*'[1]Pricing Logic'!$F$15,IF(AND(F916="Flexjet, LLC",H916="Airliner"),K916*'[1]Pricing Logic'!$F$16,""))))))))))</f>
        <v>55.550000000000004</v>
      </c>
    </row>
    <row r="917" spans="1:12" x14ac:dyDescent="0.2">
      <c r="A917" s="5">
        <v>863855</v>
      </c>
      <c r="B917" s="5">
        <v>1324830</v>
      </c>
      <c r="C917" s="6">
        <v>45403</v>
      </c>
      <c r="D917" s="5" t="s">
        <v>210</v>
      </c>
      <c r="E917" s="5" t="s">
        <v>71</v>
      </c>
      <c r="F917" s="5" t="s">
        <v>36</v>
      </c>
      <c r="G917" s="5" t="s">
        <v>54</v>
      </c>
      <c r="H917" s="5" t="s">
        <v>51</v>
      </c>
      <c r="I917" s="5" t="s">
        <v>363</v>
      </c>
      <c r="J917" s="5">
        <v>26993</v>
      </c>
      <c r="K917" s="7">
        <v>3.92</v>
      </c>
      <c r="L917" s="8">
        <f>IF(AND(F917&lt;&gt;"Flexjet, LLC",H917="Light Jet"),K917*'[1]Pricing Logic'!$F$4,IF(AND(F917&lt;&gt;"Flexjet, LLC",H917="Midsize Jet"),K917*'[1]Pricing Logic'!$F$5,IF(AND(F917&lt;&gt;"Flexjet, LLC",H917="Super Mid Jet"),K917*'[1]Pricing Logic'!$F$6,IF(AND(F917&lt;&gt;"Flexjet, LLC",H917="Large Cabin"),K917*'[1]Pricing Logic'!$F$7,IF(AND(F917&lt;&gt;"Flexjet, LLC",H917="Helicopter"),K917*'[1]Pricing Logic'!$F$8,IF(AND(F917="Flexjet, LLC",H917="Light Jet"),K917*'[1]Pricing Logic'!$F$12,IF(AND(F917="Flexjet, LLC",H917="Midsize Jet"),K917*'[1]Pricing Logic'!$F$13,IF(AND(F917="Flexjet, LLC",H917="Super Mid Jet"),K917*'[1]Pricing Logic'!$F$14,IF(AND(F917="Flexjet, LLC",H917="Large Cabin"),K917*'[1]Pricing Logic'!$F$15,IF(AND(F917="Flexjet, LLC",H917="Airliner"),K917*'[1]Pricing Logic'!$F$16,""))))))))))</f>
        <v>132.30000000000001</v>
      </c>
    </row>
    <row r="918" spans="1:12" x14ac:dyDescent="0.2">
      <c r="A918" s="5">
        <v>864236</v>
      </c>
      <c r="B918" s="5">
        <v>1325353</v>
      </c>
      <c r="C918" s="6">
        <v>45403</v>
      </c>
      <c r="D918" s="5" t="s">
        <v>253</v>
      </c>
      <c r="E918" s="5" t="s">
        <v>711</v>
      </c>
      <c r="F918" s="5" t="s">
        <v>117</v>
      </c>
      <c r="G918" s="5" t="s">
        <v>46</v>
      </c>
      <c r="H918" s="5" t="s">
        <v>16</v>
      </c>
      <c r="I918" s="5" t="s">
        <v>552</v>
      </c>
      <c r="J918" s="5">
        <v>26648</v>
      </c>
      <c r="K918" s="7">
        <v>4.99</v>
      </c>
      <c r="L918" s="8">
        <f>IF(AND(F918&lt;&gt;"Flexjet, LLC",H918="Light Jet"),K918*'[1]Pricing Logic'!$F$4,IF(AND(F918&lt;&gt;"Flexjet, LLC",H918="Midsize Jet"),K918*'[1]Pricing Logic'!$F$5,IF(AND(F918&lt;&gt;"Flexjet, LLC",H918="Super Mid Jet"),K918*'[1]Pricing Logic'!$F$6,IF(AND(F918&lt;&gt;"Flexjet, LLC",H918="Large Cabin"),K918*'[1]Pricing Logic'!$F$7,IF(AND(F918&lt;&gt;"Flexjet, LLC",H918="Helicopter"),K918*'[1]Pricing Logic'!$F$8,IF(AND(F918="Flexjet, LLC",H918="Light Jet"),K918*'[1]Pricing Logic'!$F$12,IF(AND(F918="Flexjet, LLC",H918="Midsize Jet"),K918*'[1]Pricing Logic'!$F$13,IF(AND(F918="Flexjet, LLC",H918="Super Mid Jet"),K918*'[1]Pricing Logic'!$F$14,IF(AND(F918="Flexjet, LLC",H918="Large Cabin"),K918*'[1]Pricing Logic'!$F$15,IF(AND(F918="Flexjet, LLC",H918="Airliner"),K918*'[1]Pricing Logic'!$F$16,""))))))))))</f>
        <v>125.9975</v>
      </c>
    </row>
    <row r="919" spans="1:12" x14ac:dyDescent="0.2">
      <c r="A919" s="5">
        <v>874409</v>
      </c>
      <c r="B919" s="5">
        <v>1335586</v>
      </c>
      <c r="C919" s="6">
        <v>45403</v>
      </c>
      <c r="D919" s="5" t="s">
        <v>212</v>
      </c>
      <c r="E919" s="5" t="s">
        <v>134</v>
      </c>
      <c r="F919" s="5" t="s">
        <v>20</v>
      </c>
      <c r="G919" s="5" t="s">
        <v>151</v>
      </c>
      <c r="H919" s="5" t="s">
        <v>16</v>
      </c>
      <c r="I919" s="5" t="s">
        <v>488</v>
      </c>
      <c r="J919" s="5">
        <v>23031</v>
      </c>
      <c r="K919" s="7">
        <v>2.87</v>
      </c>
      <c r="L919" s="8">
        <f>IF(AND(F919&lt;&gt;"Flexjet, LLC",H919="Light Jet"),K919*'[1]Pricing Logic'!$F$4,IF(AND(F919&lt;&gt;"Flexjet, LLC",H919="Midsize Jet"),K919*'[1]Pricing Logic'!$F$5,IF(AND(F919&lt;&gt;"Flexjet, LLC",H919="Super Mid Jet"),K919*'[1]Pricing Logic'!$F$6,IF(AND(F919&lt;&gt;"Flexjet, LLC",H919="Large Cabin"),K919*'[1]Pricing Logic'!$F$7,IF(AND(F919&lt;&gt;"Flexjet, LLC",H919="Helicopter"),K919*'[1]Pricing Logic'!$F$8,IF(AND(F919="Flexjet, LLC",H919="Light Jet"),K919*'[1]Pricing Logic'!$F$12,IF(AND(F919="Flexjet, LLC",H919="Midsize Jet"),K919*'[1]Pricing Logic'!$F$13,IF(AND(F919="Flexjet, LLC",H919="Super Mid Jet"),K919*'[1]Pricing Logic'!$F$14,IF(AND(F919="Flexjet, LLC",H919="Large Cabin"),K919*'[1]Pricing Logic'!$F$15,IF(AND(F919="Flexjet, LLC",H919="Airliner"),K919*'[1]Pricing Logic'!$F$16,""))))))))))</f>
        <v>72.467500000000001</v>
      </c>
    </row>
    <row r="920" spans="1:12" x14ac:dyDescent="0.2">
      <c r="A920" s="5">
        <v>874619</v>
      </c>
      <c r="B920" s="5">
        <v>1335873</v>
      </c>
      <c r="C920" s="6">
        <v>45403</v>
      </c>
      <c r="D920" s="5" t="s">
        <v>177</v>
      </c>
      <c r="E920" s="5" t="s">
        <v>734</v>
      </c>
      <c r="F920" s="5" t="s">
        <v>60</v>
      </c>
      <c r="G920" s="5" t="s">
        <v>32</v>
      </c>
      <c r="H920" s="5" t="s">
        <v>16</v>
      </c>
      <c r="I920" s="5" t="s">
        <v>479</v>
      </c>
      <c r="J920" s="5">
        <v>26720</v>
      </c>
      <c r="K920" s="7">
        <v>2.42</v>
      </c>
      <c r="L920" s="8">
        <f>IF(AND(F920&lt;&gt;"Flexjet, LLC",H920="Light Jet"),K920*'[1]Pricing Logic'!$F$4,IF(AND(F920&lt;&gt;"Flexjet, LLC",H920="Midsize Jet"),K920*'[1]Pricing Logic'!$F$5,IF(AND(F920&lt;&gt;"Flexjet, LLC",H920="Super Mid Jet"),K920*'[1]Pricing Logic'!$F$6,IF(AND(F920&lt;&gt;"Flexjet, LLC",H920="Large Cabin"),K920*'[1]Pricing Logic'!$F$7,IF(AND(F920&lt;&gt;"Flexjet, LLC",H920="Helicopter"),K920*'[1]Pricing Logic'!$F$8,IF(AND(F920="Flexjet, LLC",H920="Light Jet"),K920*'[1]Pricing Logic'!$F$12,IF(AND(F920="Flexjet, LLC",H920="Midsize Jet"),K920*'[1]Pricing Logic'!$F$13,IF(AND(F920="Flexjet, LLC",H920="Super Mid Jet"),K920*'[1]Pricing Logic'!$F$14,IF(AND(F920="Flexjet, LLC",H920="Large Cabin"),K920*'[1]Pricing Logic'!$F$15,IF(AND(F920="Flexjet, LLC",H920="Airliner"),K920*'[1]Pricing Logic'!$F$16,""))))))))))</f>
        <v>61.104999999999997</v>
      </c>
    </row>
    <row r="921" spans="1:12" x14ac:dyDescent="0.2">
      <c r="A921" s="5">
        <v>875232</v>
      </c>
      <c r="B921" s="5">
        <v>1336698</v>
      </c>
      <c r="C921" s="6">
        <v>45403</v>
      </c>
      <c r="D921" s="5" t="s">
        <v>601</v>
      </c>
      <c r="E921" s="5" t="s">
        <v>25</v>
      </c>
      <c r="F921" s="5" t="s">
        <v>31</v>
      </c>
      <c r="G921" s="5" t="s">
        <v>32</v>
      </c>
      <c r="H921" s="5" t="s">
        <v>16</v>
      </c>
      <c r="I921" s="5" t="s">
        <v>165</v>
      </c>
      <c r="J921" s="5">
        <v>24917</v>
      </c>
      <c r="K921" s="7">
        <v>3.48</v>
      </c>
      <c r="L921" s="8">
        <f>IF(AND(F921&lt;&gt;"Flexjet, LLC",H921="Light Jet"),K921*'[1]Pricing Logic'!$F$4,IF(AND(F921&lt;&gt;"Flexjet, LLC",H921="Midsize Jet"),K921*'[1]Pricing Logic'!$F$5,IF(AND(F921&lt;&gt;"Flexjet, LLC",H921="Super Mid Jet"),K921*'[1]Pricing Logic'!$F$6,IF(AND(F921&lt;&gt;"Flexjet, LLC",H921="Large Cabin"),K921*'[1]Pricing Logic'!$F$7,IF(AND(F921&lt;&gt;"Flexjet, LLC",H921="Helicopter"),K921*'[1]Pricing Logic'!$F$8,IF(AND(F921="Flexjet, LLC",H921="Light Jet"),K921*'[1]Pricing Logic'!$F$12,IF(AND(F921="Flexjet, LLC",H921="Midsize Jet"),K921*'[1]Pricing Logic'!$F$13,IF(AND(F921="Flexjet, LLC",H921="Super Mid Jet"),K921*'[1]Pricing Logic'!$F$14,IF(AND(F921="Flexjet, LLC",H921="Large Cabin"),K921*'[1]Pricing Logic'!$F$15,IF(AND(F921="Flexjet, LLC",H921="Airliner"),K921*'[1]Pricing Logic'!$F$16,""))))))))))</f>
        <v>87.87</v>
      </c>
    </row>
    <row r="922" spans="1:12" x14ac:dyDescent="0.2">
      <c r="A922" s="5">
        <v>875126</v>
      </c>
      <c r="B922" s="5">
        <v>1336558</v>
      </c>
      <c r="C922" s="6">
        <v>45403</v>
      </c>
      <c r="D922" s="5" t="s">
        <v>660</v>
      </c>
      <c r="E922" s="5" t="s">
        <v>25</v>
      </c>
      <c r="F922" s="5" t="s">
        <v>171</v>
      </c>
      <c r="G922" s="5" t="s">
        <v>57</v>
      </c>
      <c r="H922" s="5" t="s">
        <v>22</v>
      </c>
      <c r="I922" s="5" t="s">
        <v>661</v>
      </c>
      <c r="J922" s="5">
        <v>24583</v>
      </c>
      <c r="K922" s="7">
        <v>4.13</v>
      </c>
      <c r="L922" s="8">
        <f>IF(AND(F922&lt;&gt;"Flexjet, LLC",H922="Light Jet"),K922*'[1]Pricing Logic'!$F$4,IF(AND(F922&lt;&gt;"Flexjet, LLC",H922="Midsize Jet"),K922*'[1]Pricing Logic'!$F$5,IF(AND(F922&lt;&gt;"Flexjet, LLC",H922="Super Mid Jet"),K922*'[1]Pricing Logic'!$F$6,IF(AND(F922&lt;&gt;"Flexjet, LLC",H922="Large Cabin"),K922*'[1]Pricing Logic'!$F$7,IF(AND(F922&lt;&gt;"Flexjet, LLC",H922="Helicopter"),K922*'[1]Pricing Logic'!$F$8,IF(AND(F922="Flexjet, LLC",H922="Light Jet"),K922*'[1]Pricing Logic'!$F$12,IF(AND(F922="Flexjet, LLC",H922="Midsize Jet"),K922*'[1]Pricing Logic'!$F$13,IF(AND(F922="Flexjet, LLC",H922="Super Mid Jet"),K922*'[1]Pricing Logic'!$F$14,IF(AND(F922="Flexjet, LLC",H922="Large Cabin"),K922*'[1]Pricing Logic'!$F$15,IF(AND(F922="Flexjet, LLC",H922="Airliner"),K922*'[1]Pricing Logic'!$F$16,""))))))))))</f>
        <v>141.45249999999999</v>
      </c>
    </row>
    <row r="923" spans="1:12" x14ac:dyDescent="0.2">
      <c r="A923" s="5">
        <v>874916</v>
      </c>
      <c r="B923" s="5">
        <v>1336262</v>
      </c>
      <c r="C923" s="6">
        <v>45403</v>
      </c>
      <c r="D923" s="5" t="s">
        <v>243</v>
      </c>
      <c r="E923" s="5" t="s">
        <v>295</v>
      </c>
      <c r="F923" s="5" t="s">
        <v>585</v>
      </c>
      <c r="G923" s="5" t="s">
        <v>41</v>
      </c>
      <c r="H923" s="5" t="s">
        <v>22</v>
      </c>
      <c r="I923" s="5" t="s">
        <v>586</v>
      </c>
      <c r="J923" s="5">
        <v>26449</v>
      </c>
      <c r="K923" s="7">
        <v>4.4800000000000004</v>
      </c>
      <c r="L923" s="8">
        <f>IF(AND(F923&lt;&gt;"Flexjet, LLC",H923="Light Jet"),K923*'[1]Pricing Logic'!$F$4,IF(AND(F923&lt;&gt;"Flexjet, LLC",H923="Midsize Jet"),K923*'[1]Pricing Logic'!$F$5,IF(AND(F923&lt;&gt;"Flexjet, LLC",H923="Super Mid Jet"),K923*'[1]Pricing Logic'!$F$6,IF(AND(F923&lt;&gt;"Flexjet, LLC",H923="Large Cabin"),K923*'[1]Pricing Logic'!$F$7,IF(AND(F923&lt;&gt;"Flexjet, LLC",H923="Helicopter"),K923*'[1]Pricing Logic'!$F$8,IF(AND(F923="Flexjet, LLC",H923="Light Jet"),K923*'[1]Pricing Logic'!$F$12,IF(AND(F923="Flexjet, LLC",H923="Midsize Jet"),K923*'[1]Pricing Logic'!$F$13,IF(AND(F923="Flexjet, LLC",H923="Super Mid Jet"),K923*'[1]Pricing Logic'!$F$14,IF(AND(F923="Flexjet, LLC",H923="Large Cabin"),K923*'[1]Pricing Logic'!$F$15,IF(AND(F923="Flexjet, LLC",H923="Airliner"),K923*'[1]Pricing Logic'!$F$16,""))))))))))</f>
        <v>153.44000000000003</v>
      </c>
    </row>
    <row r="924" spans="1:12" x14ac:dyDescent="0.2">
      <c r="A924" s="5">
        <v>874986</v>
      </c>
      <c r="B924" s="5">
        <v>1336366</v>
      </c>
      <c r="C924" s="6">
        <v>45403</v>
      </c>
      <c r="D924" s="5" t="s">
        <v>34</v>
      </c>
      <c r="E924" s="5" t="s">
        <v>735</v>
      </c>
      <c r="F924" s="5" t="s">
        <v>524</v>
      </c>
      <c r="G924" s="5" t="s">
        <v>268</v>
      </c>
      <c r="H924" s="5" t="s">
        <v>22</v>
      </c>
      <c r="I924" s="5" t="s">
        <v>736</v>
      </c>
      <c r="J924" s="5">
        <v>26083</v>
      </c>
      <c r="K924" s="7">
        <v>3.62</v>
      </c>
      <c r="L924" s="8">
        <f>IF(AND(F924&lt;&gt;"Flexjet, LLC",H924="Light Jet"),K924*'[1]Pricing Logic'!$F$4,IF(AND(F924&lt;&gt;"Flexjet, LLC",H924="Midsize Jet"),K924*'[1]Pricing Logic'!$F$5,IF(AND(F924&lt;&gt;"Flexjet, LLC",H924="Super Mid Jet"),K924*'[1]Pricing Logic'!$F$6,IF(AND(F924&lt;&gt;"Flexjet, LLC",H924="Large Cabin"),K924*'[1]Pricing Logic'!$F$7,IF(AND(F924&lt;&gt;"Flexjet, LLC",H924="Helicopter"),K924*'[1]Pricing Logic'!$F$8,IF(AND(F924="Flexjet, LLC",H924="Light Jet"),K924*'[1]Pricing Logic'!$F$12,IF(AND(F924="Flexjet, LLC",H924="Midsize Jet"),K924*'[1]Pricing Logic'!$F$13,IF(AND(F924="Flexjet, LLC",H924="Super Mid Jet"),K924*'[1]Pricing Logic'!$F$14,IF(AND(F924="Flexjet, LLC",H924="Large Cabin"),K924*'[1]Pricing Logic'!$F$15,IF(AND(F924="Flexjet, LLC",H924="Airliner"),K924*'[1]Pricing Logic'!$F$16,""))))))))))</f>
        <v>123.985</v>
      </c>
    </row>
    <row r="925" spans="1:12" x14ac:dyDescent="0.2">
      <c r="A925" s="5">
        <v>875203</v>
      </c>
      <c r="B925" s="5">
        <v>1336661</v>
      </c>
      <c r="C925" s="6">
        <v>45403</v>
      </c>
      <c r="D925" s="5" t="s">
        <v>134</v>
      </c>
      <c r="E925" s="5" t="s">
        <v>184</v>
      </c>
      <c r="F925" s="5" t="s">
        <v>45</v>
      </c>
      <c r="G925" s="5" t="s">
        <v>68</v>
      </c>
      <c r="H925" s="5" t="s">
        <v>16</v>
      </c>
      <c r="I925" s="5" t="s">
        <v>164</v>
      </c>
      <c r="J925" s="5">
        <v>25555</v>
      </c>
      <c r="K925" s="7">
        <v>3.71</v>
      </c>
      <c r="L925" s="8">
        <f>IF(AND(F925&lt;&gt;"Flexjet, LLC",H925="Light Jet"),K925*'[1]Pricing Logic'!$F$4,IF(AND(F925&lt;&gt;"Flexjet, LLC",H925="Midsize Jet"),K925*'[1]Pricing Logic'!$F$5,IF(AND(F925&lt;&gt;"Flexjet, LLC",H925="Super Mid Jet"),K925*'[1]Pricing Logic'!$F$6,IF(AND(F925&lt;&gt;"Flexjet, LLC",H925="Large Cabin"),K925*'[1]Pricing Logic'!$F$7,IF(AND(F925&lt;&gt;"Flexjet, LLC",H925="Helicopter"),K925*'[1]Pricing Logic'!$F$8,IF(AND(F925="Flexjet, LLC",H925="Light Jet"),K925*'[1]Pricing Logic'!$F$12,IF(AND(F925="Flexjet, LLC",H925="Midsize Jet"),K925*'[1]Pricing Logic'!$F$13,IF(AND(F925="Flexjet, LLC",H925="Super Mid Jet"),K925*'[1]Pricing Logic'!$F$14,IF(AND(F925="Flexjet, LLC",H925="Large Cabin"),K925*'[1]Pricing Logic'!$F$15,IF(AND(F925="Flexjet, LLC",H925="Airliner"),K925*'[1]Pricing Logic'!$F$16,""))))))))))</f>
        <v>93.677499999999995</v>
      </c>
    </row>
    <row r="926" spans="1:12" x14ac:dyDescent="0.2">
      <c r="A926" s="5">
        <v>875031</v>
      </c>
      <c r="B926" s="5">
        <v>1336427</v>
      </c>
      <c r="C926" s="6">
        <v>45403</v>
      </c>
      <c r="D926" s="5" t="s">
        <v>138</v>
      </c>
      <c r="E926" s="5" t="s">
        <v>448</v>
      </c>
      <c r="F926" s="5" t="s">
        <v>60</v>
      </c>
      <c r="G926" s="5" t="s">
        <v>32</v>
      </c>
      <c r="H926" s="5" t="s">
        <v>16</v>
      </c>
      <c r="I926" s="5" t="s">
        <v>656</v>
      </c>
      <c r="J926" s="5">
        <v>22694</v>
      </c>
      <c r="K926" s="7">
        <v>3.82</v>
      </c>
      <c r="L926" s="8">
        <f>IF(AND(F926&lt;&gt;"Flexjet, LLC",H926="Light Jet"),K926*'[1]Pricing Logic'!$F$4,IF(AND(F926&lt;&gt;"Flexjet, LLC",H926="Midsize Jet"),K926*'[1]Pricing Logic'!$F$5,IF(AND(F926&lt;&gt;"Flexjet, LLC",H926="Super Mid Jet"),K926*'[1]Pricing Logic'!$F$6,IF(AND(F926&lt;&gt;"Flexjet, LLC",H926="Large Cabin"),K926*'[1]Pricing Logic'!$F$7,IF(AND(F926&lt;&gt;"Flexjet, LLC",H926="Helicopter"),K926*'[1]Pricing Logic'!$F$8,IF(AND(F926="Flexjet, LLC",H926="Light Jet"),K926*'[1]Pricing Logic'!$F$12,IF(AND(F926="Flexjet, LLC",H926="Midsize Jet"),K926*'[1]Pricing Logic'!$F$13,IF(AND(F926="Flexjet, LLC",H926="Super Mid Jet"),K926*'[1]Pricing Logic'!$F$14,IF(AND(F926="Flexjet, LLC",H926="Large Cabin"),K926*'[1]Pricing Logic'!$F$15,IF(AND(F926="Flexjet, LLC",H926="Airliner"),K926*'[1]Pricing Logic'!$F$16,""))))))))))</f>
        <v>96.454999999999998</v>
      </c>
    </row>
    <row r="927" spans="1:12" x14ac:dyDescent="0.2">
      <c r="A927" s="5">
        <v>875729</v>
      </c>
      <c r="B927" s="5">
        <v>1337358</v>
      </c>
      <c r="C927" s="6">
        <v>45403</v>
      </c>
      <c r="D927" s="5" t="s">
        <v>163</v>
      </c>
      <c r="E927" s="5" t="s">
        <v>270</v>
      </c>
      <c r="F927" s="5" t="s">
        <v>56</v>
      </c>
      <c r="G927" s="5" t="s">
        <v>57</v>
      </c>
      <c r="H927" s="5" t="s">
        <v>22</v>
      </c>
      <c r="I927" s="5" t="s">
        <v>155</v>
      </c>
      <c r="J927" s="5">
        <v>24117</v>
      </c>
      <c r="K927" s="7">
        <v>2.27</v>
      </c>
      <c r="L927" s="8">
        <f>IF(AND(F927&lt;&gt;"Flexjet, LLC",H927="Light Jet"),K927*'[1]Pricing Logic'!$F$4,IF(AND(F927&lt;&gt;"Flexjet, LLC",H927="Midsize Jet"),K927*'[1]Pricing Logic'!$F$5,IF(AND(F927&lt;&gt;"Flexjet, LLC",H927="Super Mid Jet"),K927*'[1]Pricing Logic'!$F$6,IF(AND(F927&lt;&gt;"Flexjet, LLC",H927="Large Cabin"),K927*'[1]Pricing Logic'!$F$7,IF(AND(F927&lt;&gt;"Flexjet, LLC",H927="Helicopter"),K927*'[1]Pricing Logic'!$F$8,IF(AND(F927="Flexjet, LLC",H927="Light Jet"),K927*'[1]Pricing Logic'!$F$12,IF(AND(F927="Flexjet, LLC",H927="Midsize Jet"),K927*'[1]Pricing Logic'!$F$13,IF(AND(F927="Flexjet, LLC",H927="Super Mid Jet"),K927*'[1]Pricing Logic'!$F$14,IF(AND(F927="Flexjet, LLC",H927="Large Cabin"),K927*'[1]Pricing Logic'!$F$15,IF(AND(F927="Flexjet, LLC",H927="Airliner"),K927*'[1]Pricing Logic'!$F$16,""))))))))))</f>
        <v>77.747500000000002</v>
      </c>
    </row>
    <row r="928" spans="1:12" x14ac:dyDescent="0.2">
      <c r="A928" s="5">
        <v>875785</v>
      </c>
      <c r="B928" s="5">
        <v>1337423</v>
      </c>
      <c r="C928" s="6">
        <v>45403</v>
      </c>
      <c r="D928" s="5" t="s">
        <v>533</v>
      </c>
      <c r="E928" s="5" t="s">
        <v>434</v>
      </c>
      <c r="F928" s="5" t="s">
        <v>45</v>
      </c>
      <c r="G928" s="5" t="s">
        <v>46</v>
      </c>
      <c r="H928" s="5" t="s">
        <v>16</v>
      </c>
      <c r="I928" s="5" t="s">
        <v>47</v>
      </c>
      <c r="J928" s="5">
        <v>27000</v>
      </c>
      <c r="K928" s="7">
        <v>2.5099999999999998</v>
      </c>
      <c r="L928" s="8">
        <f>IF(AND(F928&lt;&gt;"Flexjet, LLC",H928="Light Jet"),K928*'[1]Pricing Logic'!$F$4,IF(AND(F928&lt;&gt;"Flexjet, LLC",H928="Midsize Jet"),K928*'[1]Pricing Logic'!$F$5,IF(AND(F928&lt;&gt;"Flexjet, LLC",H928="Super Mid Jet"),K928*'[1]Pricing Logic'!$F$6,IF(AND(F928&lt;&gt;"Flexjet, LLC",H928="Large Cabin"),K928*'[1]Pricing Logic'!$F$7,IF(AND(F928&lt;&gt;"Flexjet, LLC",H928="Helicopter"),K928*'[1]Pricing Logic'!$F$8,IF(AND(F928="Flexjet, LLC",H928="Light Jet"),K928*'[1]Pricing Logic'!$F$12,IF(AND(F928="Flexjet, LLC",H928="Midsize Jet"),K928*'[1]Pricing Logic'!$F$13,IF(AND(F928="Flexjet, LLC",H928="Super Mid Jet"),K928*'[1]Pricing Logic'!$F$14,IF(AND(F928="Flexjet, LLC",H928="Large Cabin"),K928*'[1]Pricing Logic'!$F$15,IF(AND(F928="Flexjet, LLC",H928="Airliner"),K928*'[1]Pricing Logic'!$F$16,""))))))))))</f>
        <v>63.377499999999998</v>
      </c>
    </row>
    <row r="929" spans="1:12" x14ac:dyDescent="0.2">
      <c r="A929" s="5">
        <v>875502</v>
      </c>
      <c r="B929" s="5">
        <v>1337063</v>
      </c>
      <c r="C929" s="6">
        <v>45403</v>
      </c>
      <c r="D929" s="5" t="s">
        <v>153</v>
      </c>
      <c r="E929" s="5" t="s">
        <v>710</v>
      </c>
      <c r="F929" s="5" t="s">
        <v>31</v>
      </c>
      <c r="G929" s="5" t="s">
        <v>32</v>
      </c>
      <c r="H929" s="5" t="s">
        <v>16</v>
      </c>
      <c r="I929" s="5" t="s">
        <v>111</v>
      </c>
      <c r="J929" s="5">
        <v>25476</v>
      </c>
      <c r="K929" s="7">
        <v>4.34</v>
      </c>
      <c r="L929" s="8">
        <f>IF(AND(F929&lt;&gt;"Flexjet, LLC",H929="Light Jet"),K929*'[1]Pricing Logic'!$F$4,IF(AND(F929&lt;&gt;"Flexjet, LLC",H929="Midsize Jet"),K929*'[1]Pricing Logic'!$F$5,IF(AND(F929&lt;&gt;"Flexjet, LLC",H929="Super Mid Jet"),K929*'[1]Pricing Logic'!$F$6,IF(AND(F929&lt;&gt;"Flexjet, LLC",H929="Large Cabin"),K929*'[1]Pricing Logic'!$F$7,IF(AND(F929&lt;&gt;"Flexjet, LLC",H929="Helicopter"),K929*'[1]Pricing Logic'!$F$8,IF(AND(F929="Flexjet, LLC",H929="Light Jet"),K929*'[1]Pricing Logic'!$F$12,IF(AND(F929="Flexjet, LLC",H929="Midsize Jet"),K929*'[1]Pricing Logic'!$F$13,IF(AND(F929="Flexjet, LLC",H929="Super Mid Jet"),K929*'[1]Pricing Logic'!$F$14,IF(AND(F929="Flexjet, LLC",H929="Large Cabin"),K929*'[1]Pricing Logic'!$F$15,IF(AND(F929="Flexjet, LLC",H929="Airliner"),K929*'[1]Pricing Logic'!$F$16,""))))))))))</f>
        <v>109.58499999999999</v>
      </c>
    </row>
    <row r="930" spans="1:12" x14ac:dyDescent="0.2">
      <c r="A930" s="5">
        <v>875314</v>
      </c>
      <c r="B930" s="5">
        <v>1336822</v>
      </c>
      <c r="C930" s="6">
        <v>45403</v>
      </c>
      <c r="D930" s="5" t="s">
        <v>101</v>
      </c>
      <c r="E930" s="5" t="s">
        <v>199</v>
      </c>
      <c r="F930" s="5" t="s">
        <v>220</v>
      </c>
      <c r="G930" s="5" t="s">
        <v>41</v>
      </c>
      <c r="H930" s="5" t="s">
        <v>22</v>
      </c>
      <c r="I930" s="5" t="s">
        <v>381</v>
      </c>
      <c r="J930" s="5">
        <v>22757</v>
      </c>
      <c r="K930" s="7">
        <v>2.37</v>
      </c>
      <c r="L930" s="8">
        <f>IF(AND(F930&lt;&gt;"Flexjet, LLC",H930="Light Jet"),K930*'[1]Pricing Logic'!$F$4,IF(AND(F930&lt;&gt;"Flexjet, LLC",H930="Midsize Jet"),K930*'[1]Pricing Logic'!$F$5,IF(AND(F930&lt;&gt;"Flexjet, LLC",H930="Super Mid Jet"),K930*'[1]Pricing Logic'!$F$6,IF(AND(F930&lt;&gt;"Flexjet, LLC",H930="Large Cabin"),K930*'[1]Pricing Logic'!$F$7,IF(AND(F930&lt;&gt;"Flexjet, LLC",H930="Helicopter"),K930*'[1]Pricing Logic'!$F$8,IF(AND(F930="Flexjet, LLC",H930="Light Jet"),K930*'[1]Pricing Logic'!$F$12,IF(AND(F930="Flexjet, LLC",H930="Midsize Jet"),K930*'[1]Pricing Logic'!$F$13,IF(AND(F930="Flexjet, LLC",H930="Super Mid Jet"),K930*'[1]Pricing Logic'!$F$14,IF(AND(F930="Flexjet, LLC",H930="Large Cabin"),K930*'[1]Pricing Logic'!$F$15,IF(AND(F930="Flexjet, LLC",H930="Airliner"),K930*'[1]Pricing Logic'!$F$16,""))))))))))</f>
        <v>81.172499999999999</v>
      </c>
    </row>
    <row r="931" spans="1:12" x14ac:dyDescent="0.2">
      <c r="A931" s="5">
        <v>875455</v>
      </c>
      <c r="B931" s="5">
        <v>1337008</v>
      </c>
      <c r="C931" s="6">
        <v>45403</v>
      </c>
      <c r="D931" s="5" t="s">
        <v>70</v>
      </c>
      <c r="E931" s="5" t="s">
        <v>139</v>
      </c>
      <c r="F931" s="5" t="s">
        <v>45</v>
      </c>
      <c r="G931" s="5" t="s">
        <v>68</v>
      </c>
      <c r="H931" s="5" t="s">
        <v>16</v>
      </c>
      <c r="I931" s="5" t="s">
        <v>293</v>
      </c>
      <c r="J931" s="5">
        <v>25953</v>
      </c>
      <c r="K931" s="7">
        <v>1.4500000000000002</v>
      </c>
      <c r="L931" s="8">
        <f>IF(AND(F931&lt;&gt;"Flexjet, LLC",H931="Light Jet"),K931*'[1]Pricing Logic'!$F$4,IF(AND(F931&lt;&gt;"Flexjet, LLC",H931="Midsize Jet"),K931*'[1]Pricing Logic'!$F$5,IF(AND(F931&lt;&gt;"Flexjet, LLC",H931="Super Mid Jet"),K931*'[1]Pricing Logic'!$F$6,IF(AND(F931&lt;&gt;"Flexjet, LLC",H931="Large Cabin"),K931*'[1]Pricing Logic'!$F$7,IF(AND(F931&lt;&gt;"Flexjet, LLC",H931="Helicopter"),K931*'[1]Pricing Logic'!$F$8,IF(AND(F931="Flexjet, LLC",H931="Light Jet"),K931*'[1]Pricing Logic'!$F$12,IF(AND(F931="Flexjet, LLC",H931="Midsize Jet"),K931*'[1]Pricing Logic'!$F$13,IF(AND(F931="Flexjet, LLC",H931="Super Mid Jet"),K931*'[1]Pricing Logic'!$F$14,IF(AND(F931="Flexjet, LLC",H931="Large Cabin"),K931*'[1]Pricing Logic'!$F$15,IF(AND(F931="Flexjet, LLC",H931="Airliner"),K931*'[1]Pricing Logic'!$F$16,""))))))))))</f>
        <v>36.612500000000004</v>
      </c>
    </row>
    <row r="932" spans="1:12" x14ac:dyDescent="0.2">
      <c r="A932" s="5">
        <v>875257</v>
      </c>
      <c r="B932" s="5">
        <v>1336734</v>
      </c>
      <c r="C932" s="6">
        <v>45403</v>
      </c>
      <c r="D932" s="5" t="s">
        <v>285</v>
      </c>
      <c r="E932" s="5" t="s">
        <v>18</v>
      </c>
      <c r="F932" s="5" t="s">
        <v>65</v>
      </c>
      <c r="G932" s="5" t="s">
        <v>57</v>
      </c>
      <c r="H932" s="5" t="s">
        <v>22</v>
      </c>
      <c r="I932" s="5" t="s">
        <v>252</v>
      </c>
      <c r="J932" s="5">
        <v>26573</v>
      </c>
      <c r="K932" s="7">
        <v>2.2800000000000002</v>
      </c>
      <c r="L932" s="8">
        <f>IF(AND(F932&lt;&gt;"Flexjet, LLC",H932="Light Jet"),K932*'[1]Pricing Logic'!$F$4,IF(AND(F932&lt;&gt;"Flexjet, LLC",H932="Midsize Jet"),K932*'[1]Pricing Logic'!$F$5,IF(AND(F932&lt;&gt;"Flexjet, LLC",H932="Super Mid Jet"),K932*'[1]Pricing Logic'!$F$6,IF(AND(F932&lt;&gt;"Flexjet, LLC",H932="Large Cabin"),K932*'[1]Pricing Logic'!$F$7,IF(AND(F932&lt;&gt;"Flexjet, LLC",H932="Helicopter"),K932*'[1]Pricing Logic'!$F$8,IF(AND(F932="Flexjet, LLC",H932="Light Jet"),K932*'[1]Pricing Logic'!$F$12,IF(AND(F932="Flexjet, LLC",H932="Midsize Jet"),K932*'[1]Pricing Logic'!$F$13,IF(AND(F932="Flexjet, LLC",H932="Super Mid Jet"),K932*'[1]Pricing Logic'!$F$14,IF(AND(F932="Flexjet, LLC",H932="Large Cabin"),K932*'[1]Pricing Logic'!$F$15,IF(AND(F932="Flexjet, LLC",H932="Airliner"),K932*'[1]Pricing Logic'!$F$16,""))))))))))</f>
        <v>78.09</v>
      </c>
    </row>
    <row r="933" spans="1:12" x14ac:dyDescent="0.2">
      <c r="A933" s="5">
        <v>875575</v>
      </c>
      <c r="B933" s="5">
        <v>1337165</v>
      </c>
      <c r="C933" s="6">
        <v>45403</v>
      </c>
      <c r="D933" s="5" t="s">
        <v>409</v>
      </c>
      <c r="E933" s="5" t="s">
        <v>243</v>
      </c>
      <c r="F933" s="5" t="s">
        <v>228</v>
      </c>
      <c r="G933" s="5" t="s">
        <v>229</v>
      </c>
      <c r="H933" s="5" t="s">
        <v>16</v>
      </c>
      <c r="I933" s="5" t="s">
        <v>230</v>
      </c>
      <c r="J933" s="5">
        <v>23853</v>
      </c>
      <c r="K933" s="7">
        <v>2.08</v>
      </c>
      <c r="L933" s="8">
        <f>IF(AND(F933&lt;&gt;"Flexjet, LLC",H933="Light Jet"),K933*'[1]Pricing Logic'!$F$4,IF(AND(F933&lt;&gt;"Flexjet, LLC",H933="Midsize Jet"),K933*'[1]Pricing Logic'!$F$5,IF(AND(F933&lt;&gt;"Flexjet, LLC",H933="Super Mid Jet"),K933*'[1]Pricing Logic'!$F$6,IF(AND(F933&lt;&gt;"Flexjet, LLC",H933="Large Cabin"),K933*'[1]Pricing Logic'!$F$7,IF(AND(F933&lt;&gt;"Flexjet, LLC",H933="Helicopter"),K933*'[1]Pricing Logic'!$F$8,IF(AND(F933="Flexjet, LLC",H933="Light Jet"),K933*'[1]Pricing Logic'!$F$12,IF(AND(F933="Flexjet, LLC",H933="Midsize Jet"),K933*'[1]Pricing Logic'!$F$13,IF(AND(F933="Flexjet, LLC",H933="Super Mid Jet"),K933*'[1]Pricing Logic'!$F$14,IF(AND(F933="Flexjet, LLC",H933="Large Cabin"),K933*'[1]Pricing Logic'!$F$15,IF(AND(F933="Flexjet, LLC",H933="Airliner"),K933*'[1]Pricing Logic'!$F$16,""))))))))))</f>
        <v>52.52</v>
      </c>
    </row>
    <row r="934" spans="1:12" x14ac:dyDescent="0.2">
      <c r="A934" s="5">
        <v>875914</v>
      </c>
      <c r="B934" s="5">
        <v>1337588</v>
      </c>
      <c r="C934" s="6">
        <v>45403</v>
      </c>
      <c r="D934" s="5" t="s">
        <v>48</v>
      </c>
      <c r="E934" s="5" t="s">
        <v>335</v>
      </c>
      <c r="F934" s="5" t="s">
        <v>99</v>
      </c>
      <c r="G934" s="5" t="s">
        <v>90</v>
      </c>
      <c r="H934" s="5" t="s">
        <v>16</v>
      </c>
      <c r="I934" s="5" t="s">
        <v>737</v>
      </c>
      <c r="J934" s="5">
        <v>25188</v>
      </c>
      <c r="K934" s="7">
        <v>2.75</v>
      </c>
      <c r="L934" s="8">
        <f>IF(AND(F934&lt;&gt;"Flexjet, LLC",H934="Light Jet"),K934*'[1]Pricing Logic'!$F$4,IF(AND(F934&lt;&gt;"Flexjet, LLC",H934="Midsize Jet"),K934*'[1]Pricing Logic'!$F$5,IF(AND(F934&lt;&gt;"Flexjet, LLC",H934="Super Mid Jet"),K934*'[1]Pricing Logic'!$F$6,IF(AND(F934&lt;&gt;"Flexjet, LLC",H934="Large Cabin"),K934*'[1]Pricing Logic'!$F$7,IF(AND(F934&lt;&gt;"Flexjet, LLC",H934="Helicopter"),K934*'[1]Pricing Logic'!$F$8,IF(AND(F934="Flexjet, LLC",H934="Light Jet"),K934*'[1]Pricing Logic'!$F$12,IF(AND(F934="Flexjet, LLC",H934="Midsize Jet"),K934*'[1]Pricing Logic'!$F$13,IF(AND(F934="Flexjet, LLC",H934="Super Mid Jet"),K934*'[1]Pricing Logic'!$F$14,IF(AND(F934="Flexjet, LLC",H934="Large Cabin"),K934*'[1]Pricing Logic'!$F$15,IF(AND(F934="Flexjet, LLC",H934="Airliner"),K934*'[1]Pricing Logic'!$F$16,""))))))))))</f>
        <v>69.4375</v>
      </c>
    </row>
    <row r="935" spans="1:12" x14ac:dyDescent="0.2">
      <c r="A935" s="5">
        <v>875840</v>
      </c>
      <c r="B935" s="5">
        <v>1337492</v>
      </c>
      <c r="C935" s="6">
        <v>45403</v>
      </c>
      <c r="D935" s="5" t="s">
        <v>227</v>
      </c>
      <c r="E935" s="5" t="s">
        <v>434</v>
      </c>
      <c r="F935" s="5" t="s">
        <v>56</v>
      </c>
      <c r="G935" s="5" t="s">
        <v>57</v>
      </c>
      <c r="H935" s="5" t="s">
        <v>22</v>
      </c>
      <c r="I935" s="5" t="s">
        <v>58</v>
      </c>
      <c r="J935" s="5">
        <v>27031</v>
      </c>
      <c r="K935" s="7">
        <v>1.83</v>
      </c>
      <c r="L935" s="8">
        <f>IF(AND(F935&lt;&gt;"Flexjet, LLC",H935="Light Jet"),K935*'[1]Pricing Logic'!$F$4,IF(AND(F935&lt;&gt;"Flexjet, LLC",H935="Midsize Jet"),K935*'[1]Pricing Logic'!$F$5,IF(AND(F935&lt;&gt;"Flexjet, LLC",H935="Super Mid Jet"),K935*'[1]Pricing Logic'!$F$6,IF(AND(F935&lt;&gt;"Flexjet, LLC",H935="Large Cabin"),K935*'[1]Pricing Logic'!$F$7,IF(AND(F935&lt;&gt;"Flexjet, LLC",H935="Helicopter"),K935*'[1]Pricing Logic'!$F$8,IF(AND(F935="Flexjet, LLC",H935="Light Jet"),K935*'[1]Pricing Logic'!$F$12,IF(AND(F935="Flexjet, LLC",H935="Midsize Jet"),K935*'[1]Pricing Logic'!$F$13,IF(AND(F935="Flexjet, LLC",H935="Super Mid Jet"),K935*'[1]Pricing Logic'!$F$14,IF(AND(F935="Flexjet, LLC",H935="Large Cabin"),K935*'[1]Pricing Logic'!$F$15,IF(AND(F935="Flexjet, LLC",H935="Airliner"),K935*'[1]Pricing Logic'!$F$16,""))))))))))</f>
        <v>62.677500000000002</v>
      </c>
    </row>
    <row r="936" spans="1:12" x14ac:dyDescent="0.2">
      <c r="A936" s="5">
        <v>875733</v>
      </c>
      <c r="B936" s="5">
        <v>1337362</v>
      </c>
      <c r="C936" s="6">
        <v>45403</v>
      </c>
      <c r="D936" s="5" t="s">
        <v>338</v>
      </c>
      <c r="E936" s="5" t="s">
        <v>102</v>
      </c>
      <c r="F936" s="5" t="s">
        <v>738</v>
      </c>
      <c r="G936" s="5" t="s">
        <v>57</v>
      </c>
      <c r="H936" s="5" t="s">
        <v>22</v>
      </c>
      <c r="I936" s="5" t="s">
        <v>739</v>
      </c>
      <c r="J936" s="5">
        <v>26905</v>
      </c>
      <c r="K936" s="7">
        <v>3.8</v>
      </c>
      <c r="L936" s="8">
        <f>IF(AND(F936&lt;&gt;"Flexjet, LLC",H936="Light Jet"),K936*'[1]Pricing Logic'!$F$4,IF(AND(F936&lt;&gt;"Flexjet, LLC",H936="Midsize Jet"),K936*'[1]Pricing Logic'!$F$5,IF(AND(F936&lt;&gt;"Flexjet, LLC",H936="Super Mid Jet"),K936*'[1]Pricing Logic'!$F$6,IF(AND(F936&lt;&gt;"Flexjet, LLC",H936="Large Cabin"),K936*'[1]Pricing Logic'!$F$7,IF(AND(F936&lt;&gt;"Flexjet, LLC",H936="Helicopter"),K936*'[1]Pricing Logic'!$F$8,IF(AND(F936="Flexjet, LLC",H936="Light Jet"),K936*'[1]Pricing Logic'!$F$12,IF(AND(F936="Flexjet, LLC",H936="Midsize Jet"),K936*'[1]Pricing Logic'!$F$13,IF(AND(F936="Flexjet, LLC",H936="Super Mid Jet"),K936*'[1]Pricing Logic'!$F$14,IF(AND(F936="Flexjet, LLC",H936="Large Cabin"),K936*'[1]Pricing Logic'!$F$15,IF(AND(F936="Flexjet, LLC",H936="Airliner"),K936*'[1]Pricing Logic'!$F$16,""))))))))))</f>
        <v>130.15</v>
      </c>
    </row>
    <row r="937" spans="1:12" x14ac:dyDescent="0.2">
      <c r="A937" s="5">
        <v>875712</v>
      </c>
      <c r="B937" s="5">
        <v>1337341</v>
      </c>
      <c r="C937" s="6">
        <v>45403</v>
      </c>
      <c r="D937" s="5" t="s">
        <v>113</v>
      </c>
      <c r="E937" s="5" t="s">
        <v>327</v>
      </c>
      <c r="F937" s="5" t="s">
        <v>117</v>
      </c>
      <c r="G937" s="5" t="s">
        <v>68</v>
      </c>
      <c r="H937" s="5" t="s">
        <v>16</v>
      </c>
      <c r="I937" s="5" t="s">
        <v>325</v>
      </c>
      <c r="J937" s="5">
        <v>26308</v>
      </c>
      <c r="K937" s="7">
        <v>3.4799999999999995</v>
      </c>
      <c r="L937" s="8">
        <f>IF(AND(F937&lt;&gt;"Flexjet, LLC",H937="Light Jet"),K937*'[1]Pricing Logic'!$F$4,IF(AND(F937&lt;&gt;"Flexjet, LLC",H937="Midsize Jet"),K937*'[1]Pricing Logic'!$F$5,IF(AND(F937&lt;&gt;"Flexjet, LLC",H937="Super Mid Jet"),K937*'[1]Pricing Logic'!$F$6,IF(AND(F937&lt;&gt;"Flexjet, LLC",H937="Large Cabin"),K937*'[1]Pricing Logic'!$F$7,IF(AND(F937&lt;&gt;"Flexjet, LLC",H937="Helicopter"),K937*'[1]Pricing Logic'!$F$8,IF(AND(F937="Flexjet, LLC",H937="Light Jet"),K937*'[1]Pricing Logic'!$F$12,IF(AND(F937="Flexjet, LLC",H937="Midsize Jet"),K937*'[1]Pricing Logic'!$F$13,IF(AND(F937="Flexjet, LLC",H937="Super Mid Jet"),K937*'[1]Pricing Logic'!$F$14,IF(AND(F937="Flexjet, LLC",H937="Large Cabin"),K937*'[1]Pricing Logic'!$F$15,IF(AND(F937="Flexjet, LLC",H937="Airliner"),K937*'[1]Pricing Logic'!$F$16,""))))))))))</f>
        <v>87.86999999999999</v>
      </c>
    </row>
    <row r="938" spans="1:12" x14ac:dyDescent="0.2">
      <c r="A938" s="5">
        <v>875521</v>
      </c>
      <c r="B938" s="5">
        <v>1337085</v>
      </c>
      <c r="C938" s="6">
        <v>45403</v>
      </c>
      <c r="D938" s="5" t="s">
        <v>24</v>
      </c>
      <c r="E938" s="5" t="s">
        <v>191</v>
      </c>
      <c r="F938" s="5" t="s">
        <v>45</v>
      </c>
      <c r="G938" s="5" t="s">
        <v>46</v>
      </c>
      <c r="H938" s="5" t="s">
        <v>16</v>
      </c>
      <c r="I938" s="5" t="s">
        <v>463</v>
      </c>
      <c r="J938" s="5">
        <v>26975</v>
      </c>
      <c r="K938" s="7">
        <v>2.81</v>
      </c>
      <c r="L938" s="8">
        <f>IF(AND(F938&lt;&gt;"Flexjet, LLC",H938="Light Jet"),K938*'[1]Pricing Logic'!$F$4,IF(AND(F938&lt;&gt;"Flexjet, LLC",H938="Midsize Jet"),K938*'[1]Pricing Logic'!$F$5,IF(AND(F938&lt;&gt;"Flexjet, LLC",H938="Super Mid Jet"),K938*'[1]Pricing Logic'!$F$6,IF(AND(F938&lt;&gt;"Flexjet, LLC",H938="Large Cabin"),K938*'[1]Pricing Logic'!$F$7,IF(AND(F938&lt;&gt;"Flexjet, LLC",H938="Helicopter"),K938*'[1]Pricing Logic'!$F$8,IF(AND(F938="Flexjet, LLC",H938="Light Jet"),K938*'[1]Pricing Logic'!$F$12,IF(AND(F938="Flexjet, LLC",H938="Midsize Jet"),K938*'[1]Pricing Logic'!$F$13,IF(AND(F938="Flexjet, LLC",H938="Super Mid Jet"),K938*'[1]Pricing Logic'!$F$14,IF(AND(F938="Flexjet, LLC",H938="Large Cabin"),K938*'[1]Pricing Logic'!$F$15,IF(AND(F938="Flexjet, LLC",H938="Airliner"),K938*'[1]Pricing Logic'!$F$16,""))))))))))</f>
        <v>70.952500000000001</v>
      </c>
    </row>
    <row r="939" spans="1:12" x14ac:dyDescent="0.2">
      <c r="A939" s="5">
        <v>875568</v>
      </c>
      <c r="B939" s="5">
        <v>1337151</v>
      </c>
      <c r="C939" s="6">
        <v>45403</v>
      </c>
      <c r="D939" s="5" t="s">
        <v>436</v>
      </c>
      <c r="E939" s="5" t="s">
        <v>156</v>
      </c>
      <c r="F939" s="5" t="s">
        <v>241</v>
      </c>
      <c r="G939" s="5" t="s">
        <v>122</v>
      </c>
      <c r="H939" s="5" t="s">
        <v>16</v>
      </c>
      <c r="I939" s="5" t="s">
        <v>242</v>
      </c>
      <c r="J939" s="5">
        <v>26877</v>
      </c>
      <c r="K939" s="7">
        <v>2.79</v>
      </c>
      <c r="L939" s="8">
        <f>IF(AND(F939&lt;&gt;"Flexjet, LLC",H939="Light Jet"),K939*'[1]Pricing Logic'!$F$4,IF(AND(F939&lt;&gt;"Flexjet, LLC",H939="Midsize Jet"),K939*'[1]Pricing Logic'!$F$5,IF(AND(F939&lt;&gt;"Flexjet, LLC",H939="Super Mid Jet"),K939*'[1]Pricing Logic'!$F$6,IF(AND(F939&lt;&gt;"Flexjet, LLC",H939="Large Cabin"),K939*'[1]Pricing Logic'!$F$7,IF(AND(F939&lt;&gt;"Flexjet, LLC",H939="Helicopter"),K939*'[1]Pricing Logic'!$F$8,IF(AND(F939="Flexjet, LLC",H939="Light Jet"),K939*'[1]Pricing Logic'!$F$12,IF(AND(F939="Flexjet, LLC",H939="Midsize Jet"),K939*'[1]Pricing Logic'!$F$13,IF(AND(F939="Flexjet, LLC",H939="Super Mid Jet"),K939*'[1]Pricing Logic'!$F$14,IF(AND(F939="Flexjet, LLC",H939="Large Cabin"),K939*'[1]Pricing Logic'!$F$15,IF(AND(F939="Flexjet, LLC",H939="Airliner"),K939*'[1]Pricing Logic'!$F$16,""))))))))))</f>
        <v>70.447500000000005</v>
      </c>
    </row>
    <row r="940" spans="1:12" x14ac:dyDescent="0.2">
      <c r="A940" s="5">
        <v>875390</v>
      </c>
      <c r="B940" s="5">
        <v>1336922</v>
      </c>
      <c r="C940" s="6">
        <v>45403</v>
      </c>
      <c r="D940" s="5" t="s">
        <v>602</v>
      </c>
      <c r="E940" s="5" t="s">
        <v>80</v>
      </c>
      <c r="F940" s="5" t="s">
        <v>160</v>
      </c>
      <c r="G940" s="5" t="s">
        <v>41</v>
      </c>
      <c r="H940" s="5" t="s">
        <v>22</v>
      </c>
      <c r="I940" s="5" t="s">
        <v>205</v>
      </c>
      <c r="J940" s="5">
        <v>26112</v>
      </c>
      <c r="K940" s="7">
        <v>2.95</v>
      </c>
      <c r="L940" s="8">
        <f>IF(AND(F940&lt;&gt;"Flexjet, LLC",H940="Light Jet"),K940*'[1]Pricing Logic'!$F$4,IF(AND(F940&lt;&gt;"Flexjet, LLC",H940="Midsize Jet"),K940*'[1]Pricing Logic'!$F$5,IF(AND(F940&lt;&gt;"Flexjet, LLC",H940="Super Mid Jet"),K940*'[1]Pricing Logic'!$F$6,IF(AND(F940&lt;&gt;"Flexjet, LLC",H940="Large Cabin"),K940*'[1]Pricing Logic'!$F$7,IF(AND(F940&lt;&gt;"Flexjet, LLC",H940="Helicopter"),K940*'[1]Pricing Logic'!$F$8,IF(AND(F940="Flexjet, LLC",H940="Light Jet"),K940*'[1]Pricing Logic'!$F$12,IF(AND(F940="Flexjet, LLC",H940="Midsize Jet"),K940*'[1]Pricing Logic'!$F$13,IF(AND(F940="Flexjet, LLC",H940="Super Mid Jet"),K940*'[1]Pricing Logic'!$F$14,IF(AND(F940="Flexjet, LLC",H940="Large Cabin"),K940*'[1]Pricing Logic'!$F$15,IF(AND(F940="Flexjet, LLC",H940="Airliner"),K940*'[1]Pricing Logic'!$F$16,""))))))))))</f>
        <v>101.03750000000001</v>
      </c>
    </row>
    <row r="941" spans="1:12" x14ac:dyDescent="0.2">
      <c r="A941" s="5">
        <v>875476</v>
      </c>
      <c r="B941" s="5">
        <v>1337033</v>
      </c>
      <c r="C941" s="6">
        <v>45403</v>
      </c>
      <c r="D941" s="5" t="s">
        <v>515</v>
      </c>
      <c r="E941" s="5" t="s">
        <v>346</v>
      </c>
      <c r="F941" s="5" t="s">
        <v>128</v>
      </c>
      <c r="G941" s="5" t="s">
        <v>274</v>
      </c>
      <c r="H941" s="5" t="s">
        <v>16</v>
      </c>
      <c r="I941" s="5" t="s">
        <v>512</v>
      </c>
      <c r="J941" s="5">
        <v>26906</v>
      </c>
      <c r="K941" s="7">
        <v>2.17</v>
      </c>
      <c r="L941" s="8">
        <f>IF(AND(F941&lt;&gt;"Flexjet, LLC",H941="Light Jet"),K941*'[1]Pricing Logic'!$F$4,IF(AND(F941&lt;&gt;"Flexjet, LLC",H941="Midsize Jet"),K941*'[1]Pricing Logic'!$F$5,IF(AND(F941&lt;&gt;"Flexjet, LLC",H941="Super Mid Jet"),K941*'[1]Pricing Logic'!$F$6,IF(AND(F941&lt;&gt;"Flexjet, LLC",H941="Large Cabin"),K941*'[1]Pricing Logic'!$F$7,IF(AND(F941&lt;&gt;"Flexjet, LLC",H941="Helicopter"),K941*'[1]Pricing Logic'!$F$8,IF(AND(F941="Flexjet, LLC",H941="Light Jet"),K941*'[1]Pricing Logic'!$F$12,IF(AND(F941="Flexjet, LLC",H941="Midsize Jet"),K941*'[1]Pricing Logic'!$F$13,IF(AND(F941="Flexjet, LLC",H941="Super Mid Jet"),K941*'[1]Pricing Logic'!$F$14,IF(AND(F941="Flexjet, LLC",H941="Large Cabin"),K941*'[1]Pricing Logic'!$F$15,IF(AND(F941="Flexjet, LLC",H941="Airliner"),K941*'[1]Pricing Logic'!$F$16,""))))))))))</f>
        <v>54.792499999999997</v>
      </c>
    </row>
    <row r="942" spans="1:12" x14ac:dyDescent="0.2">
      <c r="A942" s="5">
        <v>875998</v>
      </c>
      <c r="B942" s="5">
        <v>1337699</v>
      </c>
      <c r="C942" s="6">
        <v>45403</v>
      </c>
      <c r="D942" s="5" t="s">
        <v>18</v>
      </c>
      <c r="E942" s="5" t="s">
        <v>434</v>
      </c>
      <c r="F942" s="5" t="s">
        <v>308</v>
      </c>
      <c r="G942" s="5" t="s">
        <v>15</v>
      </c>
      <c r="H942" s="5" t="s">
        <v>16</v>
      </c>
      <c r="I942" s="5" t="s">
        <v>309</v>
      </c>
      <c r="J942" s="5">
        <v>26638</v>
      </c>
      <c r="K942" s="7">
        <v>3</v>
      </c>
      <c r="L942" s="8">
        <f>IF(AND(F942&lt;&gt;"Flexjet, LLC",H942="Light Jet"),K942*'[1]Pricing Logic'!$F$4,IF(AND(F942&lt;&gt;"Flexjet, LLC",H942="Midsize Jet"),K942*'[1]Pricing Logic'!$F$5,IF(AND(F942&lt;&gt;"Flexjet, LLC",H942="Super Mid Jet"),K942*'[1]Pricing Logic'!$F$6,IF(AND(F942&lt;&gt;"Flexjet, LLC",H942="Large Cabin"),K942*'[1]Pricing Logic'!$F$7,IF(AND(F942&lt;&gt;"Flexjet, LLC",H942="Helicopter"),K942*'[1]Pricing Logic'!$F$8,IF(AND(F942="Flexjet, LLC",H942="Light Jet"),K942*'[1]Pricing Logic'!$F$12,IF(AND(F942="Flexjet, LLC",H942="Midsize Jet"),K942*'[1]Pricing Logic'!$F$13,IF(AND(F942="Flexjet, LLC",H942="Super Mid Jet"),K942*'[1]Pricing Logic'!$F$14,IF(AND(F942="Flexjet, LLC",H942="Large Cabin"),K942*'[1]Pricing Logic'!$F$15,IF(AND(F942="Flexjet, LLC",H942="Airliner"),K942*'[1]Pricing Logic'!$F$16,""))))))))))</f>
        <v>75.75</v>
      </c>
    </row>
    <row r="943" spans="1:12" x14ac:dyDescent="0.2">
      <c r="A943" s="5">
        <v>876150</v>
      </c>
      <c r="B943" s="5">
        <v>1337889</v>
      </c>
      <c r="C943" s="6">
        <v>45403</v>
      </c>
      <c r="D943" s="5" t="s">
        <v>138</v>
      </c>
      <c r="E943" s="5" t="s">
        <v>199</v>
      </c>
      <c r="F943" s="5" t="s">
        <v>121</v>
      </c>
      <c r="G943" s="5" t="s">
        <v>41</v>
      </c>
      <c r="H943" s="5" t="s">
        <v>22</v>
      </c>
      <c r="I943" s="5" t="s">
        <v>447</v>
      </c>
      <c r="J943" s="5">
        <v>21187</v>
      </c>
      <c r="K943" s="7">
        <v>1.45</v>
      </c>
      <c r="L943" s="8">
        <f>IF(AND(F943&lt;&gt;"Flexjet, LLC",H943="Light Jet"),K943*'[1]Pricing Logic'!$F$4,IF(AND(F943&lt;&gt;"Flexjet, LLC",H943="Midsize Jet"),K943*'[1]Pricing Logic'!$F$5,IF(AND(F943&lt;&gt;"Flexjet, LLC",H943="Super Mid Jet"),K943*'[1]Pricing Logic'!$F$6,IF(AND(F943&lt;&gt;"Flexjet, LLC",H943="Large Cabin"),K943*'[1]Pricing Logic'!$F$7,IF(AND(F943&lt;&gt;"Flexjet, LLC",H943="Helicopter"),K943*'[1]Pricing Logic'!$F$8,IF(AND(F943="Flexjet, LLC",H943="Light Jet"),K943*'[1]Pricing Logic'!$F$12,IF(AND(F943="Flexjet, LLC",H943="Midsize Jet"),K943*'[1]Pricing Logic'!$F$13,IF(AND(F943="Flexjet, LLC",H943="Super Mid Jet"),K943*'[1]Pricing Logic'!$F$14,IF(AND(F943="Flexjet, LLC",H943="Large Cabin"),K943*'[1]Pricing Logic'!$F$15,IF(AND(F943="Flexjet, LLC",H943="Airliner"),K943*'[1]Pricing Logic'!$F$16,""))))))))))</f>
        <v>49.662500000000001</v>
      </c>
    </row>
    <row r="944" spans="1:12" x14ac:dyDescent="0.2">
      <c r="A944" s="5">
        <v>876150</v>
      </c>
      <c r="B944" s="5">
        <v>1337888</v>
      </c>
      <c r="C944" s="6">
        <v>45403</v>
      </c>
      <c r="D944" s="5" t="s">
        <v>199</v>
      </c>
      <c r="E944" s="5" t="s">
        <v>138</v>
      </c>
      <c r="F944" s="5" t="s">
        <v>121</v>
      </c>
      <c r="G944" s="5" t="s">
        <v>41</v>
      </c>
      <c r="H944" s="5" t="s">
        <v>22</v>
      </c>
      <c r="I944" s="5" t="s">
        <v>447</v>
      </c>
      <c r="J944" s="5">
        <v>21187</v>
      </c>
      <c r="K944" s="7">
        <v>1.45</v>
      </c>
      <c r="L944" s="8">
        <f>IF(AND(F944&lt;&gt;"Flexjet, LLC",H944="Light Jet"),K944*'[1]Pricing Logic'!$F$4,IF(AND(F944&lt;&gt;"Flexjet, LLC",H944="Midsize Jet"),K944*'[1]Pricing Logic'!$F$5,IF(AND(F944&lt;&gt;"Flexjet, LLC",H944="Super Mid Jet"),K944*'[1]Pricing Logic'!$F$6,IF(AND(F944&lt;&gt;"Flexjet, LLC",H944="Large Cabin"),K944*'[1]Pricing Logic'!$F$7,IF(AND(F944&lt;&gt;"Flexjet, LLC",H944="Helicopter"),K944*'[1]Pricing Logic'!$F$8,IF(AND(F944="Flexjet, LLC",H944="Light Jet"),K944*'[1]Pricing Logic'!$F$12,IF(AND(F944="Flexjet, LLC",H944="Midsize Jet"),K944*'[1]Pricing Logic'!$F$13,IF(AND(F944="Flexjet, LLC",H944="Super Mid Jet"),K944*'[1]Pricing Logic'!$F$14,IF(AND(F944="Flexjet, LLC",H944="Large Cabin"),K944*'[1]Pricing Logic'!$F$15,IF(AND(F944="Flexjet, LLC",H944="Airliner"),K944*'[1]Pricing Logic'!$F$16,""))))))))))</f>
        <v>49.662500000000001</v>
      </c>
    </row>
    <row r="945" spans="1:12" x14ac:dyDescent="0.2">
      <c r="A945" s="5">
        <v>840519</v>
      </c>
      <c r="B945" s="5">
        <v>1297701</v>
      </c>
      <c r="C945" s="6">
        <v>45404</v>
      </c>
      <c r="D945" s="5" t="s">
        <v>740</v>
      </c>
      <c r="E945" s="5" t="s">
        <v>102</v>
      </c>
      <c r="F945" s="5" t="s">
        <v>60</v>
      </c>
      <c r="G945" s="5" t="s">
        <v>32</v>
      </c>
      <c r="H945" s="5" t="s">
        <v>16</v>
      </c>
      <c r="I945" s="5" t="s">
        <v>656</v>
      </c>
      <c r="J945" s="5">
        <v>21931</v>
      </c>
      <c r="K945" s="7">
        <v>4.07</v>
      </c>
      <c r="L945" s="8">
        <f>IF(AND(F945&lt;&gt;"Flexjet, LLC",H945="Light Jet"),K945*'[1]Pricing Logic'!$F$4,IF(AND(F945&lt;&gt;"Flexjet, LLC",H945="Midsize Jet"),K945*'[1]Pricing Logic'!$F$5,IF(AND(F945&lt;&gt;"Flexjet, LLC",H945="Super Mid Jet"),K945*'[1]Pricing Logic'!$F$6,IF(AND(F945&lt;&gt;"Flexjet, LLC",H945="Large Cabin"),K945*'[1]Pricing Logic'!$F$7,IF(AND(F945&lt;&gt;"Flexjet, LLC",H945="Helicopter"),K945*'[1]Pricing Logic'!$F$8,IF(AND(F945="Flexjet, LLC",H945="Light Jet"),K945*'[1]Pricing Logic'!$F$12,IF(AND(F945="Flexjet, LLC",H945="Midsize Jet"),K945*'[1]Pricing Logic'!$F$13,IF(AND(F945="Flexjet, LLC",H945="Super Mid Jet"),K945*'[1]Pricing Logic'!$F$14,IF(AND(F945="Flexjet, LLC",H945="Large Cabin"),K945*'[1]Pricing Logic'!$F$15,IF(AND(F945="Flexjet, LLC",H945="Airliner"),K945*'[1]Pricing Logic'!$F$16,""))))))))))</f>
        <v>102.76750000000001</v>
      </c>
    </row>
    <row r="946" spans="1:12" x14ac:dyDescent="0.2">
      <c r="A946" s="5">
        <v>848045</v>
      </c>
      <c r="B946" s="5">
        <v>1307307</v>
      </c>
      <c r="C946" s="6">
        <v>45404</v>
      </c>
      <c r="D946" s="5" t="s">
        <v>459</v>
      </c>
      <c r="E946" s="5" t="s">
        <v>357</v>
      </c>
      <c r="F946" s="5" t="s">
        <v>36</v>
      </c>
      <c r="G946" s="5" t="s">
        <v>54</v>
      </c>
      <c r="H946" s="5" t="s">
        <v>51</v>
      </c>
      <c r="I946" s="5" t="s">
        <v>55</v>
      </c>
      <c r="J946" s="5">
        <v>26806</v>
      </c>
      <c r="K946" s="7">
        <v>2.6100000000000003</v>
      </c>
      <c r="L946" s="8">
        <f>IF(AND(F946&lt;&gt;"Flexjet, LLC",H946="Light Jet"),K946*'[1]Pricing Logic'!$F$4,IF(AND(F946&lt;&gt;"Flexjet, LLC",H946="Midsize Jet"),K946*'[1]Pricing Logic'!$F$5,IF(AND(F946&lt;&gt;"Flexjet, LLC",H946="Super Mid Jet"),K946*'[1]Pricing Logic'!$F$6,IF(AND(F946&lt;&gt;"Flexjet, LLC",H946="Large Cabin"),K946*'[1]Pricing Logic'!$F$7,IF(AND(F946&lt;&gt;"Flexjet, LLC",H946="Helicopter"),K946*'[1]Pricing Logic'!$F$8,IF(AND(F946="Flexjet, LLC",H946="Light Jet"),K946*'[1]Pricing Logic'!$F$12,IF(AND(F946="Flexjet, LLC",H946="Midsize Jet"),K946*'[1]Pricing Logic'!$F$13,IF(AND(F946="Flexjet, LLC",H946="Super Mid Jet"),K946*'[1]Pricing Logic'!$F$14,IF(AND(F946="Flexjet, LLC",H946="Large Cabin"),K946*'[1]Pricing Logic'!$F$15,IF(AND(F946="Flexjet, LLC",H946="Airliner"),K946*'[1]Pricing Logic'!$F$16,""))))))))))</f>
        <v>88.087500000000006</v>
      </c>
    </row>
    <row r="947" spans="1:12" x14ac:dyDescent="0.2">
      <c r="A947" s="5">
        <v>861601</v>
      </c>
      <c r="B947" s="5">
        <v>1321866</v>
      </c>
      <c r="C947" s="6">
        <v>45404</v>
      </c>
      <c r="D947" s="5" t="s">
        <v>177</v>
      </c>
      <c r="E947" s="5" t="s">
        <v>284</v>
      </c>
      <c r="F947" s="5" t="s">
        <v>121</v>
      </c>
      <c r="G947" s="5" t="s">
        <v>122</v>
      </c>
      <c r="H947" s="5" t="s">
        <v>16</v>
      </c>
      <c r="I947" s="5" t="s">
        <v>123</v>
      </c>
      <c r="J947" s="5">
        <v>26627</v>
      </c>
      <c r="K947" s="7">
        <v>1.62</v>
      </c>
      <c r="L947" s="8">
        <f>IF(AND(F947&lt;&gt;"Flexjet, LLC",H947="Light Jet"),K947*'[1]Pricing Logic'!$F$4,IF(AND(F947&lt;&gt;"Flexjet, LLC",H947="Midsize Jet"),K947*'[1]Pricing Logic'!$F$5,IF(AND(F947&lt;&gt;"Flexjet, LLC",H947="Super Mid Jet"),K947*'[1]Pricing Logic'!$F$6,IF(AND(F947&lt;&gt;"Flexjet, LLC",H947="Large Cabin"),K947*'[1]Pricing Logic'!$F$7,IF(AND(F947&lt;&gt;"Flexjet, LLC",H947="Helicopter"),K947*'[1]Pricing Logic'!$F$8,IF(AND(F947="Flexjet, LLC",H947="Light Jet"),K947*'[1]Pricing Logic'!$F$12,IF(AND(F947="Flexjet, LLC",H947="Midsize Jet"),K947*'[1]Pricing Logic'!$F$13,IF(AND(F947="Flexjet, LLC",H947="Super Mid Jet"),K947*'[1]Pricing Logic'!$F$14,IF(AND(F947="Flexjet, LLC",H947="Large Cabin"),K947*'[1]Pricing Logic'!$F$15,IF(AND(F947="Flexjet, LLC",H947="Airliner"),K947*'[1]Pricing Logic'!$F$16,""))))))))))</f>
        <v>40.905000000000001</v>
      </c>
    </row>
    <row r="948" spans="1:12" x14ac:dyDescent="0.2">
      <c r="A948" s="5">
        <v>861480</v>
      </c>
      <c r="B948" s="5">
        <v>1321726</v>
      </c>
      <c r="C948" s="6">
        <v>45404</v>
      </c>
      <c r="D948" s="5" t="s">
        <v>210</v>
      </c>
      <c r="E948" s="5" t="s">
        <v>299</v>
      </c>
      <c r="F948" s="5" t="s">
        <v>36</v>
      </c>
      <c r="G948" s="5" t="s">
        <v>78</v>
      </c>
      <c r="H948" s="5" t="s">
        <v>51</v>
      </c>
      <c r="I948" s="5" t="s">
        <v>374</v>
      </c>
      <c r="J948" s="5">
        <v>25575</v>
      </c>
      <c r="K948" s="7">
        <v>1.05</v>
      </c>
      <c r="L948" s="8">
        <f>IF(AND(F948&lt;&gt;"Flexjet, LLC",H948="Light Jet"),K948*'[1]Pricing Logic'!$F$4,IF(AND(F948&lt;&gt;"Flexjet, LLC",H948="Midsize Jet"),K948*'[1]Pricing Logic'!$F$5,IF(AND(F948&lt;&gt;"Flexjet, LLC",H948="Super Mid Jet"),K948*'[1]Pricing Logic'!$F$6,IF(AND(F948&lt;&gt;"Flexjet, LLC",H948="Large Cabin"),K948*'[1]Pricing Logic'!$F$7,IF(AND(F948&lt;&gt;"Flexjet, LLC",H948="Helicopter"),K948*'[1]Pricing Logic'!$F$8,IF(AND(F948="Flexjet, LLC",H948="Light Jet"),K948*'[1]Pricing Logic'!$F$12,IF(AND(F948="Flexjet, LLC",H948="Midsize Jet"),K948*'[1]Pricing Logic'!$F$13,IF(AND(F948="Flexjet, LLC",H948="Super Mid Jet"),K948*'[1]Pricing Logic'!$F$14,IF(AND(F948="Flexjet, LLC",H948="Large Cabin"),K948*'[1]Pricing Logic'!$F$15,IF(AND(F948="Flexjet, LLC",H948="Airliner"),K948*'[1]Pricing Logic'!$F$16,""))))))))))</f>
        <v>35.4375</v>
      </c>
    </row>
    <row r="949" spans="1:12" x14ac:dyDescent="0.2">
      <c r="A949" s="5">
        <v>861589</v>
      </c>
      <c r="B949" s="5">
        <v>1321851</v>
      </c>
      <c r="C949" s="6">
        <v>45404</v>
      </c>
      <c r="D949" s="5" t="s">
        <v>346</v>
      </c>
      <c r="E949" s="5" t="s">
        <v>741</v>
      </c>
      <c r="F949" s="5" t="s">
        <v>36</v>
      </c>
      <c r="G949" s="5" t="s">
        <v>432</v>
      </c>
      <c r="H949" s="5" t="s">
        <v>51</v>
      </c>
      <c r="I949" s="5" t="s">
        <v>433</v>
      </c>
      <c r="J949" s="5">
        <v>22935</v>
      </c>
      <c r="K949" s="7">
        <v>2.1799999999999997</v>
      </c>
      <c r="L949" s="8">
        <f>IF(AND(F949&lt;&gt;"Flexjet, LLC",H949="Light Jet"),K949*'[1]Pricing Logic'!$F$4,IF(AND(F949&lt;&gt;"Flexjet, LLC",H949="Midsize Jet"),K949*'[1]Pricing Logic'!$F$5,IF(AND(F949&lt;&gt;"Flexjet, LLC",H949="Super Mid Jet"),K949*'[1]Pricing Logic'!$F$6,IF(AND(F949&lt;&gt;"Flexjet, LLC",H949="Large Cabin"),K949*'[1]Pricing Logic'!$F$7,IF(AND(F949&lt;&gt;"Flexjet, LLC",H949="Helicopter"),K949*'[1]Pricing Logic'!$F$8,IF(AND(F949="Flexjet, LLC",H949="Light Jet"),K949*'[1]Pricing Logic'!$F$12,IF(AND(F949="Flexjet, LLC",H949="Midsize Jet"),K949*'[1]Pricing Logic'!$F$13,IF(AND(F949="Flexjet, LLC",H949="Super Mid Jet"),K949*'[1]Pricing Logic'!$F$14,IF(AND(F949="Flexjet, LLC",H949="Large Cabin"),K949*'[1]Pricing Logic'!$F$15,IF(AND(F949="Flexjet, LLC",H949="Airliner"),K949*'[1]Pricing Logic'!$F$16,""))))))))))</f>
        <v>73.574999999999989</v>
      </c>
    </row>
    <row r="950" spans="1:12" x14ac:dyDescent="0.2">
      <c r="A950" s="5">
        <v>862011</v>
      </c>
      <c r="B950" s="5">
        <v>1322415</v>
      </c>
      <c r="C950" s="6">
        <v>45404</v>
      </c>
      <c r="D950" s="5" t="s">
        <v>424</v>
      </c>
      <c r="E950" s="5" t="s">
        <v>30</v>
      </c>
      <c r="F950" s="5" t="s">
        <v>117</v>
      </c>
      <c r="G950" s="5" t="s">
        <v>46</v>
      </c>
      <c r="H950" s="5" t="s">
        <v>16</v>
      </c>
      <c r="I950" s="5" t="s">
        <v>552</v>
      </c>
      <c r="J950" s="5">
        <v>26255</v>
      </c>
      <c r="K950" s="7">
        <v>3.38</v>
      </c>
      <c r="L950" s="8">
        <f>IF(AND(F950&lt;&gt;"Flexjet, LLC",H950="Light Jet"),K950*'[1]Pricing Logic'!$F$4,IF(AND(F950&lt;&gt;"Flexjet, LLC",H950="Midsize Jet"),K950*'[1]Pricing Logic'!$F$5,IF(AND(F950&lt;&gt;"Flexjet, LLC",H950="Super Mid Jet"),K950*'[1]Pricing Logic'!$F$6,IF(AND(F950&lt;&gt;"Flexjet, LLC",H950="Large Cabin"),K950*'[1]Pricing Logic'!$F$7,IF(AND(F950&lt;&gt;"Flexjet, LLC",H950="Helicopter"),K950*'[1]Pricing Logic'!$F$8,IF(AND(F950="Flexjet, LLC",H950="Light Jet"),K950*'[1]Pricing Logic'!$F$12,IF(AND(F950="Flexjet, LLC",H950="Midsize Jet"),K950*'[1]Pricing Logic'!$F$13,IF(AND(F950="Flexjet, LLC",H950="Super Mid Jet"),K950*'[1]Pricing Logic'!$F$14,IF(AND(F950="Flexjet, LLC",H950="Large Cabin"),K950*'[1]Pricing Logic'!$F$15,IF(AND(F950="Flexjet, LLC",H950="Airliner"),K950*'[1]Pricing Logic'!$F$16,""))))))))))</f>
        <v>85.344999999999999</v>
      </c>
    </row>
    <row r="951" spans="1:12" x14ac:dyDescent="0.2">
      <c r="A951" s="5">
        <v>862233</v>
      </c>
      <c r="B951" s="5">
        <v>1322696</v>
      </c>
      <c r="C951" s="6">
        <v>45404</v>
      </c>
      <c r="D951" s="5" t="s">
        <v>102</v>
      </c>
      <c r="E951" s="5" t="s">
        <v>44</v>
      </c>
      <c r="F951" s="5" t="s">
        <v>60</v>
      </c>
      <c r="G951" s="5" t="s">
        <v>15</v>
      </c>
      <c r="H951" s="5" t="s">
        <v>16</v>
      </c>
      <c r="I951" s="5" t="s">
        <v>516</v>
      </c>
      <c r="J951" s="5">
        <v>24975</v>
      </c>
      <c r="K951" s="7">
        <v>4.5999999999999996</v>
      </c>
      <c r="L951" s="8">
        <f>IF(AND(F951&lt;&gt;"Flexjet, LLC",H951="Light Jet"),K951*'[1]Pricing Logic'!$F$4,IF(AND(F951&lt;&gt;"Flexjet, LLC",H951="Midsize Jet"),K951*'[1]Pricing Logic'!$F$5,IF(AND(F951&lt;&gt;"Flexjet, LLC",H951="Super Mid Jet"),K951*'[1]Pricing Logic'!$F$6,IF(AND(F951&lt;&gt;"Flexjet, LLC",H951="Large Cabin"),K951*'[1]Pricing Logic'!$F$7,IF(AND(F951&lt;&gt;"Flexjet, LLC",H951="Helicopter"),K951*'[1]Pricing Logic'!$F$8,IF(AND(F951="Flexjet, LLC",H951="Light Jet"),K951*'[1]Pricing Logic'!$F$12,IF(AND(F951="Flexjet, LLC",H951="Midsize Jet"),K951*'[1]Pricing Logic'!$F$13,IF(AND(F951="Flexjet, LLC",H951="Super Mid Jet"),K951*'[1]Pricing Logic'!$F$14,IF(AND(F951="Flexjet, LLC",H951="Large Cabin"),K951*'[1]Pricing Logic'!$F$15,IF(AND(F951="Flexjet, LLC",H951="Airliner"),K951*'[1]Pricing Logic'!$F$16,""))))))))))</f>
        <v>116.14999999999999</v>
      </c>
    </row>
    <row r="952" spans="1:12" x14ac:dyDescent="0.2">
      <c r="A952" s="5">
        <v>862479</v>
      </c>
      <c r="B952" s="5">
        <v>1323019</v>
      </c>
      <c r="C952" s="6">
        <v>45404</v>
      </c>
      <c r="D952" s="5" t="s">
        <v>305</v>
      </c>
      <c r="E952" s="5" t="s">
        <v>237</v>
      </c>
      <c r="F952" s="5" t="s">
        <v>121</v>
      </c>
      <c r="G952" s="5" t="s">
        <v>122</v>
      </c>
      <c r="H952" s="5" t="s">
        <v>16</v>
      </c>
      <c r="I952" s="5" t="s">
        <v>123</v>
      </c>
      <c r="J952" s="5">
        <v>25079</v>
      </c>
      <c r="K952" s="7">
        <v>1.27</v>
      </c>
      <c r="L952" s="8">
        <f>IF(AND(F952&lt;&gt;"Flexjet, LLC",H952="Light Jet"),K952*'[1]Pricing Logic'!$F$4,IF(AND(F952&lt;&gt;"Flexjet, LLC",H952="Midsize Jet"),K952*'[1]Pricing Logic'!$F$5,IF(AND(F952&lt;&gt;"Flexjet, LLC",H952="Super Mid Jet"),K952*'[1]Pricing Logic'!$F$6,IF(AND(F952&lt;&gt;"Flexjet, LLC",H952="Large Cabin"),K952*'[1]Pricing Logic'!$F$7,IF(AND(F952&lt;&gt;"Flexjet, LLC",H952="Helicopter"),K952*'[1]Pricing Logic'!$F$8,IF(AND(F952="Flexjet, LLC",H952="Light Jet"),K952*'[1]Pricing Logic'!$F$12,IF(AND(F952="Flexjet, LLC",H952="Midsize Jet"),K952*'[1]Pricing Logic'!$F$13,IF(AND(F952="Flexjet, LLC",H952="Super Mid Jet"),K952*'[1]Pricing Logic'!$F$14,IF(AND(F952="Flexjet, LLC",H952="Large Cabin"),K952*'[1]Pricing Logic'!$F$15,IF(AND(F952="Flexjet, LLC",H952="Airliner"),K952*'[1]Pricing Logic'!$F$16,""))))))))))</f>
        <v>32.067500000000003</v>
      </c>
    </row>
    <row r="953" spans="1:12" x14ac:dyDescent="0.2">
      <c r="A953" s="5">
        <v>862968</v>
      </c>
      <c r="B953" s="5">
        <v>1323676</v>
      </c>
      <c r="C953" s="6">
        <v>45404</v>
      </c>
      <c r="D953" s="5" t="s">
        <v>314</v>
      </c>
      <c r="E953" s="5" t="s">
        <v>425</v>
      </c>
      <c r="F953" s="5" t="s">
        <v>45</v>
      </c>
      <c r="G953" s="5" t="s">
        <v>46</v>
      </c>
      <c r="H953" s="5" t="s">
        <v>16</v>
      </c>
      <c r="I953" s="5" t="s">
        <v>47</v>
      </c>
      <c r="J953" s="5">
        <v>26982</v>
      </c>
      <c r="K953" s="7">
        <v>7.02</v>
      </c>
      <c r="L953" s="8">
        <f>IF(AND(F953&lt;&gt;"Flexjet, LLC",H953="Light Jet"),K953*'[1]Pricing Logic'!$F$4,IF(AND(F953&lt;&gt;"Flexjet, LLC",H953="Midsize Jet"),K953*'[1]Pricing Logic'!$F$5,IF(AND(F953&lt;&gt;"Flexjet, LLC",H953="Super Mid Jet"),K953*'[1]Pricing Logic'!$F$6,IF(AND(F953&lt;&gt;"Flexjet, LLC",H953="Large Cabin"),K953*'[1]Pricing Logic'!$F$7,IF(AND(F953&lt;&gt;"Flexjet, LLC",H953="Helicopter"),K953*'[1]Pricing Logic'!$F$8,IF(AND(F953="Flexjet, LLC",H953="Light Jet"),K953*'[1]Pricing Logic'!$F$12,IF(AND(F953="Flexjet, LLC",H953="Midsize Jet"),K953*'[1]Pricing Logic'!$F$13,IF(AND(F953="Flexjet, LLC",H953="Super Mid Jet"),K953*'[1]Pricing Logic'!$F$14,IF(AND(F953="Flexjet, LLC",H953="Large Cabin"),K953*'[1]Pricing Logic'!$F$15,IF(AND(F953="Flexjet, LLC",H953="Airliner"),K953*'[1]Pricing Logic'!$F$16,""))))))))))</f>
        <v>177.255</v>
      </c>
    </row>
    <row r="954" spans="1:12" x14ac:dyDescent="0.2">
      <c r="A954" s="5">
        <v>862462</v>
      </c>
      <c r="B954" s="5">
        <v>1322994</v>
      </c>
      <c r="C954" s="6">
        <v>45404</v>
      </c>
      <c r="D954" s="5" t="s">
        <v>431</v>
      </c>
      <c r="E954" s="5" t="s">
        <v>217</v>
      </c>
      <c r="F954" s="5" t="s">
        <v>36</v>
      </c>
      <c r="G954" s="5" t="s">
        <v>54</v>
      </c>
      <c r="H954" s="5" t="s">
        <v>51</v>
      </c>
      <c r="I954" s="5" t="s">
        <v>223</v>
      </c>
      <c r="J954" s="5">
        <v>25314</v>
      </c>
      <c r="K954" s="7">
        <v>3.61</v>
      </c>
      <c r="L954" s="8">
        <f>IF(AND(F954&lt;&gt;"Flexjet, LLC",H954="Light Jet"),K954*'[1]Pricing Logic'!$F$4,IF(AND(F954&lt;&gt;"Flexjet, LLC",H954="Midsize Jet"),K954*'[1]Pricing Logic'!$F$5,IF(AND(F954&lt;&gt;"Flexjet, LLC",H954="Super Mid Jet"),K954*'[1]Pricing Logic'!$F$6,IF(AND(F954&lt;&gt;"Flexjet, LLC",H954="Large Cabin"),K954*'[1]Pricing Logic'!$F$7,IF(AND(F954&lt;&gt;"Flexjet, LLC",H954="Helicopter"),K954*'[1]Pricing Logic'!$F$8,IF(AND(F954="Flexjet, LLC",H954="Light Jet"),K954*'[1]Pricing Logic'!$F$12,IF(AND(F954="Flexjet, LLC",H954="Midsize Jet"),K954*'[1]Pricing Logic'!$F$13,IF(AND(F954="Flexjet, LLC",H954="Super Mid Jet"),K954*'[1]Pricing Logic'!$F$14,IF(AND(F954="Flexjet, LLC",H954="Large Cabin"),K954*'[1]Pricing Logic'!$F$15,IF(AND(F954="Flexjet, LLC",H954="Airliner"),K954*'[1]Pricing Logic'!$F$16,""))))))))))</f>
        <v>121.83749999999999</v>
      </c>
    </row>
    <row r="955" spans="1:12" x14ac:dyDescent="0.2">
      <c r="A955" s="5">
        <v>864360</v>
      </c>
      <c r="B955" s="5">
        <v>1325523</v>
      </c>
      <c r="C955" s="6">
        <v>45404</v>
      </c>
      <c r="D955" s="5" t="s">
        <v>568</v>
      </c>
      <c r="E955" s="5" t="s">
        <v>134</v>
      </c>
      <c r="F955" s="5" t="s">
        <v>182</v>
      </c>
      <c r="G955" s="5" t="s">
        <v>32</v>
      </c>
      <c r="H955" s="5" t="s">
        <v>16</v>
      </c>
      <c r="I955" s="5" t="s">
        <v>303</v>
      </c>
      <c r="J955" s="5">
        <v>25200</v>
      </c>
      <c r="K955" s="7">
        <v>2.52</v>
      </c>
      <c r="L955" s="8">
        <f>IF(AND(F955&lt;&gt;"Flexjet, LLC",H955="Light Jet"),K955*'[1]Pricing Logic'!$F$4,IF(AND(F955&lt;&gt;"Flexjet, LLC",H955="Midsize Jet"),K955*'[1]Pricing Logic'!$F$5,IF(AND(F955&lt;&gt;"Flexjet, LLC",H955="Super Mid Jet"),K955*'[1]Pricing Logic'!$F$6,IF(AND(F955&lt;&gt;"Flexjet, LLC",H955="Large Cabin"),K955*'[1]Pricing Logic'!$F$7,IF(AND(F955&lt;&gt;"Flexjet, LLC",H955="Helicopter"),K955*'[1]Pricing Logic'!$F$8,IF(AND(F955="Flexjet, LLC",H955="Light Jet"),K955*'[1]Pricing Logic'!$F$12,IF(AND(F955="Flexjet, LLC",H955="Midsize Jet"),K955*'[1]Pricing Logic'!$F$13,IF(AND(F955="Flexjet, LLC",H955="Super Mid Jet"),K955*'[1]Pricing Logic'!$F$14,IF(AND(F955="Flexjet, LLC",H955="Large Cabin"),K955*'[1]Pricing Logic'!$F$15,IF(AND(F955="Flexjet, LLC",H955="Airliner"),K955*'[1]Pricing Logic'!$F$16,""))))))))))</f>
        <v>63.63</v>
      </c>
    </row>
    <row r="956" spans="1:12" x14ac:dyDescent="0.2">
      <c r="A956" s="5">
        <v>864021</v>
      </c>
      <c r="B956" s="5">
        <v>1325045</v>
      </c>
      <c r="C956" s="6">
        <v>45404</v>
      </c>
      <c r="D956" s="5" t="s">
        <v>705</v>
      </c>
      <c r="E956" s="5" t="s">
        <v>266</v>
      </c>
      <c r="F956" s="5" t="s">
        <v>86</v>
      </c>
      <c r="G956" s="5" t="s">
        <v>87</v>
      </c>
      <c r="H956" s="5" t="s">
        <v>16</v>
      </c>
      <c r="I956" s="5" t="s">
        <v>88</v>
      </c>
      <c r="J956" s="5">
        <v>26435</v>
      </c>
      <c r="K956" s="7">
        <v>3.04</v>
      </c>
      <c r="L956" s="8">
        <f>IF(AND(F956&lt;&gt;"Flexjet, LLC",H956="Light Jet"),K956*'[1]Pricing Logic'!$F$4,IF(AND(F956&lt;&gt;"Flexjet, LLC",H956="Midsize Jet"),K956*'[1]Pricing Logic'!$F$5,IF(AND(F956&lt;&gt;"Flexjet, LLC",H956="Super Mid Jet"),K956*'[1]Pricing Logic'!$F$6,IF(AND(F956&lt;&gt;"Flexjet, LLC",H956="Large Cabin"),K956*'[1]Pricing Logic'!$F$7,IF(AND(F956&lt;&gt;"Flexjet, LLC",H956="Helicopter"),K956*'[1]Pricing Logic'!$F$8,IF(AND(F956="Flexjet, LLC",H956="Light Jet"),K956*'[1]Pricing Logic'!$F$12,IF(AND(F956="Flexjet, LLC",H956="Midsize Jet"),K956*'[1]Pricing Logic'!$F$13,IF(AND(F956="Flexjet, LLC",H956="Super Mid Jet"),K956*'[1]Pricing Logic'!$F$14,IF(AND(F956="Flexjet, LLC",H956="Large Cabin"),K956*'[1]Pricing Logic'!$F$15,IF(AND(F956="Flexjet, LLC",H956="Airliner"),K956*'[1]Pricing Logic'!$F$16,""))))))))))</f>
        <v>76.760000000000005</v>
      </c>
    </row>
    <row r="957" spans="1:12" x14ac:dyDescent="0.2">
      <c r="A957" s="5">
        <v>874423</v>
      </c>
      <c r="B957" s="5">
        <v>1335604</v>
      </c>
      <c r="C957" s="6">
        <v>45404</v>
      </c>
      <c r="D957" s="5" t="s">
        <v>305</v>
      </c>
      <c r="E957" s="5" t="s">
        <v>393</v>
      </c>
      <c r="F957" s="5" t="s">
        <v>220</v>
      </c>
      <c r="G957" s="5" t="s">
        <v>41</v>
      </c>
      <c r="H957" s="5" t="s">
        <v>22</v>
      </c>
      <c r="I957" s="5" t="s">
        <v>381</v>
      </c>
      <c r="J957" s="5">
        <v>26519</v>
      </c>
      <c r="K957" s="7">
        <v>2.6799999999999997</v>
      </c>
      <c r="L957" s="8">
        <f>IF(AND(F957&lt;&gt;"Flexjet, LLC",H957="Light Jet"),K957*'[1]Pricing Logic'!$F$4,IF(AND(F957&lt;&gt;"Flexjet, LLC",H957="Midsize Jet"),K957*'[1]Pricing Logic'!$F$5,IF(AND(F957&lt;&gt;"Flexjet, LLC",H957="Super Mid Jet"),K957*'[1]Pricing Logic'!$F$6,IF(AND(F957&lt;&gt;"Flexjet, LLC",H957="Large Cabin"),K957*'[1]Pricing Logic'!$F$7,IF(AND(F957&lt;&gt;"Flexjet, LLC",H957="Helicopter"),K957*'[1]Pricing Logic'!$F$8,IF(AND(F957="Flexjet, LLC",H957="Light Jet"),K957*'[1]Pricing Logic'!$F$12,IF(AND(F957="Flexjet, LLC",H957="Midsize Jet"),K957*'[1]Pricing Logic'!$F$13,IF(AND(F957="Flexjet, LLC",H957="Super Mid Jet"),K957*'[1]Pricing Logic'!$F$14,IF(AND(F957="Flexjet, LLC",H957="Large Cabin"),K957*'[1]Pricing Logic'!$F$15,IF(AND(F957="Flexjet, LLC",H957="Airliner"),K957*'[1]Pricing Logic'!$F$16,""))))))))))</f>
        <v>91.789999999999992</v>
      </c>
    </row>
    <row r="958" spans="1:12" x14ac:dyDescent="0.2">
      <c r="A958" s="5">
        <v>874769</v>
      </c>
      <c r="B958" s="5">
        <v>1336081</v>
      </c>
      <c r="C958" s="6">
        <v>45404</v>
      </c>
      <c r="D958" s="5" t="s">
        <v>284</v>
      </c>
      <c r="E958" s="5" t="s">
        <v>206</v>
      </c>
      <c r="F958" s="5" t="s">
        <v>94</v>
      </c>
      <c r="G958" s="5" t="s">
        <v>280</v>
      </c>
      <c r="H958" s="5" t="s">
        <v>16</v>
      </c>
      <c r="I958" s="5" t="s">
        <v>407</v>
      </c>
      <c r="J958" s="5">
        <v>26463</v>
      </c>
      <c r="K958" s="7">
        <v>1.35</v>
      </c>
      <c r="L958" s="8">
        <f>IF(AND(F958&lt;&gt;"Flexjet, LLC",H958="Light Jet"),K958*'[1]Pricing Logic'!$F$4,IF(AND(F958&lt;&gt;"Flexjet, LLC",H958="Midsize Jet"),K958*'[1]Pricing Logic'!$F$5,IF(AND(F958&lt;&gt;"Flexjet, LLC",H958="Super Mid Jet"),K958*'[1]Pricing Logic'!$F$6,IF(AND(F958&lt;&gt;"Flexjet, LLC",H958="Large Cabin"),K958*'[1]Pricing Logic'!$F$7,IF(AND(F958&lt;&gt;"Flexjet, LLC",H958="Helicopter"),K958*'[1]Pricing Logic'!$F$8,IF(AND(F958="Flexjet, LLC",H958="Light Jet"),K958*'[1]Pricing Logic'!$F$12,IF(AND(F958="Flexjet, LLC",H958="Midsize Jet"),K958*'[1]Pricing Logic'!$F$13,IF(AND(F958="Flexjet, LLC",H958="Super Mid Jet"),K958*'[1]Pricing Logic'!$F$14,IF(AND(F958="Flexjet, LLC",H958="Large Cabin"),K958*'[1]Pricing Logic'!$F$15,IF(AND(F958="Flexjet, LLC",H958="Airliner"),K958*'[1]Pricing Logic'!$F$16,""))))))))))</f>
        <v>34.087500000000006</v>
      </c>
    </row>
    <row r="959" spans="1:12" x14ac:dyDescent="0.2">
      <c r="A959" s="5">
        <v>875025</v>
      </c>
      <c r="B959" s="5">
        <v>1336420</v>
      </c>
      <c r="C959" s="6">
        <v>45404</v>
      </c>
      <c r="D959" s="5" t="s">
        <v>201</v>
      </c>
      <c r="E959" s="5" t="s">
        <v>270</v>
      </c>
      <c r="F959" s="5" t="s">
        <v>45</v>
      </c>
      <c r="G959" s="5" t="s">
        <v>46</v>
      </c>
      <c r="H959" s="5" t="s">
        <v>16</v>
      </c>
      <c r="I959" s="5" t="s">
        <v>463</v>
      </c>
      <c r="J959" s="5">
        <v>25263</v>
      </c>
      <c r="K959" s="7">
        <v>2.2000000000000002</v>
      </c>
      <c r="L959" s="8">
        <f>IF(AND(F959&lt;&gt;"Flexjet, LLC",H959="Light Jet"),K959*'[1]Pricing Logic'!$F$4,IF(AND(F959&lt;&gt;"Flexjet, LLC",H959="Midsize Jet"),K959*'[1]Pricing Logic'!$F$5,IF(AND(F959&lt;&gt;"Flexjet, LLC",H959="Super Mid Jet"),K959*'[1]Pricing Logic'!$F$6,IF(AND(F959&lt;&gt;"Flexjet, LLC",H959="Large Cabin"),K959*'[1]Pricing Logic'!$F$7,IF(AND(F959&lt;&gt;"Flexjet, LLC",H959="Helicopter"),K959*'[1]Pricing Logic'!$F$8,IF(AND(F959="Flexjet, LLC",H959="Light Jet"),K959*'[1]Pricing Logic'!$F$12,IF(AND(F959="Flexjet, LLC",H959="Midsize Jet"),K959*'[1]Pricing Logic'!$F$13,IF(AND(F959="Flexjet, LLC",H959="Super Mid Jet"),K959*'[1]Pricing Logic'!$F$14,IF(AND(F959="Flexjet, LLC",H959="Large Cabin"),K959*'[1]Pricing Logic'!$F$15,IF(AND(F959="Flexjet, LLC",H959="Airliner"),K959*'[1]Pricing Logic'!$F$16,""))))))))))</f>
        <v>55.550000000000004</v>
      </c>
    </row>
    <row r="960" spans="1:12" x14ac:dyDescent="0.2">
      <c r="A960" s="5">
        <v>875203</v>
      </c>
      <c r="B960" s="5">
        <v>1336664</v>
      </c>
      <c r="C960" s="6">
        <v>45404</v>
      </c>
      <c r="D960" s="5" t="s">
        <v>184</v>
      </c>
      <c r="E960" s="5" t="s">
        <v>134</v>
      </c>
      <c r="F960" s="5" t="s">
        <v>45</v>
      </c>
      <c r="G960" s="5" t="s">
        <v>68</v>
      </c>
      <c r="H960" s="5" t="s">
        <v>16</v>
      </c>
      <c r="I960" s="5" t="s">
        <v>164</v>
      </c>
      <c r="J960" s="5">
        <v>25555</v>
      </c>
      <c r="K960" s="7">
        <v>3.03</v>
      </c>
      <c r="L960" s="8">
        <f>IF(AND(F960&lt;&gt;"Flexjet, LLC",H960="Light Jet"),K960*'[1]Pricing Logic'!$F$4,IF(AND(F960&lt;&gt;"Flexjet, LLC",H960="Midsize Jet"),K960*'[1]Pricing Logic'!$F$5,IF(AND(F960&lt;&gt;"Flexjet, LLC",H960="Super Mid Jet"),K960*'[1]Pricing Logic'!$F$6,IF(AND(F960&lt;&gt;"Flexjet, LLC",H960="Large Cabin"),K960*'[1]Pricing Logic'!$F$7,IF(AND(F960&lt;&gt;"Flexjet, LLC",H960="Helicopter"),K960*'[1]Pricing Logic'!$F$8,IF(AND(F960="Flexjet, LLC",H960="Light Jet"),K960*'[1]Pricing Logic'!$F$12,IF(AND(F960="Flexjet, LLC",H960="Midsize Jet"),K960*'[1]Pricing Logic'!$F$13,IF(AND(F960="Flexjet, LLC",H960="Super Mid Jet"),K960*'[1]Pricing Logic'!$F$14,IF(AND(F960="Flexjet, LLC",H960="Large Cabin"),K960*'[1]Pricing Logic'!$F$15,IF(AND(F960="Flexjet, LLC",H960="Airliner"),K960*'[1]Pricing Logic'!$F$16,""))))))))))</f>
        <v>76.507499999999993</v>
      </c>
    </row>
    <row r="961" spans="1:12" x14ac:dyDescent="0.2">
      <c r="A961" s="5">
        <v>875184</v>
      </c>
      <c r="B961" s="5">
        <v>1336634</v>
      </c>
      <c r="C961" s="6">
        <v>45404</v>
      </c>
      <c r="D961" s="5" t="s">
        <v>338</v>
      </c>
      <c r="E961" s="5" t="s">
        <v>177</v>
      </c>
      <c r="F961" s="5" t="s">
        <v>94</v>
      </c>
      <c r="G961" s="5" t="s">
        <v>280</v>
      </c>
      <c r="H961" s="5" t="s">
        <v>16</v>
      </c>
      <c r="I961" s="5" t="s">
        <v>407</v>
      </c>
      <c r="J961" s="5">
        <v>24840</v>
      </c>
      <c r="K961" s="7">
        <v>3.52</v>
      </c>
      <c r="L961" s="8">
        <f>IF(AND(F961&lt;&gt;"Flexjet, LLC",H961="Light Jet"),K961*'[1]Pricing Logic'!$F$4,IF(AND(F961&lt;&gt;"Flexjet, LLC",H961="Midsize Jet"),K961*'[1]Pricing Logic'!$F$5,IF(AND(F961&lt;&gt;"Flexjet, LLC",H961="Super Mid Jet"),K961*'[1]Pricing Logic'!$F$6,IF(AND(F961&lt;&gt;"Flexjet, LLC",H961="Large Cabin"),K961*'[1]Pricing Logic'!$F$7,IF(AND(F961&lt;&gt;"Flexjet, LLC",H961="Helicopter"),K961*'[1]Pricing Logic'!$F$8,IF(AND(F961="Flexjet, LLC",H961="Light Jet"),K961*'[1]Pricing Logic'!$F$12,IF(AND(F961="Flexjet, LLC",H961="Midsize Jet"),K961*'[1]Pricing Logic'!$F$13,IF(AND(F961="Flexjet, LLC",H961="Super Mid Jet"),K961*'[1]Pricing Logic'!$F$14,IF(AND(F961="Flexjet, LLC",H961="Large Cabin"),K961*'[1]Pricing Logic'!$F$15,IF(AND(F961="Flexjet, LLC",H961="Airliner"),K961*'[1]Pricing Logic'!$F$16,""))))))))))</f>
        <v>88.88</v>
      </c>
    </row>
    <row r="962" spans="1:12" x14ac:dyDescent="0.2">
      <c r="A962" s="5">
        <v>874949</v>
      </c>
      <c r="B962" s="5">
        <v>1336314</v>
      </c>
      <c r="C962" s="6">
        <v>45404</v>
      </c>
      <c r="D962" s="5" t="s">
        <v>742</v>
      </c>
      <c r="E962" s="5" t="s">
        <v>98</v>
      </c>
      <c r="F962" s="5" t="s">
        <v>524</v>
      </c>
      <c r="G962" s="5" t="s">
        <v>268</v>
      </c>
      <c r="H962" s="5" t="s">
        <v>22</v>
      </c>
      <c r="I962" s="5" t="s">
        <v>736</v>
      </c>
      <c r="J962" s="5">
        <v>26196</v>
      </c>
      <c r="K962" s="7">
        <v>3.8800000000000003</v>
      </c>
      <c r="L962" s="8">
        <f>IF(AND(F962&lt;&gt;"Flexjet, LLC",H962="Light Jet"),K962*'[1]Pricing Logic'!$F$4,IF(AND(F962&lt;&gt;"Flexjet, LLC",H962="Midsize Jet"),K962*'[1]Pricing Logic'!$F$5,IF(AND(F962&lt;&gt;"Flexjet, LLC",H962="Super Mid Jet"),K962*'[1]Pricing Logic'!$F$6,IF(AND(F962&lt;&gt;"Flexjet, LLC",H962="Large Cabin"),K962*'[1]Pricing Logic'!$F$7,IF(AND(F962&lt;&gt;"Flexjet, LLC",H962="Helicopter"),K962*'[1]Pricing Logic'!$F$8,IF(AND(F962="Flexjet, LLC",H962="Light Jet"),K962*'[1]Pricing Logic'!$F$12,IF(AND(F962="Flexjet, LLC",H962="Midsize Jet"),K962*'[1]Pricing Logic'!$F$13,IF(AND(F962="Flexjet, LLC",H962="Super Mid Jet"),K962*'[1]Pricing Logic'!$F$14,IF(AND(F962="Flexjet, LLC",H962="Large Cabin"),K962*'[1]Pricing Logic'!$F$15,IF(AND(F962="Flexjet, LLC",H962="Airliner"),K962*'[1]Pricing Logic'!$F$16,""))))))))))</f>
        <v>132.89000000000001</v>
      </c>
    </row>
    <row r="963" spans="1:12" x14ac:dyDescent="0.2">
      <c r="A963" s="5">
        <v>875484</v>
      </c>
      <c r="B963" s="5">
        <v>1337044</v>
      </c>
      <c r="C963" s="6">
        <v>45404</v>
      </c>
      <c r="D963" s="5" t="s">
        <v>226</v>
      </c>
      <c r="E963" s="5" t="s">
        <v>273</v>
      </c>
      <c r="F963" s="5" t="s">
        <v>128</v>
      </c>
      <c r="G963" s="5" t="s">
        <v>87</v>
      </c>
      <c r="H963" s="5" t="s">
        <v>16</v>
      </c>
      <c r="I963" s="5" t="s">
        <v>129</v>
      </c>
      <c r="J963" s="5">
        <v>26799</v>
      </c>
      <c r="K963" s="7">
        <v>7.22</v>
      </c>
      <c r="L963" s="8">
        <f>IF(AND(F963&lt;&gt;"Flexjet, LLC",H963="Light Jet"),K963*'[1]Pricing Logic'!$F$4,IF(AND(F963&lt;&gt;"Flexjet, LLC",H963="Midsize Jet"),K963*'[1]Pricing Logic'!$F$5,IF(AND(F963&lt;&gt;"Flexjet, LLC",H963="Super Mid Jet"),K963*'[1]Pricing Logic'!$F$6,IF(AND(F963&lt;&gt;"Flexjet, LLC",H963="Large Cabin"),K963*'[1]Pricing Logic'!$F$7,IF(AND(F963&lt;&gt;"Flexjet, LLC",H963="Helicopter"),K963*'[1]Pricing Logic'!$F$8,IF(AND(F963="Flexjet, LLC",H963="Light Jet"),K963*'[1]Pricing Logic'!$F$12,IF(AND(F963="Flexjet, LLC",H963="Midsize Jet"),K963*'[1]Pricing Logic'!$F$13,IF(AND(F963="Flexjet, LLC",H963="Super Mid Jet"),K963*'[1]Pricing Logic'!$F$14,IF(AND(F963="Flexjet, LLC",H963="Large Cabin"),K963*'[1]Pricing Logic'!$F$15,IF(AND(F963="Flexjet, LLC",H963="Airliner"),K963*'[1]Pricing Logic'!$F$16,""))))))))))</f>
        <v>182.30500000000001</v>
      </c>
    </row>
    <row r="964" spans="1:12" x14ac:dyDescent="0.2">
      <c r="A964" s="5">
        <v>875914</v>
      </c>
      <c r="B964" s="5">
        <v>1337589</v>
      </c>
      <c r="C964" s="6">
        <v>45404</v>
      </c>
      <c r="D964" s="5" t="s">
        <v>335</v>
      </c>
      <c r="E964" s="5" t="s">
        <v>48</v>
      </c>
      <c r="F964" s="5" t="s">
        <v>99</v>
      </c>
      <c r="G964" s="5" t="s">
        <v>90</v>
      </c>
      <c r="H964" s="5" t="s">
        <v>16</v>
      </c>
      <c r="I964" s="5" t="s">
        <v>737</v>
      </c>
      <c r="J964" s="5">
        <v>25188</v>
      </c>
      <c r="K964" s="7">
        <v>3.29</v>
      </c>
      <c r="L964" s="8">
        <f>IF(AND(F964&lt;&gt;"Flexjet, LLC",H964="Light Jet"),K964*'[1]Pricing Logic'!$F$4,IF(AND(F964&lt;&gt;"Flexjet, LLC",H964="Midsize Jet"),K964*'[1]Pricing Logic'!$F$5,IF(AND(F964&lt;&gt;"Flexjet, LLC",H964="Super Mid Jet"),K964*'[1]Pricing Logic'!$F$6,IF(AND(F964&lt;&gt;"Flexjet, LLC",H964="Large Cabin"),K964*'[1]Pricing Logic'!$F$7,IF(AND(F964&lt;&gt;"Flexjet, LLC",H964="Helicopter"),K964*'[1]Pricing Logic'!$F$8,IF(AND(F964="Flexjet, LLC",H964="Light Jet"),K964*'[1]Pricing Logic'!$F$12,IF(AND(F964="Flexjet, LLC",H964="Midsize Jet"),K964*'[1]Pricing Logic'!$F$13,IF(AND(F964="Flexjet, LLC",H964="Super Mid Jet"),K964*'[1]Pricing Logic'!$F$14,IF(AND(F964="Flexjet, LLC",H964="Large Cabin"),K964*'[1]Pricing Logic'!$F$15,IF(AND(F964="Flexjet, LLC",H964="Airliner"),K964*'[1]Pricing Logic'!$F$16,""))))))))))</f>
        <v>83.072500000000005</v>
      </c>
    </row>
    <row r="965" spans="1:12" x14ac:dyDescent="0.2">
      <c r="A965" s="5">
        <v>875815</v>
      </c>
      <c r="B965" s="5">
        <v>1337457</v>
      </c>
      <c r="C965" s="6">
        <v>45404</v>
      </c>
      <c r="D965" s="5" t="s">
        <v>743</v>
      </c>
      <c r="E965" s="5" t="s">
        <v>744</v>
      </c>
      <c r="F965" s="5" t="s">
        <v>745</v>
      </c>
      <c r="G965" s="5" t="s">
        <v>746</v>
      </c>
      <c r="H965" s="5" t="s">
        <v>747</v>
      </c>
      <c r="I965" s="5" t="s">
        <v>748</v>
      </c>
      <c r="J965" s="5">
        <v>26619</v>
      </c>
      <c r="K965" s="7">
        <v>0.59</v>
      </c>
      <c r="L965" s="8">
        <f>IF(AND(F965&lt;&gt;"Flexjet, LLC",H965="Light Jet"),K965*'[1]Pricing Logic'!$F$4,IF(AND(F965&lt;&gt;"Flexjet, LLC",H965="Midsize Jet"),K965*'[1]Pricing Logic'!$F$5,IF(AND(F965&lt;&gt;"Flexjet, LLC",H965="Super Mid Jet"),K965*'[1]Pricing Logic'!$F$6,IF(AND(F965&lt;&gt;"Flexjet, LLC",H965="Large Cabin"),K965*'[1]Pricing Logic'!$F$7,IF(AND(F965&lt;&gt;"Flexjet, LLC",H965="Helicopter"),K965*'[1]Pricing Logic'!$F$8,IF(AND(F965="Flexjet, LLC",H965="Light Jet"),K965*'[1]Pricing Logic'!$F$12,IF(AND(F965="Flexjet, LLC",H965="Midsize Jet"),K965*'[1]Pricing Logic'!$F$13,IF(AND(F965="Flexjet, LLC",H965="Super Mid Jet"),K965*'[1]Pricing Logic'!$F$14,IF(AND(F965="Flexjet, LLC",H965="Large Cabin"),K965*'[1]Pricing Logic'!$F$15,IF(AND(F965="Flexjet, LLC",H965="Airliner"),K965*'[1]Pricing Logic'!$F$16,""))))))))))</f>
        <v>10.1775</v>
      </c>
    </row>
    <row r="966" spans="1:12" x14ac:dyDescent="0.2">
      <c r="A966" s="5">
        <v>875304</v>
      </c>
      <c r="B966" s="5">
        <v>1336803</v>
      </c>
      <c r="C966" s="6">
        <v>45404</v>
      </c>
      <c r="D966" s="5" t="s">
        <v>24</v>
      </c>
      <c r="E966" s="5" t="s">
        <v>278</v>
      </c>
      <c r="F966" s="5" t="s">
        <v>82</v>
      </c>
      <c r="G966" s="5" t="s">
        <v>32</v>
      </c>
      <c r="H966" s="5" t="s">
        <v>16</v>
      </c>
      <c r="I966" s="5" t="s">
        <v>83</v>
      </c>
      <c r="J966" s="5">
        <v>25470</v>
      </c>
      <c r="K966" s="7">
        <v>2.73</v>
      </c>
      <c r="L966" s="8">
        <f>IF(AND(F966&lt;&gt;"Flexjet, LLC",H966="Light Jet"),K966*'[1]Pricing Logic'!$F$4,IF(AND(F966&lt;&gt;"Flexjet, LLC",H966="Midsize Jet"),K966*'[1]Pricing Logic'!$F$5,IF(AND(F966&lt;&gt;"Flexjet, LLC",H966="Super Mid Jet"),K966*'[1]Pricing Logic'!$F$6,IF(AND(F966&lt;&gt;"Flexjet, LLC",H966="Large Cabin"),K966*'[1]Pricing Logic'!$F$7,IF(AND(F966&lt;&gt;"Flexjet, LLC",H966="Helicopter"),K966*'[1]Pricing Logic'!$F$8,IF(AND(F966="Flexjet, LLC",H966="Light Jet"),K966*'[1]Pricing Logic'!$F$12,IF(AND(F966="Flexjet, LLC",H966="Midsize Jet"),K966*'[1]Pricing Logic'!$F$13,IF(AND(F966="Flexjet, LLC",H966="Super Mid Jet"),K966*'[1]Pricing Logic'!$F$14,IF(AND(F966="Flexjet, LLC",H966="Large Cabin"),K966*'[1]Pricing Logic'!$F$15,IF(AND(F966="Flexjet, LLC",H966="Airliner"),K966*'[1]Pricing Logic'!$F$16,""))))))))))</f>
        <v>68.932500000000005</v>
      </c>
    </row>
    <row r="967" spans="1:12" x14ac:dyDescent="0.2">
      <c r="A967" s="5">
        <v>875665</v>
      </c>
      <c r="B967" s="5">
        <v>1337281</v>
      </c>
      <c r="C967" s="6">
        <v>45404</v>
      </c>
      <c r="D967" s="5" t="s">
        <v>398</v>
      </c>
      <c r="E967" s="5" t="s">
        <v>601</v>
      </c>
      <c r="F967" s="5" t="s">
        <v>583</v>
      </c>
      <c r="G967" s="5" t="s">
        <v>233</v>
      </c>
      <c r="H967" s="5" t="s">
        <v>16</v>
      </c>
      <c r="I967" s="5" t="s">
        <v>749</v>
      </c>
      <c r="J967" s="5">
        <v>25686</v>
      </c>
      <c r="K967" s="7">
        <v>2.21</v>
      </c>
      <c r="L967" s="8">
        <f>IF(AND(F967&lt;&gt;"Flexjet, LLC",H967="Light Jet"),K967*'[1]Pricing Logic'!$F$4,IF(AND(F967&lt;&gt;"Flexjet, LLC",H967="Midsize Jet"),K967*'[1]Pricing Logic'!$F$5,IF(AND(F967&lt;&gt;"Flexjet, LLC",H967="Super Mid Jet"),K967*'[1]Pricing Logic'!$F$6,IF(AND(F967&lt;&gt;"Flexjet, LLC",H967="Large Cabin"),K967*'[1]Pricing Logic'!$F$7,IF(AND(F967&lt;&gt;"Flexjet, LLC",H967="Helicopter"),K967*'[1]Pricing Logic'!$F$8,IF(AND(F967="Flexjet, LLC",H967="Light Jet"),K967*'[1]Pricing Logic'!$F$12,IF(AND(F967="Flexjet, LLC",H967="Midsize Jet"),K967*'[1]Pricing Logic'!$F$13,IF(AND(F967="Flexjet, LLC",H967="Super Mid Jet"),K967*'[1]Pricing Logic'!$F$14,IF(AND(F967="Flexjet, LLC",H967="Large Cabin"),K967*'[1]Pricing Logic'!$F$15,IF(AND(F967="Flexjet, LLC",H967="Airliner"),K967*'[1]Pricing Logic'!$F$16,""))))))))))</f>
        <v>55.802500000000002</v>
      </c>
    </row>
    <row r="968" spans="1:12" x14ac:dyDescent="0.2">
      <c r="A968" s="5">
        <v>875665</v>
      </c>
      <c r="B968" s="5">
        <v>1337282</v>
      </c>
      <c r="C968" s="6">
        <v>45404</v>
      </c>
      <c r="D968" s="5" t="s">
        <v>601</v>
      </c>
      <c r="E968" s="5" t="s">
        <v>398</v>
      </c>
      <c r="F968" s="5" t="s">
        <v>583</v>
      </c>
      <c r="G968" s="5" t="s">
        <v>233</v>
      </c>
      <c r="H968" s="5" t="s">
        <v>16</v>
      </c>
      <c r="I968" s="5" t="s">
        <v>749</v>
      </c>
      <c r="J968" s="5">
        <v>25686</v>
      </c>
      <c r="K968" s="7">
        <v>2.2999999999999998</v>
      </c>
      <c r="L968" s="8">
        <f>IF(AND(F968&lt;&gt;"Flexjet, LLC",H968="Light Jet"),K968*'[1]Pricing Logic'!$F$4,IF(AND(F968&lt;&gt;"Flexjet, LLC",H968="Midsize Jet"),K968*'[1]Pricing Logic'!$F$5,IF(AND(F968&lt;&gt;"Flexjet, LLC",H968="Super Mid Jet"),K968*'[1]Pricing Logic'!$F$6,IF(AND(F968&lt;&gt;"Flexjet, LLC",H968="Large Cabin"),K968*'[1]Pricing Logic'!$F$7,IF(AND(F968&lt;&gt;"Flexjet, LLC",H968="Helicopter"),K968*'[1]Pricing Logic'!$F$8,IF(AND(F968="Flexjet, LLC",H968="Light Jet"),K968*'[1]Pricing Logic'!$F$12,IF(AND(F968="Flexjet, LLC",H968="Midsize Jet"),K968*'[1]Pricing Logic'!$F$13,IF(AND(F968="Flexjet, LLC",H968="Super Mid Jet"),K968*'[1]Pricing Logic'!$F$14,IF(AND(F968="Flexjet, LLC",H968="Large Cabin"),K968*'[1]Pricing Logic'!$F$15,IF(AND(F968="Flexjet, LLC",H968="Airliner"),K968*'[1]Pricing Logic'!$F$16,""))))))))))</f>
        <v>58.074999999999996</v>
      </c>
    </row>
    <row r="969" spans="1:12" x14ac:dyDescent="0.2">
      <c r="A969" s="5">
        <v>875704</v>
      </c>
      <c r="B969" s="5">
        <v>1337332</v>
      </c>
      <c r="C969" s="6">
        <v>45404</v>
      </c>
      <c r="D969" s="5" t="s">
        <v>295</v>
      </c>
      <c r="E969" s="5" t="s">
        <v>177</v>
      </c>
      <c r="F969" s="5" t="s">
        <v>60</v>
      </c>
      <c r="G969" s="5" t="s">
        <v>61</v>
      </c>
      <c r="H969" s="5" t="s">
        <v>22</v>
      </c>
      <c r="I969" s="5" t="s">
        <v>62</v>
      </c>
      <c r="J969" s="5">
        <v>21342</v>
      </c>
      <c r="K969" s="7">
        <v>2.99</v>
      </c>
      <c r="L969" s="8">
        <f>IF(AND(F969&lt;&gt;"Flexjet, LLC",H969="Light Jet"),K969*'[1]Pricing Logic'!$F$4,IF(AND(F969&lt;&gt;"Flexjet, LLC",H969="Midsize Jet"),K969*'[1]Pricing Logic'!$F$5,IF(AND(F969&lt;&gt;"Flexjet, LLC",H969="Super Mid Jet"),K969*'[1]Pricing Logic'!$F$6,IF(AND(F969&lt;&gt;"Flexjet, LLC",H969="Large Cabin"),K969*'[1]Pricing Logic'!$F$7,IF(AND(F969&lt;&gt;"Flexjet, LLC",H969="Helicopter"),K969*'[1]Pricing Logic'!$F$8,IF(AND(F969="Flexjet, LLC",H969="Light Jet"),K969*'[1]Pricing Logic'!$F$12,IF(AND(F969="Flexjet, LLC",H969="Midsize Jet"),K969*'[1]Pricing Logic'!$F$13,IF(AND(F969="Flexjet, LLC",H969="Super Mid Jet"),K969*'[1]Pricing Logic'!$F$14,IF(AND(F969="Flexjet, LLC",H969="Large Cabin"),K969*'[1]Pricing Logic'!$F$15,IF(AND(F969="Flexjet, LLC",H969="Airliner"),K969*'[1]Pricing Logic'!$F$16,""))))))))))</f>
        <v>102.40750000000001</v>
      </c>
    </row>
    <row r="970" spans="1:12" x14ac:dyDescent="0.2">
      <c r="A970" s="5">
        <v>875810</v>
      </c>
      <c r="B970" s="5">
        <v>1337453</v>
      </c>
      <c r="C970" s="6">
        <v>45404</v>
      </c>
      <c r="D970" s="5" t="s">
        <v>59</v>
      </c>
      <c r="E970" s="5" t="s">
        <v>750</v>
      </c>
      <c r="F970" s="5" t="s">
        <v>128</v>
      </c>
      <c r="G970" s="5" t="s">
        <v>274</v>
      </c>
      <c r="H970" s="5" t="s">
        <v>16</v>
      </c>
      <c r="I970" s="5" t="s">
        <v>512</v>
      </c>
      <c r="J970" s="5">
        <v>26608</v>
      </c>
      <c r="K970" s="7">
        <v>2.2000000000000002</v>
      </c>
      <c r="L970" s="8">
        <f>IF(AND(F970&lt;&gt;"Flexjet, LLC",H970="Light Jet"),K970*'[1]Pricing Logic'!$F$4,IF(AND(F970&lt;&gt;"Flexjet, LLC",H970="Midsize Jet"),K970*'[1]Pricing Logic'!$F$5,IF(AND(F970&lt;&gt;"Flexjet, LLC",H970="Super Mid Jet"),K970*'[1]Pricing Logic'!$F$6,IF(AND(F970&lt;&gt;"Flexjet, LLC",H970="Large Cabin"),K970*'[1]Pricing Logic'!$F$7,IF(AND(F970&lt;&gt;"Flexjet, LLC",H970="Helicopter"),K970*'[1]Pricing Logic'!$F$8,IF(AND(F970="Flexjet, LLC",H970="Light Jet"),K970*'[1]Pricing Logic'!$F$12,IF(AND(F970="Flexjet, LLC",H970="Midsize Jet"),K970*'[1]Pricing Logic'!$F$13,IF(AND(F970="Flexjet, LLC",H970="Super Mid Jet"),K970*'[1]Pricing Logic'!$F$14,IF(AND(F970="Flexjet, LLC",H970="Large Cabin"),K970*'[1]Pricing Logic'!$F$15,IF(AND(F970="Flexjet, LLC",H970="Airliner"),K970*'[1]Pricing Logic'!$F$16,""))))))))))</f>
        <v>55.550000000000004</v>
      </c>
    </row>
    <row r="971" spans="1:12" x14ac:dyDescent="0.2">
      <c r="A971" s="5">
        <v>875796</v>
      </c>
      <c r="B971" s="5">
        <v>1337436</v>
      </c>
      <c r="C971" s="6">
        <v>45404</v>
      </c>
      <c r="D971" s="5" t="s">
        <v>577</v>
      </c>
      <c r="E971" s="5" t="s">
        <v>349</v>
      </c>
      <c r="F971" s="5" t="s">
        <v>36</v>
      </c>
      <c r="G971" s="5" t="s">
        <v>751</v>
      </c>
      <c r="H971" s="5" t="s">
        <v>38</v>
      </c>
      <c r="I971" s="5" t="s">
        <v>752</v>
      </c>
      <c r="J971" s="5">
        <v>26801</v>
      </c>
      <c r="K971" s="7">
        <v>11.17</v>
      </c>
      <c r="L971" s="8">
        <f>IF(AND(F971&lt;&gt;"Flexjet, LLC",H971="Light Jet"),K971*'[1]Pricing Logic'!$F$4,IF(AND(F971&lt;&gt;"Flexjet, LLC",H971="Midsize Jet"),K971*'[1]Pricing Logic'!$F$5,IF(AND(F971&lt;&gt;"Flexjet, LLC",H971="Super Mid Jet"),K971*'[1]Pricing Logic'!$F$6,IF(AND(F971&lt;&gt;"Flexjet, LLC",H971="Large Cabin"),K971*'[1]Pricing Logic'!$F$7,IF(AND(F971&lt;&gt;"Flexjet, LLC",H971="Helicopter"),K971*'[1]Pricing Logic'!$F$8,IF(AND(F971="Flexjet, LLC",H971="Light Jet"),K971*'[1]Pricing Logic'!$F$12,IF(AND(F971="Flexjet, LLC",H971="Midsize Jet"),K971*'[1]Pricing Logic'!$F$13,IF(AND(F971="Flexjet, LLC",H971="Super Mid Jet"),K971*'[1]Pricing Logic'!$F$14,IF(AND(F971="Flexjet, LLC",H971="Large Cabin"),K971*'[1]Pricing Logic'!$F$15,IF(AND(F971="Flexjet, LLC",H971="Airliner"),K971*'[1]Pricing Logic'!$F$16,""))))))))))</f>
        <v>531.97124999999994</v>
      </c>
    </row>
    <row r="972" spans="1:12" x14ac:dyDescent="0.2">
      <c r="A972" s="5">
        <v>875906</v>
      </c>
      <c r="B972" s="5">
        <v>1337579</v>
      </c>
      <c r="C972" s="6">
        <v>45404</v>
      </c>
      <c r="D972" s="5" t="s">
        <v>335</v>
      </c>
      <c r="E972" s="5" t="s">
        <v>64</v>
      </c>
      <c r="F972" s="5" t="s">
        <v>20</v>
      </c>
      <c r="G972" s="5" t="s">
        <v>218</v>
      </c>
      <c r="H972" s="5" t="s">
        <v>22</v>
      </c>
      <c r="I972" s="5" t="s">
        <v>452</v>
      </c>
      <c r="J972" s="5">
        <v>25560</v>
      </c>
      <c r="K972" s="7">
        <v>2.0700000000000003</v>
      </c>
      <c r="L972" s="8">
        <f>IF(AND(F972&lt;&gt;"Flexjet, LLC",H972="Light Jet"),K972*'[1]Pricing Logic'!$F$4,IF(AND(F972&lt;&gt;"Flexjet, LLC",H972="Midsize Jet"),K972*'[1]Pricing Logic'!$F$5,IF(AND(F972&lt;&gt;"Flexjet, LLC",H972="Super Mid Jet"),K972*'[1]Pricing Logic'!$F$6,IF(AND(F972&lt;&gt;"Flexjet, LLC",H972="Large Cabin"),K972*'[1]Pricing Logic'!$F$7,IF(AND(F972&lt;&gt;"Flexjet, LLC",H972="Helicopter"),K972*'[1]Pricing Logic'!$F$8,IF(AND(F972="Flexjet, LLC",H972="Light Jet"),K972*'[1]Pricing Logic'!$F$12,IF(AND(F972="Flexjet, LLC",H972="Midsize Jet"),K972*'[1]Pricing Logic'!$F$13,IF(AND(F972="Flexjet, LLC",H972="Super Mid Jet"),K972*'[1]Pricing Logic'!$F$14,IF(AND(F972="Flexjet, LLC",H972="Large Cabin"),K972*'[1]Pricing Logic'!$F$15,IF(AND(F972="Flexjet, LLC",H972="Airliner"),K972*'[1]Pricing Logic'!$F$16,""))))))))))</f>
        <v>70.897500000000008</v>
      </c>
    </row>
    <row r="973" spans="1:12" x14ac:dyDescent="0.2">
      <c r="A973" s="5">
        <v>875987</v>
      </c>
      <c r="B973" s="5">
        <v>1337688</v>
      </c>
      <c r="C973" s="6">
        <v>45404</v>
      </c>
      <c r="D973" s="5" t="s">
        <v>265</v>
      </c>
      <c r="E973" s="5" t="s">
        <v>467</v>
      </c>
      <c r="F973" s="5" t="s">
        <v>36</v>
      </c>
      <c r="G973" s="5" t="s">
        <v>54</v>
      </c>
      <c r="H973" s="5" t="s">
        <v>51</v>
      </c>
      <c r="I973" s="5" t="s">
        <v>753</v>
      </c>
      <c r="J973" s="5">
        <v>0</v>
      </c>
      <c r="K973" s="7">
        <v>0.69</v>
      </c>
      <c r="L973" s="8">
        <f>IF(AND(F973&lt;&gt;"Flexjet, LLC",H973="Light Jet"),K973*'[1]Pricing Logic'!$F$4,IF(AND(F973&lt;&gt;"Flexjet, LLC",H973="Midsize Jet"),K973*'[1]Pricing Logic'!$F$5,IF(AND(F973&lt;&gt;"Flexjet, LLC",H973="Super Mid Jet"),K973*'[1]Pricing Logic'!$F$6,IF(AND(F973&lt;&gt;"Flexjet, LLC",H973="Large Cabin"),K973*'[1]Pricing Logic'!$F$7,IF(AND(F973&lt;&gt;"Flexjet, LLC",H973="Helicopter"),K973*'[1]Pricing Logic'!$F$8,IF(AND(F973="Flexjet, LLC",H973="Light Jet"),K973*'[1]Pricing Logic'!$F$12,IF(AND(F973="Flexjet, LLC",H973="Midsize Jet"),K973*'[1]Pricing Logic'!$F$13,IF(AND(F973="Flexjet, LLC",H973="Super Mid Jet"),K973*'[1]Pricing Logic'!$F$14,IF(AND(F973="Flexjet, LLC",H973="Large Cabin"),K973*'[1]Pricing Logic'!$F$15,IF(AND(F973="Flexjet, LLC",H973="Airliner"),K973*'[1]Pricing Logic'!$F$16,""))))))))))</f>
        <v>23.287499999999998</v>
      </c>
    </row>
    <row r="974" spans="1:12" x14ac:dyDescent="0.2">
      <c r="A974" s="5">
        <v>875987</v>
      </c>
      <c r="B974" s="5">
        <v>1337685</v>
      </c>
      <c r="C974" s="6">
        <v>45404</v>
      </c>
      <c r="D974" s="5" t="s">
        <v>448</v>
      </c>
      <c r="E974" s="5" t="s">
        <v>265</v>
      </c>
      <c r="F974" s="5" t="s">
        <v>36</v>
      </c>
      <c r="G974" s="5" t="s">
        <v>54</v>
      </c>
      <c r="H974" s="5" t="s">
        <v>51</v>
      </c>
      <c r="I974" s="5" t="s">
        <v>753</v>
      </c>
      <c r="J974" s="5">
        <v>0</v>
      </c>
      <c r="K974" s="7">
        <v>3.58</v>
      </c>
      <c r="L974" s="8">
        <f>IF(AND(F974&lt;&gt;"Flexjet, LLC",H974="Light Jet"),K974*'[1]Pricing Logic'!$F$4,IF(AND(F974&lt;&gt;"Flexjet, LLC",H974="Midsize Jet"),K974*'[1]Pricing Logic'!$F$5,IF(AND(F974&lt;&gt;"Flexjet, LLC",H974="Super Mid Jet"),K974*'[1]Pricing Logic'!$F$6,IF(AND(F974&lt;&gt;"Flexjet, LLC",H974="Large Cabin"),K974*'[1]Pricing Logic'!$F$7,IF(AND(F974&lt;&gt;"Flexjet, LLC",H974="Helicopter"),K974*'[1]Pricing Logic'!$F$8,IF(AND(F974="Flexjet, LLC",H974="Light Jet"),K974*'[1]Pricing Logic'!$F$12,IF(AND(F974="Flexjet, LLC",H974="Midsize Jet"),K974*'[1]Pricing Logic'!$F$13,IF(AND(F974="Flexjet, LLC",H974="Super Mid Jet"),K974*'[1]Pricing Logic'!$F$14,IF(AND(F974="Flexjet, LLC",H974="Large Cabin"),K974*'[1]Pricing Logic'!$F$15,IF(AND(F974="Flexjet, LLC",H974="Airliner"),K974*'[1]Pricing Logic'!$F$16,""))))))))))</f>
        <v>120.825</v>
      </c>
    </row>
    <row r="975" spans="1:12" x14ac:dyDescent="0.2">
      <c r="A975" s="5">
        <v>876243</v>
      </c>
      <c r="B975" s="5">
        <v>1338008</v>
      </c>
      <c r="C975" s="6">
        <v>45404</v>
      </c>
      <c r="D975" s="5" t="s">
        <v>231</v>
      </c>
      <c r="E975" s="5" t="s">
        <v>104</v>
      </c>
      <c r="F975" s="5" t="s">
        <v>45</v>
      </c>
      <c r="G975" s="5" t="s">
        <v>46</v>
      </c>
      <c r="H975" s="5" t="s">
        <v>16</v>
      </c>
      <c r="I975" s="5" t="s">
        <v>108</v>
      </c>
      <c r="J975" s="5">
        <v>24408</v>
      </c>
      <c r="K975" s="7">
        <v>1.97</v>
      </c>
      <c r="L975" s="8">
        <f>IF(AND(F975&lt;&gt;"Flexjet, LLC",H975="Light Jet"),K975*'[1]Pricing Logic'!$F$4,IF(AND(F975&lt;&gt;"Flexjet, LLC",H975="Midsize Jet"),K975*'[1]Pricing Logic'!$F$5,IF(AND(F975&lt;&gt;"Flexjet, LLC",H975="Super Mid Jet"),K975*'[1]Pricing Logic'!$F$6,IF(AND(F975&lt;&gt;"Flexjet, LLC",H975="Large Cabin"),K975*'[1]Pricing Logic'!$F$7,IF(AND(F975&lt;&gt;"Flexjet, LLC",H975="Helicopter"),K975*'[1]Pricing Logic'!$F$8,IF(AND(F975="Flexjet, LLC",H975="Light Jet"),K975*'[1]Pricing Logic'!$F$12,IF(AND(F975="Flexjet, LLC",H975="Midsize Jet"),K975*'[1]Pricing Logic'!$F$13,IF(AND(F975="Flexjet, LLC",H975="Super Mid Jet"),K975*'[1]Pricing Logic'!$F$14,IF(AND(F975="Flexjet, LLC",H975="Large Cabin"),K975*'[1]Pricing Logic'!$F$15,IF(AND(F975="Flexjet, LLC",H975="Airliner"),K975*'[1]Pricing Logic'!$F$16,""))))))))))</f>
        <v>49.7425</v>
      </c>
    </row>
    <row r="976" spans="1:12" x14ac:dyDescent="0.2">
      <c r="A976" s="5">
        <v>875985</v>
      </c>
      <c r="B976" s="5">
        <v>1337681</v>
      </c>
      <c r="C976" s="6">
        <v>45404</v>
      </c>
      <c r="D976" s="5" t="s">
        <v>393</v>
      </c>
      <c r="E976" s="5" t="s">
        <v>373</v>
      </c>
      <c r="F976" s="5" t="s">
        <v>36</v>
      </c>
      <c r="G976" s="5" t="s">
        <v>90</v>
      </c>
      <c r="H976" s="5" t="s">
        <v>16</v>
      </c>
      <c r="I976" s="5" t="s">
        <v>754</v>
      </c>
      <c r="J976" s="5">
        <v>25879</v>
      </c>
      <c r="K976" s="7">
        <v>4.8100000000000005</v>
      </c>
      <c r="L976" s="8">
        <f>IF(AND(F976&lt;&gt;"Flexjet, LLC",H976="Light Jet"),K976*'[1]Pricing Logic'!$F$4,IF(AND(F976&lt;&gt;"Flexjet, LLC",H976="Midsize Jet"),K976*'[1]Pricing Logic'!$F$5,IF(AND(F976&lt;&gt;"Flexjet, LLC",H976="Super Mid Jet"),K976*'[1]Pricing Logic'!$F$6,IF(AND(F976&lt;&gt;"Flexjet, LLC",H976="Large Cabin"),K976*'[1]Pricing Logic'!$F$7,IF(AND(F976&lt;&gt;"Flexjet, LLC",H976="Helicopter"),K976*'[1]Pricing Logic'!$F$8,IF(AND(F976="Flexjet, LLC",H976="Light Jet"),K976*'[1]Pricing Logic'!$F$12,IF(AND(F976="Flexjet, LLC",H976="Midsize Jet"),K976*'[1]Pricing Logic'!$F$13,IF(AND(F976="Flexjet, LLC",H976="Super Mid Jet"),K976*'[1]Pricing Logic'!$F$14,IF(AND(F976="Flexjet, LLC",H976="Large Cabin"),K976*'[1]Pricing Logic'!$F$15,IF(AND(F976="Flexjet, LLC",H976="Airliner"),K976*'[1]Pricing Logic'!$F$16,""))))))))))</f>
        <v>101.01</v>
      </c>
    </row>
    <row r="977" spans="1:12" x14ac:dyDescent="0.2">
      <c r="A977" s="5">
        <v>876127</v>
      </c>
      <c r="B977" s="5">
        <v>1337861</v>
      </c>
      <c r="C977" s="6">
        <v>45404</v>
      </c>
      <c r="D977" s="5" t="s">
        <v>529</v>
      </c>
      <c r="E977" s="5" t="s">
        <v>334</v>
      </c>
      <c r="F977" s="5" t="s">
        <v>36</v>
      </c>
      <c r="G977" s="5" t="s">
        <v>432</v>
      </c>
      <c r="H977" s="5" t="s">
        <v>51</v>
      </c>
      <c r="I977" s="5" t="s">
        <v>755</v>
      </c>
      <c r="J977" s="5">
        <v>26728</v>
      </c>
      <c r="K977" s="7">
        <v>1.42</v>
      </c>
      <c r="L977" s="8">
        <f>IF(AND(F977&lt;&gt;"Flexjet, LLC",H977="Light Jet"),K977*'[1]Pricing Logic'!$F$4,IF(AND(F977&lt;&gt;"Flexjet, LLC",H977="Midsize Jet"),K977*'[1]Pricing Logic'!$F$5,IF(AND(F977&lt;&gt;"Flexjet, LLC",H977="Super Mid Jet"),K977*'[1]Pricing Logic'!$F$6,IF(AND(F977&lt;&gt;"Flexjet, LLC",H977="Large Cabin"),K977*'[1]Pricing Logic'!$F$7,IF(AND(F977&lt;&gt;"Flexjet, LLC",H977="Helicopter"),K977*'[1]Pricing Logic'!$F$8,IF(AND(F977="Flexjet, LLC",H977="Light Jet"),K977*'[1]Pricing Logic'!$F$12,IF(AND(F977="Flexjet, LLC",H977="Midsize Jet"),K977*'[1]Pricing Logic'!$F$13,IF(AND(F977="Flexjet, LLC",H977="Super Mid Jet"),K977*'[1]Pricing Logic'!$F$14,IF(AND(F977="Flexjet, LLC",H977="Large Cabin"),K977*'[1]Pricing Logic'!$F$15,IF(AND(F977="Flexjet, LLC",H977="Airliner"),K977*'[1]Pricing Logic'!$F$16,""))))))))))</f>
        <v>47.924999999999997</v>
      </c>
    </row>
    <row r="978" spans="1:12" x14ac:dyDescent="0.2">
      <c r="A978" s="5">
        <v>858717</v>
      </c>
      <c r="B978" s="5">
        <v>1318157</v>
      </c>
      <c r="C978" s="6">
        <v>45405</v>
      </c>
      <c r="D978" s="5" t="s">
        <v>572</v>
      </c>
      <c r="E978" s="5" t="s">
        <v>756</v>
      </c>
      <c r="F978" s="5" t="s">
        <v>86</v>
      </c>
      <c r="G978" s="5" t="s">
        <v>87</v>
      </c>
      <c r="H978" s="5" t="s">
        <v>16</v>
      </c>
      <c r="I978" s="5" t="s">
        <v>88</v>
      </c>
      <c r="J978" s="5">
        <v>24857</v>
      </c>
      <c r="K978" s="7">
        <v>3.54</v>
      </c>
      <c r="L978" s="8">
        <f>IF(AND(F978&lt;&gt;"Flexjet, LLC",H978="Light Jet"),K978*'[1]Pricing Logic'!$F$4,IF(AND(F978&lt;&gt;"Flexjet, LLC",H978="Midsize Jet"),K978*'[1]Pricing Logic'!$F$5,IF(AND(F978&lt;&gt;"Flexjet, LLC",H978="Super Mid Jet"),K978*'[1]Pricing Logic'!$F$6,IF(AND(F978&lt;&gt;"Flexjet, LLC",H978="Large Cabin"),K978*'[1]Pricing Logic'!$F$7,IF(AND(F978&lt;&gt;"Flexjet, LLC",H978="Helicopter"),K978*'[1]Pricing Logic'!$F$8,IF(AND(F978="Flexjet, LLC",H978="Light Jet"),K978*'[1]Pricing Logic'!$F$12,IF(AND(F978="Flexjet, LLC",H978="Midsize Jet"),K978*'[1]Pricing Logic'!$F$13,IF(AND(F978="Flexjet, LLC",H978="Super Mid Jet"),K978*'[1]Pricing Logic'!$F$14,IF(AND(F978="Flexjet, LLC",H978="Large Cabin"),K978*'[1]Pricing Logic'!$F$15,IF(AND(F978="Flexjet, LLC",H978="Airliner"),K978*'[1]Pricing Logic'!$F$16,""))))))))))</f>
        <v>89.385000000000005</v>
      </c>
    </row>
    <row r="979" spans="1:12" x14ac:dyDescent="0.2">
      <c r="A979" s="5">
        <v>861391</v>
      </c>
      <c r="B979" s="5">
        <v>1321603</v>
      </c>
      <c r="C979" s="6">
        <v>45405</v>
      </c>
      <c r="D979" s="5" t="s">
        <v>187</v>
      </c>
      <c r="E979" s="5" t="s">
        <v>670</v>
      </c>
      <c r="F979" s="5" t="s">
        <v>31</v>
      </c>
      <c r="G979" s="5" t="s">
        <v>32</v>
      </c>
      <c r="H979" s="5" t="s">
        <v>16</v>
      </c>
      <c r="I979" s="5" t="s">
        <v>111</v>
      </c>
      <c r="J979" s="5">
        <v>26302</v>
      </c>
      <c r="K979" s="7">
        <v>6.75</v>
      </c>
      <c r="L979" s="8">
        <f>IF(AND(F979&lt;&gt;"Flexjet, LLC",H979="Light Jet"),K979*'[1]Pricing Logic'!$F$4,IF(AND(F979&lt;&gt;"Flexjet, LLC",H979="Midsize Jet"),K979*'[1]Pricing Logic'!$F$5,IF(AND(F979&lt;&gt;"Flexjet, LLC",H979="Super Mid Jet"),K979*'[1]Pricing Logic'!$F$6,IF(AND(F979&lt;&gt;"Flexjet, LLC",H979="Large Cabin"),K979*'[1]Pricing Logic'!$F$7,IF(AND(F979&lt;&gt;"Flexjet, LLC",H979="Helicopter"),K979*'[1]Pricing Logic'!$F$8,IF(AND(F979="Flexjet, LLC",H979="Light Jet"),K979*'[1]Pricing Logic'!$F$12,IF(AND(F979="Flexjet, LLC",H979="Midsize Jet"),K979*'[1]Pricing Logic'!$F$13,IF(AND(F979="Flexjet, LLC",H979="Super Mid Jet"),K979*'[1]Pricing Logic'!$F$14,IF(AND(F979="Flexjet, LLC",H979="Large Cabin"),K979*'[1]Pricing Logic'!$F$15,IF(AND(F979="Flexjet, LLC",H979="Airliner"),K979*'[1]Pricing Logic'!$F$16,""))))))))))</f>
        <v>170.4375</v>
      </c>
    </row>
    <row r="980" spans="1:12" x14ac:dyDescent="0.2">
      <c r="A980" s="5">
        <v>863084</v>
      </c>
      <c r="B980" s="5">
        <v>1323820</v>
      </c>
      <c r="C980" s="6">
        <v>45405</v>
      </c>
      <c r="D980" s="5" t="s">
        <v>414</v>
      </c>
      <c r="E980" s="5" t="s">
        <v>149</v>
      </c>
      <c r="F980" s="5" t="s">
        <v>114</v>
      </c>
      <c r="G980" s="5" t="s">
        <v>57</v>
      </c>
      <c r="H980" s="5" t="s">
        <v>22</v>
      </c>
      <c r="I980" s="5" t="s">
        <v>115</v>
      </c>
      <c r="J980" s="5">
        <v>25655</v>
      </c>
      <c r="K980" s="7">
        <v>1.1200000000000001</v>
      </c>
      <c r="L980" s="8">
        <f>IF(AND(F980&lt;&gt;"Flexjet, LLC",H980="Light Jet"),K980*'[1]Pricing Logic'!$F$4,IF(AND(F980&lt;&gt;"Flexjet, LLC",H980="Midsize Jet"),K980*'[1]Pricing Logic'!$F$5,IF(AND(F980&lt;&gt;"Flexjet, LLC",H980="Super Mid Jet"),K980*'[1]Pricing Logic'!$F$6,IF(AND(F980&lt;&gt;"Flexjet, LLC",H980="Large Cabin"),K980*'[1]Pricing Logic'!$F$7,IF(AND(F980&lt;&gt;"Flexjet, LLC",H980="Helicopter"),K980*'[1]Pricing Logic'!$F$8,IF(AND(F980="Flexjet, LLC",H980="Light Jet"),K980*'[1]Pricing Logic'!$F$12,IF(AND(F980="Flexjet, LLC",H980="Midsize Jet"),K980*'[1]Pricing Logic'!$F$13,IF(AND(F980="Flexjet, LLC",H980="Super Mid Jet"),K980*'[1]Pricing Logic'!$F$14,IF(AND(F980="Flexjet, LLC",H980="Large Cabin"),K980*'[1]Pricing Logic'!$F$15,IF(AND(F980="Flexjet, LLC",H980="Airliner"),K980*'[1]Pricing Logic'!$F$16,""))))))))))</f>
        <v>38.360000000000007</v>
      </c>
    </row>
    <row r="981" spans="1:12" x14ac:dyDescent="0.2">
      <c r="A981" s="5">
        <v>862651</v>
      </c>
      <c r="B981" s="5">
        <v>1323248</v>
      </c>
      <c r="C981" s="6">
        <v>45405</v>
      </c>
      <c r="D981" s="5" t="s">
        <v>71</v>
      </c>
      <c r="E981" s="5" t="s">
        <v>97</v>
      </c>
      <c r="F981" s="5" t="s">
        <v>36</v>
      </c>
      <c r="G981" s="5" t="s">
        <v>54</v>
      </c>
      <c r="H981" s="5" t="s">
        <v>51</v>
      </c>
      <c r="I981" s="5" t="s">
        <v>363</v>
      </c>
      <c r="J981" s="5">
        <v>25211</v>
      </c>
      <c r="K981" s="7">
        <v>2.4700000000000002</v>
      </c>
      <c r="L981" s="8">
        <f>IF(AND(F981&lt;&gt;"Flexjet, LLC",H981="Light Jet"),K981*'[1]Pricing Logic'!$F$4,IF(AND(F981&lt;&gt;"Flexjet, LLC",H981="Midsize Jet"),K981*'[1]Pricing Logic'!$F$5,IF(AND(F981&lt;&gt;"Flexjet, LLC",H981="Super Mid Jet"),K981*'[1]Pricing Logic'!$F$6,IF(AND(F981&lt;&gt;"Flexjet, LLC",H981="Large Cabin"),K981*'[1]Pricing Logic'!$F$7,IF(AND(F981&lt;&gt;"Flexjet, LLC",H981="Helicopter"),K981*'[1]Pricing Logic'!$F$8,IF(AND(F981="Flexjet, LLC",H981="Light Jet"),K981*'[1]Pricing Logic'!$F$12,IF(AND(F981="Flexjet, LLC",H981="Midsize Jet"),K981*'[1]Pricing Logic'!$F$13,IF(AND(F981="Flexjet, LLC",H981="Super Mid Jet"),K981*'[1]Pricing Logic'!$F$14,IF(AND(F981="Flexjet, LLC",H981="Large Cabin"),K981*'[1]Pricing Logic'!$F$15,IF(AND(F981="Flexjet, LLC",H981="Airliner"),K981*'[1]Pricing Logic'!$F$16,""))))))))))</f>
        <v>83.362500000000011</v>
      </c>
    </row>
    <row r="982" spans="1:12" x14ac:dyDescent="0.2">
      <c r="A982" s="5">
        <v>863759</v>
      </c>
      <c r="B982" s="5">
        <v>1324702</v>
      </c>
      <c r="C982" s="6">
        <v>45405</v>
      </c>
      <c r="D982" s="5" t="s">
        <v>113</v>
      </c>
      <c r="E982" s="5" t="s">
        <v>259</v>
      </c>
      <c r="F982" s="5" t="s">
        <v>36</v>
      </c>
      <c r="G982" s="5" t="s">
        <v>54</v>
      </c>
      <c r="H982" s="5" t="s">
        <v>51</v>
      </c>
      <c r="I982" s="5" t="s">
        <v>55</v>
      </c>
      <c r="J982" s="5">
        <v>21719</v>
      </c>
      <c r="K982" s="7">
        <v>0.97</v>
      </c>
      <c r="L982" s="8">
        <f>IF(AND(F982&lt;&gt;"Flexjet, LLC",H982="Light Jet"),K982*'[1]Pricing Logic'!$F$4,IF(AND(F982&lt;&gt;"Flexjet, LLC",H982="Midsize Jet"),K982*'[1]Pricing Logic'!$F$5,IF(AND(F982&lt;&gt;"Flexjet, LLC",H982="Super Mid Jet"),K982*'[1]Pricing Logic'!$F$6,IF(AND(F982&lt;&gt;"Flexjet, LLC",H982="Large Cabin"),K982*'[1]Pricing Logic'!$F$7,IF(AND(F982&lt;&gt;"Flexjet, LLC",H982="Helicopter"),K982*'[1]Pricing Logic'!$F$8,IF(AND(F982="Flexjet, LLC",H982="Light Jet"),K982*'[1]Pricing Logic'!$F$12,IF(AND(F982="Flexjet, LLC",H982="Midsize Jet"),K982*'[1]Pricing Logic'!$F$13,IF(AND(F982="Flexjet, LLC",H982="Super Mid Jet"),K982*'[1]Pricing Logic'!$F$14,IF(AND(F982="Flexjet, LLC",H982="Large Cabin"),K982*'[1]Pricing Logic'!$F$15,IF(AND(F982="Flexjet, LLC",H982="Airliner"),K982*'[1]Pricing Logic'!$F$16,""))))))))))</f>
        <v>32.737499999999997</v>
      </c>
    </row>
    <row r="983" spans="1:12" x14ac:dyDescent="0.2">
      <c r="A983" s="5">
        <v>863321</v>
      </c>
      <c r="B983" s="5">
        <v>1324128</v>
      </c>
      <c r="C983" s="6">
        <v>45405</v>
      </c>
      <c r="D983" s="5" t="s">
        <v>250</v>
      </c>
      <c r="E983" s="5" t="s">
        <v>305</v>
      </c>
      <c r="F983" s="5" t="s">
        <v>45</v>
      </c>
      <c r="G983" s="5" t="s">
        <v>46</v>
      </c>
      <c r="H983" s="5" t="s">
        <v>16</v>
      </c>
      <c r="I983" s="5" t="s">
        <v>47</v>
      </c>
      <c r="J983" s="5">
        <v>20889</v>
      </c>
      <c r="K983" s="7">
        <v>1.91</v>
      </c>
      <c r="L983" s="8">
        <f>IF(AND(F983&lt;&gt;"Flexjet, LLC",H983="Light Jet"),K983*'[1]Pricing Logic'!$F$4,IF(AND(F983&lt;&gt;"Flexjet, LLC",H983="Midsize Jet"),K983*'[1]Pricing Logic'!$F$5,IF(AND(F983&lt;&gt;"Flexjet, LLC",H983="Super Mid Jet"),K983*'[1]Pricing Logic'!$F$6,IF(AND(F983&lt;&gt;"Flexjet, LLC",H983="Large Cabin"),K983*'[1]Pricing Logic'!$F$7,IF(AND(F983&lt;&gt;"Flexjet, LLC",H983="Helicopter"),K983*'[1]Pricing Logic'!$F$8,IF(AND(F983="Flexjet, LLC",H983="Light Jet"),K983*'[1]Pricing Logic'!$F$12,IF(AND(F983="Flexjet, LLC",H983="Midsize Jet"),K983*'[1]Pricing Logic'!$F$13,IF(AND(F983="Flexjet, LLC",H983="Super Mid Jet"),K983*'[1]Pricing Logic'!$F$14,IF(AND(F983="Flexjet, LLC",H983="Large Cabin"),K983*'[1]Pricing Logic'!$F$15,IF(AND(F983="Flexjet, LLC",H983="Airliner"),K983*'[1]Pricing Logic'!$F$16,""))))))))))</f>
        <v>48.227499999999999</v>
      </c>
    </row>
    <row r="984" spans="1:12" x14ac:dyDescent="0.2">
      <c r="A984" s="5">
        <v>864151</v>
      </c>
      <c r="B984" s="5">
        <v>1325224</v>
      </c>
      <c r="C984" s="6">
        <v>45405</v>
      </c>
      <c r="D984" s="5" t="s">
        <v>154</v>
      </c>
      <c r="E984" s="5" t="s">
        <v>71</v>
      </c>
      <c r="F984" s="5" t="s">
        <v>20</v>
      </c>
      <c r="G984" s="5" t="s">
        <v>151</v>
      </c>
      <c r="H984" s="5" t="s">
        <v>16</v>
      </c>
      <c r="I984" s="5" t="s">
        <v>158</v>
      </c>
      <c r="J984" s="5">
        <v>26595</v>
      </c>
      <c r="K984" s="7">
        <v>2.0300000000000002</v>
      </c>
      <c r="L984" s="8">
        <f>IF(AND(F984&lt;&gt;"Flexjet, LLC",H984="Light Jet"),K984*'[1]Pricing Logic'!$F$4,IF(AND(F984&lt;&gt;"Flexjet, LLC",H984="Midsize Jet"),K984*'[1]Pricing Logic'!$F$5,IF(AND(F984&lt;&gt;"Flexjet, LLC",H984="Super Mid Jet"),K984*'[1]Pricing Logic'!$F$6,IF(AND(F984&lt;&gt;"Flexjet, LLC",H984="Large Cabin"),K984*'[1]Pricing Logic'!$F$7,IF(AND(F984&lt;&gt;"Flexjet, LLC",H984="Helicopter"),K984*'[1]Pricing Logic'!$F$8,IF(AND(F984="Flexjet, LLC",H984="Light Jet"),K984*'[1]Pricing Logic'!$F$12,IF(AND(F984="Flexjet, LLC",H984="Midsize Jet"),K984*'[1]Pricing Logic'!$F$13,IF(AND(F984="Flexjet, LLC",H984="Super Mid Jet"),K984*'[1]Pricing Logic'!$F$14,IF(AND(F984="Flexjet, LLC",H984="Large Cabin"),K984*'[1]Pricing Logic'!$F$15,IF(AND(F984="Flexjet, LLC",H984="Airliner"),K984*'[1]Pricing Logic'!$F$16,""))))))))))</f>
        <v>51.257500000000007</v>
      </c>
    </row>
    <row r="985" spans="1:12" x14ac:dyDescent="0.2">
      <c r="A985" s="5">
        <v>863832</v>
      </c>
      <c r="B985" s="5">
        <v>1324796</v>
      </c>
      <c r="C985" s="6">
        <v>45405</v>
      </c>
      <c r="D985" s="5" t="s">
        <v>630</v>
      </c>
      <c r="E985" s="5" t="s">
        <v>335</v>
      </c>
      <c r="F985" s="5" t="s">
        <v>45</v>
      </c>
      <c r="G985" s="5" t="s">
        <v>68</v>
      </c>
      <c r="H985" s="5" t="s">
        <v>16</v>
      </c>
      <c r="I985" s="5" t="s">
        <v>293</v>
      </c>
      <c r="J985" s="5">
        <v>26335</v>
      </c>
      <c r="K985" s="7">
        <v>3.52</v>
      </c>
      <c r="L985" s="8">
        <f>IF(AND(F985&lt;&gt;"Flexjet, LLC",H985="Light Jet"),K985*'[1]Pricing Logic'!$F$4,IF(AND(F985&lt;&gt;"Flexjet, LLC",H985="Midsize Jet"),K985*'[1]Pricing Logic'!$F$5,IF(AND(F985&lt;&gt;"Flexjet, LLC",H985="Super Mid Jet"),K985*'[1]Pricing Logic'!$F$6,IF(AND(F985&lt;&gt;"Flexjet, LLC",H985="Large Cabin"),K985*'[1]Pricing Logic'!$F$7,IF(AND(F985&lt;&gt;"Flexjet, LLC",H985="Helicopter"),K985*'[1]Pricing Logic'!$F$8,IF(AND(F985="Flexjet, LLC",H985="Light Jet"),K985*'[1]Pricing Logic'!$F$12,IF(AND(F985="Flexjet, LLC",H985="Midsize Jet"),K985*'[1]Pricing Logic'!$F$13,IF(AND(F985="Flexjet, LLC",H985="Super Mid Jet"),K985*'[1]Pricing Logic'!$F$14,IF(AND(F985="Flexjet, LLC",H985="Large Cabin"),K985*'[1]Pricing Logic'!$F$15,IF(AND(F985="Flexjet, LLC",H985="Airliner"),K985*'[1]Pricing Logic'!$F$16,""))))))))))</f>
        <v>88.88</v>
      </c>
    </row>
    <row r="986" spans="1:12" x14ac:dyDescent="0.2">
      <c r="A986" s="5">
        <v>864163</v>
      </c>
      <c r="B986" s="5">
        <v>1325243</v>
      </c>
      <c r="C986" s="6">
        <v>45405</v>
      </c>
      <c r="D986" s="5" t="s">
        <v>177</v>
      </c>
      <c r="E986" s="5" t="s">
        <v>757</v>
      </c>
      <c r="F986" s="5" t="s">
        <v>36</v>
      </c>
      <c r="G986" s="5" t="s">
        <v>54</v>
      </c>
      <c r="H986" s="5" t="s">
        <v>51</v>
      </c>
      <c r="I986" s="5" t="s">
        <v>75</v>
      </c>
      <c r="J986" s="5">
        <v>25835</v>
      </c>
      <c r="K986" s="7">
        <v>4.5199999999999996</v>
      </c>
      <c r="L986" s="8">
        <f>IF(AND(F986&lt;&gt;"Flexjet, LLC",H986="Light Jet"),K986*'[1]Pricing Logic'!$F$4,IF(AND(F986&lt;&gt;"Flexjet, LLC",H986="Midsize Jet"),K986*'[1]Pricing Logic'!$F$5,IF(AND(F986&lt;&gt;"Flexjet, LLC",H986="Super Mid Jet"),K986*'[1]Pricing Logic'!$F$6,IF(AND(F986&lt;&gt;"Flexjet, LLC",H986="Large Cabin"),K986*'[1]Pricing Logic'!$F$7,IF(AND(F986&lt;&gt;"Flexjet, LLC",H986="Helicopter"),K986*'[1]Pricing Logic'!$F$8,IF(AND(F986="Flexjet, LLC",H986="Light Jet"),K986*'[1]Pricing Logic'!$F$12,IF(AND(F986="Flexjet, LLC",H986="Midsize Jet"),K986*'[1]Pricing Logic'!$F$13,IF(AND(F986="Flexjet, LLC",H986="Super Mid Jet"),K986*'[1]Pricing Logic'!$F$14,IF(AND(F986="Flexjet, LLC",H986="Large Cabin"),K986*'[1]Pricing Logic'!$F$15,IF(AND(F986="Flexjet, LLC",H986="Airliner"),K986*'[1]Pricing Logic'!$F$16,""))))))))))</f>
        <v>152.54999999999998</v>
      </c>
    </row>
    <row r="987" spans="1:12" x14ac:dyDescent="0.2">
      <c r="A987" s="5">
        <v>874792</v>
      </c>
      <c r="B987" s="5">
        <v>1336107</v>
      </c>
      <c r="C987" s="6">
        <v>45405</v>
      </c>
      <c r="D987" s="5" t="s">
        <v>387</v>
      </c>
      <c r="E987" s="5" t="s">
        <v>212</v>
      </c>
      <c r="F987" s="5" t="s">
        <v>56</v>
      </c>
      <c r="G987" s="5" t="s">
        <v>57</v>
      </c>
      <c r="H987" s="5" t="s">
        <v>22</v>
      </c>
      <c r="I987" s="5" t="s">
        <v>58</v>
      </c>
      <c r="J987" s="5">
        <v>26019</v>
      </c>
      <c r="K987" s="7">
        <v>2.8200000000000003</v>
      </c>
      <c r="L987" s="8">
        <f>IF(AND(F987&lt;&gt;"Flexjet, LLC",H987="Light Jet"),K987*'[1]Pricing Logic'!$F$4,IF(AND(F987&lt;&gt;"Flexjet, LLC",H987="Midsize Jet"),K987*'[1]Pricing Logic'!$F$5,IF(AND(F987&lt;&gt;"Flexjet, LLC",H987="Super Mid Jet"),K987*'[1]Pricing Logic'!$F$6,IF(AND(F987&lt;&gt;"Flexjet, LLC",H987="Large Cabin"),K987*'[1]Pricing Logic'!$F$7,IF(AND(F987&lt;&gt;"Flexjet, LLC",H987="Helicopter"),K987*'[1]Pricing Logic'!$F$8,IF(AND(F987="Flexjet, LLC",H987="Light Jet"),K987*'[1]Pricing Logic'!$F$12,IF(AND(F987="Flexjet, LLC",H987="Midsize Jet"),K987*'[1]Pricing Logic'!$F$13,IF(AND(F987="Flexjet, LLC",H987="Super Mid Jet"),K987*'[1]Pricing Logic'!$F$14,IF(AND(F987="Flexjet, LLC",H987="Large Cabin"),K987*'[1]Pricing Logic'!$F$15,IF(AND(F987="Flexjet, LLC",H987="Airliner"),K987*'[1]Pricing Logic'!$F$16,""))))))))))</f>
        <v>96.585000000000008</v>
      </c>
    </row>
    <row r="988" spans="1:12" x14ac:dyDescent="0.2">
      <c r="A988" s="5">
        <v>874991</v>
      </c>
      <c r="B988" s="5">
        <v>1336371</v>
      </c>
      <c r="C988" s="6">
        <v>45405</v>
      </c>
      <c r="D988" s="5" t="s">
        <v>758</v>
      </c>
      <c r="E988" s="5" t="s">
        <v>285</v>
      </c>
      <c r="F988" s="5" t="s">
        <v>20</v>
      </c>
      <c r="G988" s="5" t="s">
        <v>151</v>
      </c>
      <c r="H988" s="5" t="s">
        <v>16</v>
      </c>
      <c r="I988" s="5" t="s">
        <v>488</v>
      </c>
      <c r="J988" s="5">
        <v>26093</v>
      </c>
      <c r="K988" s="7">
        <v>4.5600000000000005</v>
      </c>
      <c r="L988" s="8">
        <f>IF(AND(F988&lt;&gt;"Flexjet, LLC",H988="Light Jet"),K988*'[1]Pricing Logic'!$F$4,IF(AND(F988&lt;&gt;"Flexjet, LLC",H988="Midsize Jet"),K988*'[1]Pricing Logic'!$F$5,IF(AND(F988&lt;&gt;"Flexjet, LLC",H988="Super Mid Jet"),K988*'[1]Pricing Logic'!$F$6,IF(AND(F988&lt;&gt;"Flexjet, LLC",H988="Large Cabin"),K988*'[1]Pricing Logic'!$F$7,IF(AND(F988&lt;&gt;"Flexjet, LLC",H988="Helicopter"),K988*'[1]Pricing Logic'!$F$8,IF(AND(F988="Flexjet, LLC",H988="Light Jet"),K988*'[1]Pricing Logic'!$F$12,IF(AND(F988="Flexjet, LLC",H988="Midsize Jet"),K988*'[1]Pricing Logic'!$F$13,IF(AND(F988="Flexjet, LLC",H988="Super Mid Jet"),K988*'[1]Pricing Logic'!$F$14,IF(AND(F988="Flexjet, LLC",H988="Large Cabin"),K988*'[1]Pricing Logic'!$F$15,IF(AND(F988="Flexjet, LLC",H988="Airliner"),K988*'[1]Pricing Logic'!$F$16,""))))))))))</f>
        <v>115.14000000000001</v>
      </c>
    </row>
    <row r="989" spans="1:12" x14ac:dyDescent="0.2">
      <c r="A989" s="5">
        <v>875448</v>
      </c>
      <c r="B989" s="5">
        <v>1337000</v>
      </c>
      <c r="C989" s="6">
        <v>45405</v>
      </c>
      <c r="D989" s="5" t="s">
        <v>711</v>
      </c>
      <c r="E989" s="5" t="s">
        <v>338</v>
      </c>
      <c r="F989" s="5" t="s">
        <v>36</v>
      </c>
      <c r="G989" s="5" t="s">
        <v>54</v>
      </c>
      <c r="H989" s="5" t="s">
        <v>51</v>
      </c>
      <c r="I989" s="5" t="s">
        <v>347</v>
      </c>
      <c r="J989" s="5">
        <v>24242</v>
      </c>
      <c r="K989" s="7">
        <v>3.55</v>
      </c>
      <c r="L989" s="8">
        <f>IF(AND(F989&lt;&gt;"Flexjet, LLC",H989="Light Jet"),K989*'[1]Pricing Logic'!$F$4,IF(AND(F989&lt;&gt;"Flexjet, LLC",H989="Midsize Jet"),K989*'[1]Pricing Logic'!$F$5,IF(AND(F989&lt;&gt;"Flexjet, LLC",H989="Super Mid Jet"),K989*'[1]Pricing Logic'!$F$6,IF(AND(F989&lt;&gt;"Flexjet, LLC",H989="Large Cabin"),K989*'[1]Pricing Logic'!$F$7,IF(AND(F989&lt;&gt;"Flexjet, LLC",H989="Helicopter"),K989*'[1]Pricing Logic'!$F$8,IF(AND(F989="Flexjet, LLC",H989="Light Jet"),K989*'[1]Pricing Logic'!$F$12,IF(AND(F989="Flexjet, LLC",H989="Midsize Jet"),K989*'[1]Pricing Logic'!$F$13,IF(AND(F989="Flexjet, LLC",H989="Super Mid Jet"),K989*'[1]Pricing Logic'!$F$14,IF(AND(F989="Flexjet, LLC",H989="Large Cabin"),K989*'[1]Pricing Logic'!$F$15,IF(AND(F989="Flexjet, LLC",H989="Airliner"),K989*'[1]Pricing Logic'!$F$16,""))))))))))</f>
        <v>119.8125</v>
      </c>
    </row>
    <row r="990" spans="1:12" x14ac:dyDescent="0.2">
      <c r="A990" s="5">
        <v>875259</v>
      </c>
      <c r="B990" s="5">
        <v>1336736</v>
      </c>
      <c r="C990" s="6">
        <v>45405</v>
      </c>
      <c r="D990" s="5" t="s">
        <v>130</v>
      </c>
      <c r="E990" s="5" t="s">
        <v>199</v>
      </c>
      <c r="F990" s="5" t="s">
        <v>128</v>
      </c>
      <c r="G990" s="5" t="s">
        <v>87</v>
      </c>
      <c r="H990" s="5" t="s">
        <v>16</v>
      </c>
      <c r="I990" s="5" t="s">
        <v>129</v>
      </c>
      <c r="J990" s="5">
        <v>25832</v>
      </c>
      <c r="K990" s="7">
        <v>2.84</v>
      </c>
      <c r="L990" s="8">
        <f>IF(AND(F990&lt;&gt;"Flexjet, LLC",H990="Light Jet"),K990*'[1]Pricing Logic'!$F$4,IF(AND(F990&lt;&gt;"Flexjet, LLC",H990="Midsize Jet"),K990*'[1]Pricing Logic'!$F$5,IF(AND(F990&lt;&gt;"Flexjet, LLC",H990="Super Mid Jet"),K990*'[1]Pricing Logic'!$F$6,IF(AND(F990&lt;&gt;"Flexjet, LLC",H990="Large Cabin"),K990*'[1]Pricing Logic'!$F$7,IF(AND(F990&lt;&gt;"Flexjet, LLC",H990="Helicopter"),K990*'[1]Pricing Logic'!$F$8,IF(AND(F990="Flexjet, LLC",H990="Light Jet"),K990*'[1]Pricing Logic'!$F$12,IF(AND(F990="Flexjet, LLC",H990="Midsize Jet"),K990*'[1]Pricing Logic'!$F$13,IF(AND(F990="Flexjet, LLC",H990="Super Mid Jet"),K990*'[1]Pricing Logic'!$F$14,IF(AND(F990="Flexjet, LLC",H990="Large Cabin"),K990*'[1]Pricing Logic'!$F$15,IF(AND(F990="Flexjet, LLC",H990="Airliner"),K990*'[1]Pricing Logic'!$F$16,""))))))))))</f>
        <v>71.709999999999994</v>
      </c>
    </row>
    <row r="991" spans="1:12" x14ac:dyDescent="0.2">
      <c r="A991" s="5">
        <v>875526</v>
      </c>
      <c r="B991" s="5">
        <v>1337093</v>
      </c>
      <c r="C991" s="6">
        <v>45405</v>
      </c>
      <c r="D991" s="5" t="s">
        <v>338</v>
      </c>
      <c r="E991" s="5" t="s">
        <v>380</v>
      </c>
      <c r="F991" s="5" t="s">
        <v>36</v>
      </c>
      <c r="G991" s="5" t="s">
        <v>54</v>
      </c>
      <c r="H991" s="5" t="s">
        <v>51</v>
      </c>
      <c r="I991" s="5" t="s">
        <v>347</v>
      </c>
      <c r="J991" s="5">
        <v>25587</v>
      </c>
      <c r="K991" s="7">
        <v>2.67</v>
      </c>
      <c r="L991" s="8">
        <f>IF(AND(F991&lt;&gt;"Flexjet, LLC",H991="Light Jet"),K991*'[1]Pricing Logic'!$F$4,IF(AND(F991&lt;&gt;"Flexjet, LLC",H991="Midsize Jet"),K991*'[1]Pricing Logic'!$F$5,IF(AND(F991&lt;&gt;"Flexjet, LLC",H991="Super Mid Jet"),K991*'[1]Pricing Logic'!$F$6,IF(AND(F991&lt;&gt;"Flexjet, LLC",H991="Large Cabin"),K991*'[1]Pricing Logic'!$F$7,IF(AND(F991&lt;&gt;"Flexjet, LLC",H991="Helicopter"),K991*'[1]Pricing Logic'!$F$8,IF(AND(F991="Flexjet, LLC",H991="Light Jet"),K991*'[1]Pricing Logic'!$F$12,IF(AND(F991="Flexjet, LLC",H991="Midsize Jet"),K991*'[1]Pricing Logic'!$F$13,IF(AND(F991="Flexjet, LLC",H991="Super Mid Jet"),K991*'[1]Pricing Logic'!$F$14,IF(AND(F991="Flexjet, LLC",H991="Large Cabin"),K991*'[1]Pricing Logic'!$F$15,IF(AND(F991="Flexjet, LLC",H991="Airliner"),K991*'[1]Pricing Logic'!$F$16,""))))))))))</f>
        <v>90.112499999999997</v>
      </c>
    </row>
    <row r="992" spans="1:12" x14ac:dyDescent="0.2">
      <c r="A992" s="5">
        <v>875906</v>
      </c>
      <c r="B992" s="5">
        <v>1337580</v>
      </c>
      <c r="C992" s="6">
        <v>45405</v>
      </c>
      <c r="D992" s="5" t="s">
        <v>64</v>
      </c>
      <c r="E992" s="5" t="s">
        <v>335</v>
      </c>
      <c r="F992" s="5" t="s">
        <v>45</v>
      </c>
      <c r="G992" s="5" t="s">
        <v>46</v>
      </c>
      <c r="H992" s="5" t="s">
        <v>16</v>
      </c>
      <c r="I992" s="5" t="s">
        <v>463</v>
      </c>
      <c r="J992" s="5">
        <v>25560</v>
      </c>
      <c r="K992" s="7">
        <v>1.26</v>
      </c>
      <c r="L992" s="8">
        <f>IF(AND(F992&lt;&gt;"Flexjet, LLC",H992="Light Jet"),K992*'[1]Pricing Logic'!$F$4,IF(AND(F992&lt;&gt;"Flexjet, LLC",H992="Midsize Jet"),K992*'[1]Pricing Logic'!$F$5,IF(AND(F992&lt;&gt;"Flexjet, LLC",H992="Super Mid Jet"),K992*'[1]Pricing Logic'!$F$6,IF(AND(F992&lt;&gt;"Flexjet, LLC",H992="Large Cabin"),K992*'[1]Pricing Logic'!$F$7,IF(AND(F992&lt;&gt;"Flexjet, LLC",H992="Helicopter"),K992*'[1]Pricing Logic'!$F$8,IF(AND(F992="Flexjet, LLC",H992="Light Jet"),K992*'[1]Pricing Logic'!$F$12,IF(AND(F992="Flexjet, LLC",H992="Midsize Jet"),K992*'[1]Pricing Logic'!$F$13,IF(AND(F992="Flexjet, LLC",H992="Super Mid Jet"),K992*'[1]Pricing Logic'!$F$14,IF(AND(F992="Flexjet, LLC",H992="Large Cabin"),K992*'[1]Pricing Logic'!$F$15,IF(AND(F992="Flexjet, LLC",H992="Airliner"),K992*'[1]Pricing Logic'!$F$16,""))))))))))</f>
        <v>31.815000000000001</v>
      </c>
    </row>
    <row r="993" spans="1:12" x14ac:dyDescent="0.2">
      <c r="A993" s="5">
        <v>875952</v>
      </c>
      <c r="B993" s="5">
        <v>1337636</v>
      </c>
      <c r="C993" s="6">
        <v>45405</v>
      </c>
      <c r="D993" s="5" t="s">
        <v>29</v>
      </c>
      <c r="E993" s="5" t="s">
        <v>34</v>
      </c>
      <c r="F993" s="5" t="s">
        <v>45</v>
      </c>
      <c r="G993" s="5" t="s">
        <v>142</v>
      </c>
      <c r="H993" s="5" t="s">
        <v>38</v>
      </c>
      <c r="I993" s="5" t="s">
        <v>143</v>
      </c>
      <c r="J993" s="5">
        <v>25674</v>
      </c>
      <c r="K993" s="7">
        <v>3.61</v>
      </c>
      <c r="L993" s="8">
        <f>IF(AND(F993&lt;&gt;"Flexjet, LLC",H993="Light Jet"),K993*'[1]Pricing Logic'!$F$4,IF(AND(F993&lt;&gt;"Flexjet, LLC",H993="Midsize Jet"),K993*'[1]Pricing Logic'!$F$5,IF(AND(F993&lt;&gt;"Flexjet, LLC",H993="Super Mid Jet"),K993*'[1]Pricing Logic'!$F$6,IF(AND(F993&lt;&gt;"Flexjet, LLC",H993="Large Cabin"),K993*'[1]Pricing Logic'!$F$7,IF(AND(F993&lt;&gt;"Flexjet, LLC",H993="Helicopter"),K993*'[1]Pricing Logic'!$F$8,IF(AND(F993="Flexjet, LLC",H993="Light Jet"),K993*'[1]Pricing Logic'!$F$12,IF(AND(F993="Flexjet, LLC",H993="Midsize Jet"),K993*'[1]Pricing Logic'!$F$13,IF(AND(F993="Flexjet, LLC",H993="Super Mid Jet"),K993*'[1]Pricing Logic'!$F$14,IF(AND(F993="Flexjet, LLC",H993="Large Cabin"),K993*'[1]Pricing Logic'!$F$15,IF(AND(F993="Flexjet, LLC",H993="Airliner"),K993*'[1]Pricing Logic'!$F$16,""))))))))))</f>
        <v>206.67249999999999</v>
      </c>
    </row>
    <row r="994" spans="1:12" x14ac:dyDescent="0.2">
      <c r="A994" s="5">
        <v>875920</v>
      </c>
      <c r="B994" s="5">
        <v>1337596</v>
      </c>
      <c r="C994" s="6">
        <v>45405</v>
      </c>
      <c r="D994" s="5" t="s">
        <v>34</v>
      </c>
      <c r="E994" s="5" t="s">
        <v>71</v>
      </c>
      <c r="F994" s="5" t="s">
        <v>171</v>
      </c>
      <c r="G994" s="5" t="s">
        <v>57</v>
      </c>
      <c r="H994" s="5" t="s">
        <v>22</v>
      </c>
      <c r="I994" s="5" t="s">
        <v>661</v>
      </c>
      <c r="J994" s="5">
        <v>26672</v>
      </c>
      <c r="K994" s="7">
        <v>2.9199999999999995</v>
      </c>
      <c r="L994" s="8">
        <f>IF(AND(F994&lt;&gt;"Flexjet, LLC",H994="Light Jet"),K994*'[1]Pricing Logic'!$F$4,IF(AND(F994&lt;&gt;"Flexjet, LLC",H994="Midsize Jet"),K994*'[1]Pricing Logic'!$F$5,IF(AND(F994&lt;&gt;"Flexjet, LLC",H994="Super Mid Jet"),K994*'[1]Pricing Logic'!$F$6,IF(AND(F994&lt;&gt;"Flexjet, LLC",H994="Large Cabin"),K994*'[1]Pricing Logic'!$F$7,IF(AND(F994&lt;&gt;"Flexjet, LLC",H994="Helicopter"),K994*'[1]Pricing Logic'!$F$8,IF(AND(F994="Flexjet, LLC",H994="Light Jet"),K994*'[1]Pricing Logic'!$F$12,IF(AND(F994="Flexjet, LLC",H994="Midsize Jet"),K994*'[1]Pricing Logic'!$F$13,IF(AND(F994="Flexjet, LLC",H994="Super Mid Jet"),K994*'[1]Pricing Logic'!$F$14,IF(AND(F994="Flexjet, LLC",H994="Large Cabin"),K994*'[1]Pricing Logic'!$F$15,IF(AND(F994="Flexjet, LLC",H994="Airliner"),K994*'[1]Pricing Logic'!$F$16,""))))))))))</f>
        <v>100.00999999999998</v>
      </c>
    </row>
    <row r="995" spans="1:12" x14ac:dyDescent="0.2">
      <c r="A995" s="5">
        <v>875817</v>
      </c>
      <c r="B995" s="5">
        <v>1337459</v>
      </c>
      <c r="C995" s="6">
        <v>45405</v>
      </c>
      <c r="D995" s="5" t="s">
        <v>189</v>
      </c>
      <c r="E995" s="5" t="s">
        <v>365</v>
      </c>
      <c r="F995" s="5" t="s">
        <v>114</v>
      </c>
      <c r="G995" s="5" t="s">
        <v>57</v>
      </c>
      <c r="H995" s="5" t="s">
        <v>22</v>
      </c>
      <c r="I995" s="5" t="s">
        <v>115</v>
      </c>
      <c r="J995" s="5">
        <v>26138</v>
      </c>
      <c r="K995" s="7">
        <v>1.81</v>
      </c>
      <c r="L995" s="8">
        <f>IF(AND(F995&lt;&gt;"Flexjet, LLC",H995="Light Jet"),K995*'[1]Pricing Logic'!$F$4,IF(AND(F995&lt;&gt;"Flexjet, LLC",H995="Midsize Jet"),K995*'[1]Pricing Logic'!$F$5,IF(AND(F995&lt;&gt;"Flexjet, LLC",H995="Super Mid Jet"),K995*'[1]Pricing Logic'!$F$6,IF(AND(F995&lt;&gt;"Flexjet, LLC",H995="Large Cabin"),K995*'[1]Pricing Logic'!$F$7,IF(AND(F995&lt;&gt;"Flexjet, LLC",H995="Helicopter"),K995*'[1]Pricing Logic'!$F$8,IF(AND(F995="Flexjet, LLC",H995="Light Jet"),K995*'[1]Pricing Logic'!$F$12,IF(AND(F995="Flexjet, LLC",H995="Midsize Jet"),K995*'[1]Pricing Logic'!$F$13,IF(AND(F995="Flexjet, LLC",H995="Super Mid Jet"),K995*'[1]Pricing Logic'!$F$14,IF(AND(F995="Flexjet, LLC",H995="Large Cabin"),K995*'[1]Pricing Logic'!$F$15,IF(AND(F995="Flexjet, LLC",H995="Airliner"),K995*'[1]Pricing Logic'!$F$16,""))))))))))</f>
        <v>61.9925</v>
      </c>
    </row>
    <row r="996" spans="1:12" x14ac:dyDescent="0.2">
      <c r="A996" s="5">
        <v>875760</v>
      </c>
      <c r="B996" s="5">
        <v>1337393</v>
      </c>
      <c r="C996" s="6">
        <v>45405</v>
      </c>
      <c r="D996" s="5" t="s">
        <v>109</v>
      </c>
      <c r="E996" s="5" t="s">
        <v>110</v>
      </c>
      <c r="F996" s="5" t="s">
        <v>160</v>
      </c>
      <c r="G996" s="5" t="s">
        <v>41</v>
      </c>
      <c r="H996" s="5" t="s">
        <v>22</v>
      </c>
      <c r="I996" s="5" t="s">
        <v>205</v>
      </c>
      <c r="J996" s="5">
        <v>26716</v>
      </c>
      <c r="K996" s="7">
        <v>2.15</v>
      </c>
      <c r="L996" s="8">
        <f>IF(AND(F996&lt;&gt;"Flexjet, LLC",H996="Light Jet"),K996*'[1]Pricing Logic'!$F$4,IF(AND(F996&lt;&gt;"Flexjet, LLC",H996="Midsize Jet"),K996*'[1]Pricing Logic'!$F$5,IF(AND(F996&lt;&gt;"Flexjet, LLC",H996="Super Mid Jet"),K996*'[1]Pricing Logic'!$F$6,IF(AND(F996&lt;&gt;"Flexjet, LLC",H996="Large Cabin"),K996*'[1]Pricing Logic'!$F$7,IF(AND(F996&lt;&gt;"Flexjet, LLC",H996="Helicopter"),K996*'[1]Pricing Logic'!$F$8,IF(AND(F996="Flexjet, LLC",H996="Light Jet"),K996*'[1]Pricing Logic'!$F$12,IF(AND(F996="Flexjet, LLC",H996="Midsize Jet"),K996*'[1]Pricing Logic'!$F$13,IF(AND(F996="Flexjet, LLC",H996="Super Mid Jet"),K996*'[1]Pricing Logic'!$F$14,IF(AND(F996="Flexjet, LLC",H996="Large Cabin"),K996*'[1]Pricing Logic'!$F$15,IF(AND(F996="Flexjet, LLC",H996="Airliner"),K996*'[1]Pricing Logic'!$F$16,""))))))))))</f>
        <v>73.637500000000003</v>
      </c>
    </row>
    <row r="997" spans="1:12" x14ac:dyDescent="0.2">
      <c r="A997" s="5">
        <v>875586</v>
      </c>
      <c r="B997" s="5">
        <v>1337178</v>
      </c>
      <c r="C997" s="6">
        <v>45405</v>
      </c>
      <c r="D997" s="5" t="s">
        <v>149</v>
      </c>
      <c r="E997" s="5" t="s">
        <v>759</v>
      </c>
      <c r="F997" s="5" t="s">
        <v>160</v>
      </c>
      <c r="G997" s="5" t="s">
        <v>41</v>
      </c>
      <c r="H997" s="5" t="s">
        <v>22</v>
      </c>
      <c r="I997" s="5" t="s">
        <v>205</v>
      </c>
      <c r="J997" s="5">
        <v>22550</v>
      </c>
      <c r="K997" s="7">
        <v>1.67</v>
      </c>
      <c r="L997" s="8">
        <f>IF(AND(F997&lt;&gt;"Flexjet, LLC",H997="Light Jet"),K997*'[1]Pricing Logic'!$F$4,IF(AND(F997&lt;&gt;"Flexjet, LLC",H997="Midsize Jet"),K997*'[1]Pricing Logic'!$F$5,IF(AND(F997&lt;&gt;"Flexjet, LLC",H997="Super Mid Jet"),K997*'[1]Pricing Logic'!$F$6,IF(AND(F997&lt;&gt;"Flexjet, LLC",H997="Large Cabin"),K997*'[1]Pricing Logic'!$F$7,IF(AND(F997&lt;&gt;"Flexjet, LLC",H997="Helicopter"),K997*'[1]Pricing Logic'!$F$8,IF(AND(F997="Flexjet, LLC",H997="Light Jet"),K997*'[1]Pricing Logic'!$F$12,IF(AND(F997="Flexjet, LLC",H997="Midsize Jet"),K997*'[1]Pricing Logic'!$F$13,IF(AND(F997="Flexjet, LLC",H997="Super Mid Jet"),K997*'[1]Pricing Logic'!$F$14,IF(AND(F997="Flexjet, LLC",H997="Large Cabin"),K997*'[1]Pricing Logic'!$F$15,IF(AND(F997="Flexjet, LLC",H997="Airliner"),K997*'[1]Pricing Logic'!$F$16,""))))))))))</f>
        <v>57.197499999999998</v>
      </c>
    </row>
    <row r="998" spans="1:12" x14ac:dyDescent="0.2">
      <c r="A998" s="5">
        <v>875697</v>
      </c>
      <c r="B998" s="5">
        <v>1337323</v>
      </c>
      <c r="C998" s="6">
        <v>45405</v>
      </c>
      <c r="D998" s="5" t="s">
        <v>144</v>
      </c>
      <c r="E998" s="5" t="s">
        <v>34</v>
      </c>
      <c r="F998" s="5" t="s">
        <v>760</v>
      </c>
      <c r="G998" s="5" t="s">
        <v>761</v>
      </c>
      <c r="H998" s="5" t="s">
        <v>16</v>
      </c>
      <c r="I998" s="5" t="s">
        <v>762</v>
      </c>
      <c r="J998" s="5">
        <v>26245</v>
      </c>
      <c r="K998" s="7">
        <v>3.91</v>
      </c>
      <c r="L998" s="8">
        <f>IF(AND(F998&lt;&gt;"Flexjet, LLC",H998="Light Jet"),K998*'[1]Pricing Logic'!$F$4,IF(AND(F998&lt;&gt;"Flexjet, LLC",H998="Midsize Jet"),K998*'[1]Pricing Logic'!$F$5,IF(AND(F998&lt;&gt;"Flexjet, LLC",H998="Super Mid Jet"),K998*'[1]Pricing Logic'!$F$6,IF(AND(F998&lt;&gt;"Flexjet, LLC",H998="Large Cabin"),K998*'[1]Pricing Logic'!$F$7,IF(AND(F998&lt;&gt;"Flexjet, LLC",H998="Helicopter"),K998*'[1]Pricing Logic'!$F$8,IF(AND(F998="Flexjet, LLC",H998="Light Jet"),K998*'[1]Pricing Logic'!$F$12,IF(AND(F998="Flexjet, LLC",H998="Midsize Jet"),K998*'[1]Pricing Logic'!$F$13,IF(AND(F998="Flexjet, LLC",H998="Super Mid Jet"),K998*'[1]Pricing Logic'!$F$14,IF(AND(F998="Flexjet, LLC",H998="Large Cabin"),K998*'[1]Pricing Logic'!$F$15,IF(AND(F998="Flexjet, LLC",H998="Airliner"),K998*'[1]Pricing Logic'!$F$16,""))))))))))</f>
        <v>98.727500000000006</v>
      </c>
    </row>
    <row r="999" spans="1:12" x14ac:dyDescent="0.2">
      <c r="A999" s="5">
        <v>876243</v>
      </c>
      <c r="B999" s="5">
        <v>1338009</v>
      </c>
      <c r="C999" s="6">
        <v>45405</v>
      </c>
      <c r="D999" s="5" t="s">
        <v>104</v>
      </c>
      <c r="E999" s="5" t="s">
        <v>231</v>
      </c>
      <c r="F999" s="5" t="s">
        <v>45</v>
      </c>
      <c r="G999" s="5" t="s">
        <v>46</v>
      </c>
      <c r="H999" s="5" t="s">
        <v>16</v>
      </c>
      <c r="I999" s="5" t="s">
        <v>108</v>
      </c>
      <c r="J999" s="5">
        <v>24408</v>
      </c>
      <c r="K999" s="7">
        <v>1.57</v>
      </c>
      <c r="L999" s="8">
        <f>IF(AND(F999&lt;&gt;"Flexjet, LLC",H999="Light Jet"),K999*'[1]Pricing Logic'!$F$4,IF(AND(F999&lt;&gt;"Flexjet, LLC",H999="Midsize Jet"),K999*'[1]Pricing Logic'!$F$5,IF(AND(F999&lt;&gt;"Flexjet, LLC",H999="Super Mid Jet"),K999*'[1]Pricing Logic'!$F$6,IF(AND(F999&lt;&gt;"Flexjet, LLC",H999="Large Cabin"),K999*'[1]Pricing Logic'!$F$7,IF(AND(F999&lt;&gt;"Flexjet, LLC",H999="Helicopter"),K999*'[1]Pricing Logic'!$F$8,IF(AND(F999="Flexjet, LLC",H999="Light Jet"),K999*'[1]Pricing Logic'!$F$12,IF(AND(F999="Flexjet, LLC",H999="Midsize Jet"),K999*'[1]Pricing Logic'!$F$13,IF(AND(F999="Flexjet, LLC",H999="Super Mid Jet"),K999*'[1]Pricing Logic'!$F$14,IF(AND(F999="Flexjet, LLC",H999="Large Cabin"),K999*'[1]Pricing Logic'!$F$15,IF(AND(F999="Flexjet, LLC",H999="Airliner"),K999*'[1]Pricing Logic'!$F$16,""))))))))))</f>
        <v>39.642499999999998</v>
      </c>
    </row>
    <row r="1000" spans="1:12" x14ac:dyDescent="0.2">
      <c r="A1000" s="5">
        <v>876058</v>
      </c>
      <c r="B1000" s="5">
        <v>1337763</v>
      </c>
      <c r="C1000" s="6">
        <v>45405</v>
      </c>
      <c r="D1000" s="5" t="s">
        <v>40</v>
      </c>
      <c r="E1000" s="5" t="s">
        <v>231</v>
      </c>
      <c r="F1000" s="5" t="s">
        <v>45</v>
      </c>
      <c r="G1000" s="5" t="s">
        <v>46</v>
      </c>
      <c r="H1000" s="5" t="s">
        <v>16</v>
      </c>
      <c r="I1000" s="5" t="s">
        <v>463</v>
      </c>
      <c r="J1000" s="5">
        <v>26412</v>
      </c>
      <c r="K1000" s="7">
        <v>1.88</v>
      </c>
      <c r="L1000" s="8">
        <f>IF(AND(F1000&lt;&gt;"Flexjet, LLC",H1000="Light Jet"),K1000*'[1]Pricing Logic'!$F$4,IF(AND(F1000&lt;&gt;"Flexjet, LLC",H1000="Midsize Jet"),K1000*'[1]Pricing Logic'!$F$5,IF(AND(F1000&lt;&gt;"Flexjet, LLC",H1000="Super Mid Jet"),K1000*'[1]Pricing Logic'!$F$6,IF(AND(F1000&lt;&gt;"Flexjet, LLC",H1000="Large Cabin"),K1000*'[1]Pricing Logic'!$F$7,IF(AND(F1000&lt;&gt;"Flexjet, LLC",H1000="Helicopter"),K1000*'[1]Pricing Logic'!$F$8,IF(AND(F1000="Flexjet, LLC",H1000="Light Jet"),K1000*'[1]Pricing Logic'!$F$12,IF(AND(F1000="Flexjet, LLC",H1000="Midsize Jet"),K1000*'[1]Pricing Logic'!$F$13,IF(AND(F1000="Flexjet, LLC",H1000="Super Mid Jet"),K1000*'[1]Pricing Logic'!$F$14,IF(AND(F1000="Flexjet, LLC",H1000="Large Cabin"),K1000*'[1]Pricing Logic'!$F$15,IF(AND(F1000="Flexjet, LLC",H1000="Airliner"),K1000*'[1]Pricing Logic'!$F$16,""))))))))))</f>
        <v>47.47</v>
      </c>
    </row>
    <row r="1001" spans="1:12" x14ac:dyDescent="0.2">
      <c r="A1001" s="5">
        <v>876027</v>
      </c>
      <c r="B1001" s="5">
        <v>1337729</v>
      </c>
      <c r="C1001" s="6">
        <v>45405</v>
      </c>
      <c r="D1001" s="5" t="s">
        <v>206</v>
      </c>
      <c r="E1001" s="5" t="s">
        <v>763</v>
      </c>
      <c r="F1001" s="5" t="s">
        <v>94</v>
      </c>
      <c r="G1001" s="5" t="s">
        <v>280</v>
      </c>
      <c r="H1001" s="5" t="s">
        <v>16</v>
      </c>
      <c r="I1001" s="5" t="s">
        <v>407</v>
      </c>
      <c r="J1001" s="5">
        <v>25859</v>
      </c>
      <c r="K1001" s="7">
        <v>2.48</v>
      </c>
      <c r="L1001" s="8">
        <f>IF(AND(F1001&lt;&gt;"Flexjet, LLC",H1001="Light Jet"),K1001*'[1]Pricing Logic'!$F$4,IF(AND(F1001&lt;&gt;"Flexjet, LLC",H1001="Midsize Jet"),K1001*'[1]Pricing Logic'!$F$5,IF(AND(F1001&lt;&gt;"Flexjet, LLC",H1001="Super Mid Jet"),K1001*'[1]Pricing Logic'!$F$6,IF(AND(F1001&lt;&gt;"Flexjet, LLC",H1001="Large Cabin"),K1001*'[1]Pricing Logic'!$F$7,IF(AND(F1001&lt;&gt;"Flexjet, LLC",H1001="Helicopter"),K1001*'[1]Pricing Logic'!$F$8,IF(AND(F1001="Flexjet, LLC",H1001="Light Jet"),K1001*'[1]Pricing Logic'!$F$12,IF(AND(F1001="Flexjet, LLC",H1001="Midsize Jet"),K1001*'[1]Pricing Logic'!$F$13,IF(AND(F1001="Flexjet, LLC",H1001="Super Mid Jet"),K1001*'[1]Pricing Logic'!$F$14,IF(AND(F1001="Flexjet, LLC",H1001="Large Cabin"),K1001*'[1]Pricing Logic'!$F$15,IF(AND(F1001="Flexjet, LLC",H1001="Airliner"),K1001*'[1]Pricing Logic'!$F$16,""))))))))))</f>
        <v>62.62</v>
      </c>
    </row>
    <row r="1002" spans="1:12" x14ac:dyDescent="0.2">
      <c r="A1002" s="5">
        <v>876102</v>
      </c>
      <c r="B1002" s="5">
        <v>1337828</v>
      </c>
      <c r="C1002" s="6">
        <v>45405</v>
      </c>
      <c r="D1002" s="5" t="s">
        <v>504</v>
      </c>
      <c r="E1002" s="5" t="s">
        <v>581</v>
      </c>
      <c r="F1002" s="5" t="s">
        <v>82</v>
      </c>
      <c r="G1002" s="5" t="s">
        <v>32</v>
      </c>
      <c r="H1002" s="5" t="s">
        <v>16</v>
      </c>
      <c r="I1002" s="5" t="s">
        <v>83</v>
      </c>
      <c r="J1002" s="5">
        <v>23202</v>
      </c>
      <c r="K1002" s="7">
        <v>1.74</v>
      </c>
      <c r="L1002" s="8">
        <f>IF(AND(F1002&lt;&gt;"Flexjet, LLC",H1002="Light Jet"),K1002*'[1]Pricing Logic'!$F$4,IF(AND(F1002&lt;&gt;"Flexjet, LLC",H1002="Midsize Jet"),K1002*'[1]Pricing Logic'!$F$5,IF(AND(F1002&lt;&gt;"Flexjet, LLC",H1002="Super Mid Jet"),K1002*'[1]Pricing Logic'!$F$6,IF(AND(F1002&lt;&gt;"Flexjet, LLC",H1002="Large Cabin"),K1002*'[1]Pricing Logic'!$F$7,IF(AND(F1002&lt;&gt;"Flexjet, LLC",H1002="Helicopter"),K1002*'[1]Pricing Logic'!$F$8,IF(AND(F1002="Flexjet, LLC",H1002="Light Jet"),K1002*'[1]Pricing Logic'!$F$12,IF(AND(F1002="Flexjet, LLC",H1002="Midsize Jet"),K1002*'[1]Pricing Logic'!$F$13,IF(AND(F1002="Flexjet, LLC",H1002="Super Mid Jet"),K1002*'[1]Pricing Logic'!$F$14,IF(AND(F1002="Flexjet, LLC",H1002="Large Cabin"),K1002*'[1]Pricing Logic'!$F$15,IF(AND(F1002="Flexjet, LLC",H1002="Airliner"),K1002*'[1]Pricing Logic'!$F$16,""))))))))))</f>
        <v>43.935000000000002</v>
      </c>
    </row>
    <row r="1003" spans="1:12" x14ac:dyDescent="0.2">
      <c r="A1003" s="5">
        <v>876254</v>
      </c>
      <c r="B1003" s="5">
        <v>1338024</v>
      </c>
      <c r="C1003" s="6">
        <v>45405</v>
      </c>
      <c r="D1003" s="5" t="s">
        <v>64</v>
      </c>
      <c r="E1003" s="5" t="s">
        <v>149</v>
      </c>
      <c r="F1003" s="5" t="s">
        <v>36</v>
      </c>
      <c r="G1003" s="5" t="s">
        <v>78</v>
      </c>
      <c r="H1003" s="5" t="s">
        <v>51</v>
      </c>
      <c r="I1003" s="5" t="s">
        <v>764</v>
      </c>
      <c r="J1003" s="5">
        <v>0</v>
      </c>
      <c r="K1003" s="7">
        <v>2.19</v>
      </c>
      <c r="L1003" s="8">
        <f>IF(AND(F1003&lt;&gt;"Flexjet, LLC",H1003="Light Jet"),K1003*'[1]Pricing Logic'!$F$4,IF(AND(F1003&lt;&gt;"Flexjet, LLC",H1003="Midsize Jet"),K1003*'[1]Pricing Logic'!$F$5,IF(AND(F1003&lt;&gt;"Flexjet, LLC",H1003="Super Mid Jet"),K1003*'[1]Pricing Logic'!$F$6,IF(AND(F1003&lt;&gt;"Flexjet, LLC",H1003="Large Cabin"),K1003*'[1]Pricing Logic'!$F$7,IF(AND(F1003&lt;&gt;"Flexjet, LLC",H1003="Helicopter"),K1003*'[1]Pricing Logic'!$F$8,IF(AND(F1003="Flexjet, LLC",H1003="Light Jet"),K1003*'[1]Pricing Logic'!$F$12,IF(AND(F1003="Flexjet, LLC",H1003="Midsize Jet"),K1003*'[1]Pricing Logic'!$F$13,IF(AND(F1003="Flexjet, LLC",H1003="Super Mid Jet"),K1003*'[1]Pricing Logic'!$F$14,IF(AND(F1003="Flexjet, LLC",H1003="Large Cabin"),K1003*'[1]Pricing Logic'!$F$15,IF(AND(F1003="Flexjet, LLC",H1003="Airliner"),K1003*'[1]Pricing Logic'!$F$16,""))))))))))</f>
        <v>73.912499999999994</v>
      </c>
    </row>
    <row r="1004" spans="1:12" x14ac:dyDescent="0.2">
      <c r="A1004" s="5">
        <v>840969</v>
      </c>
      <c r="B1004" s="5">
        <v>1298287</v>
      </c>
      <c r="C1004" s="6">
        <v>45406</v>
      </c>
      <c r="D1004" s="5" t="s">
        <v>174</v>
      </c>
      <c r="E1004" s="5" t="s">
        <v>40</v>
      </c>
      <c r="F1004" s="5" t="s">
        <v>36</v>
      </c>
      <c r="G1004" s="5" t="s">
        <v>54</v>
      </c>
      <c r="H1004" s="5" t="s">
        <v>51</v>
      </c>
      <c r="I1004" s="5" t="s">
        <v>223</v>
      </c>
      <c r="J1004" s="5">
        <v>24906</v>
      </c>
      <c r="K1004" s="7">
        <v>1.8</v>
      </c>
      <c r="L1004" s="8">
        <f>IF(AND(F1004&lt;&gt;"Flexjet, LLC",H1004="Light Jet"),K1004*'[1]Pricing Logic'!$F$4,IF(AND(F1004&lt;&gt;"Flexjet, LLC",H1004="Midsize Jet"),K1004*'[1]Pricing Logic'!$F$5,IF(AND(F1004&lt;&gt;"Flexjet, LLC",H1004="Super Mid Jet"),K1004*'[1]Pricing Logic'!$F$6,IF(AND(F1004&lt;&gt;"Flexjet, LLC",H1004="Large Cabin"),K1004*'[1]Pricing Logic'!$F$7,IF(AND(F1004&lt;&gt;"Flexjet, LLC",H1004="Helicopter"),K1004*'[1]Pricing Logic'!$F$8,IF(AND(F1004="Flexjet, LLC",H1004="Light Jet"),K1004*'[1]Pricing Logic'!$F$12,IF(AND(F1004="Flexjet, LLC",H1004="Midsize Jet"),K1004*'[1]Pricing Logic'!$F$13,IF(AND(F1004="Flexjet, LLC",H1004="Super Mid Jet"),K1004*'[1]Pricing Logic'!$F$14,IF(AND(F1004="Flexjet, LLC",H1004="Large Cabin"),K1004*'[1]Pricing Logic'!$F$15,IF(AND(F1004="Flexjet, LLC",H1004="Airliner"),K1004*'[1]Pricing Logic'!$F$16,""))))))))))</f>
        <v>60.75</v>
      </c>
    </row>
    <row r="1005" spans="1:12" x14ac:dyDescent="0.2">
      <c r="A1005" s="5">
        <v>858798</v>
      </c>
      <c r="B1005" s="5">
        <v>1318270</v>
      </c>
      <c r="C1005" s="6">
        <v>45406</v>
      </c>
      <c r="D1005" s="5" t="s">
        <v>34</v>
      </c>
      <c r="E1005" s="5" t="s">
        <v>335</v>
      </c>
      <c r="F1005" s="5" t="s">
        <v>45</v>
      </c>
      <c r="G1005" s="5" t="s">
        <v>142</v>
      </c>
      <c r="H1005" s="5" t="s">
        <v>38</v>
      </c>
      <c r="I1005" s="5" t="s">
        <v>143</v>
      </c>
      <c r="J1005" s="5">
        <v>25320</v>
      </c>
      <c r="K1005" s="7">
        <v>2.86</v>
      </c>
      <c r="L1005" s="8">
        <f>IF(AND(F1005&lt;&gt;"Flexjet, LLC",H1005="Light Jet"),K1005*'[1]Pricing Logic'!$F$4,IF(AND(F1005&lt;&gt;"Flexjet, LLC",H1005="Midsize Jet"),K1005*'[1]Pricing Logic'!$F$5,IF(AND(F1005&lt;&gt;"Flexjet, LLC",H1005="Super Mid Jet"),K1005*'[1]Pricing Logic'!$F$6,IF(AND(F1005&lt;&gt;"Flexjet, LLC",H1005="Large Cabin"),K1005*'[1]Pricing Logic'!$F$7,IF(AND(F1005&lt;&gt;"Flexjet, LLC",H1005="Helicopter"),K1005*'[1]Pricing Logic'!$F$8,IF(AND(F1005="Flexjet, LLC",H1005="Light Jet"),K1005*'[1]Pricing Logic'!$F$12,IF(AND(F1005="Flexjet, LLC",H1005="Midsize Jet"),K1005*'[1]Pricing Logic'!$F$13,IF(AND(F1005="Flexjet, LLC",H1005="Super Mid Jet"),K1005*'[1]Pricing Logic'!$F$14,IF(AND(F1005="Flexjet, LLC",H1005="Large Cabin"),K1005*'[1]Pricing Logic'!$F$15,IF(AND(F1005="Flexjet, LLC",H1005="Airliner"),K1005*'[1]Pricing Logic'!$F$16,""))))))))))</f>
        <v>163.73499999999999</v>
      </c>
    </row>
    <row r="1006" spans="1:12" x14ac:dyDescent="0.2">
      <c r="A1006" s="5">
        <v>861250</v>
      </c>
      <c r="B1006" s="5">
        <v>1321433</v>
      </c>
      <c r="C1006" s="6">
        <v>45406</v>
      </c>
      <c r="D1006" s="5" t="s">
        <v>365</v>
      </c>
      <c r="E1006" s="5" t="s">
        <v>316</v>
      </c>
      <c r="F1006" s="5" t="s">
        <v>45</v>
      </c>
      <c r="G1006" s="5" t="s">
        <v>142</v>
      </c>
      <c r="H1006" s="5" t="s">
        <v>38</v>
      </c>
      <c r="I1006" s="5" t="s">
        <v>550</v>
      </c>
      <c r="J1006" s="5">
        <v>26480</v>
      </c>
      <c r="K1006" s="7">
        <v>1.3</v>
      </c>
      <c r="L1006" s="8">
        <f>IF(AND(F1006&lt;&gt;"Flexjet, LLC",H1006="Light Jet"),K1006*'[1]Pricing Logic'!$F$4,IF(AND(F1006&lt;&gt;"Flexjet, LLC",H1006="Midsize Jet"),K1006*'[1]Pricing Logic'!$F$5,IF(AND(F1006&lt;&gt;"Flexjet, LLC",H1006="Super Mid Jet"),K1006*'[1]Pricing Logic'!$F$6,IF(AND(F1006&lt;&gt;"Flexjet, LLC",H1006="Large Cabin"),K1006*'[1]Pricing Logic'!$F$7,IF(AND(F1006&lt;&gt;"Flexjet, LLC",H1006="Helicopter"),K1006*'[1]Pricing Logic'!$F$8,IF(AND(F1006="Flexjet, LLC",H1006="Light Jet"),K1006*'[1]Pricing Logic'!$F$12,IF(AND(F1006="Flexjet, LLC",H1006="Midsize Jet"),K1006*'[1]Pricing Logic'!$F$13,IF(AND(F1006="Flexjet, LLC",H1006="Super Mid Jet"),K1006*'[1]Pricing Logic'!$F$14,IF(AND(F1006="Flexjet, LLC",H1006="Large Cabin"),K1006*'[1]Pricing Logic'!$F$15,IF(AND(F1006="Flexjet, LLC",H1006="Airliner"),K1006*'[1]Pricing Logic'!$F$16,""))))))))))</f>
        <v>74.424999999999997</v>
      </c>
    </row>
    <row r="1007" spans="1:12" x14ac:dyDescent="0.2">
      <c r="A1007" s="5">
        <v>860581</v>
      </c>
      <c r="B1007" s="5">
        <v>1320580</v>
      </c>
      <c r="C1007" s="6">
        <v>45406</v>
      </c>
      <c r="D1007" s="5" t="s">
        <v>25</v>
      </c>
      <c r="E1007" s="5" t="s">
        <v>253</v>
      </c>
      <c r="F1007" s="5" t="s">
        <v>56</v>
      </c>
      <c r="G1007" s="5" t="s">
        <v>57</v>
      </c>
      <c r="H1007" s="5" t="s">
        <v>22</v>
      </c>
      <c r="I1007" s="5" t="s">
        <v>58</v>
      </c>
      <c r="J1007" s="5">
        <v>26819</v>
      </c>
      <c r="K1007" s="7">
        <v>3.25</v>
      </c>
      <c r="L1007" s="8">
        <f>IF(AND(F1007&lt;&gt;"Flexjet, LLC",H1007="Light Jet"),K1007*'[1]Pricing Logic'!$F$4,IF(AND(F1007&lt;&gt;"Flexjet, LLC",H1007="Midsize Jet"),K1007*'[1]Pricing Logic'!$F$5,IF(AND(F1007&lt;&gt;"Flexjet, LLC",H1007="Super Mid Jet"),K1007*'[1]Pricing Logic'!$F$6,IF(AND(F1007&lt;&gt;"Flexjet, LLC",H1007="Large Cabin"),K1007*'[1]Pricing Logic'!$F$7,IF(AND(F1007&lt;&gt;"Flexjet, LLC",H1007="Helicopter"),K1007*'[1]Pricing Logic'!$F$8,IF(AND(F1007="Flexjet, LLC",H1007="Light Jet"),K1007*'[1]Pricing Logic'!$F$12,IF(AND(F1007="Flexjet, LLC",H1007="Midsize Jet"),K1007*'[1]Pricing Logic'!$F$13,IF(AND(F1007="Flexjet, LLC",H1007="Super Mid Jet"),K1007*'[1]Pricing Logic'!$F$14,IF(AND(F1007="Flexjet, LLC",H1007="Large Cabin"),K1007*'[1]Pricing Logic'!$F$15,IF(AND(F1007="Flexjet, LLC",H1007="Airliner"),K1007*'[1]Pricing Logic'!$F$16,""))))))))))</f>
        <v>111.3125</v>
      </c>
    </row>
    <row r="1008" spans="1:12" x14ac:dyDescent="0.2">
      <c r="A1008" s="5">
        <v>860992</v>
      </c>
      <c r="B1008" s="5">
        <v>1321088</v>
      </c>
      <c r="C1008" s="6">
        <v>45406</v>
      </c>
      <c r="D1008" s="5" t="s">
        <v>134</v>
      </c>
      <c r="E1008" s="5" t="s">
        <v>335</v>
      </c>
      <c r="F1008" s="5" t="s">
        <v>45</v>
      </c>
      <c r="G1008" s="5" t="s">
        <v>68</v>
      </c>
      <c r="H1008" s="5" t="s">
        <v>16</v>
      </c>
      <c r="I1008" s="5" t="s">
        <v>164</v>
      </c>
      <c r="J1008" s="5">
        <v>25700</v>
      </c>
      <c r="K1008" s="7">
        <v>2.63</v>
      </c>
      <c r="L1008" s="8">
        <f>IF(AND(F1008&lt;&gt;"Flexjet, LLC",H1008="Light Jet"),K1008*'[1]Pricing Logic'!$F$4,IF(AND(F1008&lt;&gt;"Flexjet, LLC",H1008="Midsize Jet"),K1008*'[1]Pricing Logic'!$F$5,IF(AND(F1008&lt;&gt;"Flexjet, LLC",H1008="Super Mid Jet"),K1008*'[1]Pricing Logic'!$F$6,IF(AND(F1008&lt;&gt;"Flexjet, LLC",H1008="Large Cabin"),K1008*'[1]Pricing Logic'!$F$7,IF(AND(F1008&lt;&gt;"Flexjet, LLC",H1008="Helicopter"),K1008*'[1]Pricing Logic'!$F$8,IF(AND(F1008="Flexjet, LLC",H1008="Light Jet"),K1008*'[1]Pricing Logic'!$F$12,IF(AND(F1008="Flexjet, LLC",H1008="Midsize Jet"),K1008*'[1]Pricing Logic'!$F$13,IF(AND(F1008="Flexjet, LLC",H1008="Super Mid Jet"),K1008*'[1]Pricing Logic'!$F$14,IF(AND(F1008="Flexjet, LLC",H1008="Large Cabin"),K1008*'[1]Pricing Logic'!$F$15,IF(AND(F1008="Flexjet, LLC",H1008="Airliner"),K1008*'[1]Pricing Logic'!$F$16,""))))))))))</f>
        <v>66.407499999999999</v>
      </c>
    </row>
    <row r="1009" spans="1:12" x14ac:dyDescent="0.2">
      <c r="A1009" s="5">
        <v>862252</v>
      </c>
      <c r="B1009" s="5">
        <v>1322717</v>
      </c>
      <c r="C1009" s="6">
        <v>45406</v>
      </c>
      <c r="D1009" s="5" t="s">
        <v>732</v>
      </c>
      <c r="E1009" s="5" t="s">
        <v>731</v>
      </c>
      <c r="F1009" s="5" t="s">
        <v>45</v>
      </c>
      <c r="G1009" s="5" t="s">
        <v>46</v>
      </c>
      <c r="H1009" s="5" t="s">
        <v>16</v>
      </c>
      <c r="I1009" s="5" t="s">
        <v>108</v>
      </c>
      <c r="J1009" s="5">
        <v>25207</v>
      </c>
      <c r="K1009" s="7">
        <v>3.21</v>
      </c>
      <c r="L1009" s="8">
        <f>IF(AND(F1009&lt;&gt;"Flexjet, LLC",H1009="Light Jet"),K1009*'[1]Pricing Logic'!$F$4,IF(AND(F1009&lt;&gt;"Flexjet, LLC",H1009="Midsize Jet"),K1009*'[1]Pricing Logic'!$F$5,IF(AND(F1009&lt;&gt;"Flexjet, LLC",H1009="Super Mid Jet"),K1009*'[1]Pricing Logic'!$F$6,IF(AND(F1009&lt;&gt;"Flexjet, LLC",H1009="Large Cabin"),K1009*'[1]Pricing Logic'!$F$7,IF(AND(F1009&lt;&gt;"Flexjet, LLC",H1009="Helicopter"),K1009*'[1]Pricing Logic'!$F$8,IF(AND(F1009="Flexjet, LLC",H1009="Light Jet"),K1009*'[1]Pricing Logic'!$F$12,IF(AND(F1009="Flexjet, LLC",H1009="Midsize Jet"),K1009*'[1]Pricing Logic'!$F$13,IF(AND(F1009="Flexjet, LLC",H1009="Super Mid Jet"),K1009*'[1]Pricing Logic'!$F$14,IF(AND(F1009="Flexjet, LLC",H1009="Large Cabin"),K1009*'[1]Pricing Logic'!$F$15,IF(AND(F1009="Flexjet, LLC",H1009="Airliner"),K1009*'[1]Pricing Logic'!$F$16,""))))))))))</f>
        <v>81.052499999999995</v>
      </c>
    </row>
    <row r="1010" spans="1:12" x14ac:dyDescent="0.2">
      <c r="A1010" s="5">
        <v>862257</v>
      </c>
      <c r="B1010" s="5">
        <v>1322727</v>
      </c>
      <c r="C1010" s="6">
        <v>45406</v>
      </c>
      <c r="D1010" s="5" t="s">
        <v>731</v>
      </c>
      <c r="E1010" s="5" t="s">
        <v>683</v>
      </c>
      <c r="F1010" s="5" t="s">
        <v>14</v>
      </c>
      <c r="G1010" s="5" t="s">
        <v>15</v>
      </c>
      <c r="H1010" s="5" t="s">
        <v>16</v>
      </c>
      <c r="I1010" s="5" t="s">
        <v>17</v>
      </c>
      <c r="J1010" s="5">
        <v>25207</v>
      </c>
      <c r="K1010" s="7">
        <v>2.27</v>
      </c>
      <c r="L1010" s="8">
        <f>IF(AND(F1010&lt;&gt;"Flexjet, LLC",H1010="Light Jet"),K1010*'[1]Pricing Logic'!$F$4,IF(AND(F1010&lt;&gt;"Flexjet, LLC",H1010="Midsize Jet"),K1010*'[1]Pricing Logic'!$F$5,IF(AND(F1010&lt;&gt;"Flexjet, LLC",H1010="Super Mid Jet"),K1010*'[1]Pricing Logic'!$F$6,IF(AND(F1010&lt;&gt;"Flexjet, LLC",H1010="Large Cabin"),K1010*'[1]Pricing Logic'!$F$7,IF(AND(F1010&lt;&gt;"Flexjet, LLC",H1010="Helicopter"),K1010*'[1]Pricing Logic'!$F$8,IF(AND(F1010="Flexjet, LLC",H1010="Light Jet"),K1010*'[1]Pricing Logic'!$F$12,IF(AND(F1010="Flexjet, LLC",H1010="Midsize Jet"),K1010*'[1]Pricing Logic'!$F$13,IF(AND(F1010="Flexjet, LLC",H1010="Super Mid Jet"),K1010*'[1]Pricing Logic'!$F$14,IF(AND(F1010="Flexjet, LLC",H1010="Large Cabin"),K1010*'[1]Pricing Logic'!$F$15,IF(AND(F1010="Flexjet, LLC",H1010="Airliner"),K1010*'[1]Pricing Logic'!$F$16,""))))))))))</f>
        <v>57.317500000000003</v>
      </c>
    </row>
    <row r="1011" spans="1:12" x14ac:dyDescent="0.2">
      <c r="A1011" s="5">
        <v>861766</v>
      </c>
      <c r="B1011" s="5">
        <v>1322098</v>
      </c>
      <c r="C1011" s="6">
        <v>45406</v>
      </c>
      <c r="D1011" s="5" t="s">
        <v>448</v>
      </c>
      <c r="E1011" s="5" t="s">
        <v>305</v>
      </c>
      <c r="F1011" s="5" t="s">
        <v>121</v>
      </c>
      <c r="G1011" s="5" t="s">
        <v>32</v>
      </c>
      <c r="H1011" s="5" t="s">
        <v>16</v>
      </c>
      <c r="I1011" s="5" t="s">
        <v>765</v>
      </c>
      <c r="J1011" s="5">
        <v>25158</v>
      </c>
      <c r="K1011" s="7">
        <v>4.26</v>
      </c>
      <c r="L1011" s="8">
        <f>IF(AND(F1011&lt;&gt;"Flexjet, LLC",H1011="Light Jet"),K1011*'[1]Pricing Logic'!$F$4,IF(AND(F1011&lt;&gt;"Flexjet, LLC",H1011="Midsize Jet"),K1011*'[1]Pricing Logic'!$F$5,IF(AND(F1011&lt;&gt;"Flexjet, LLC",H1011="Super Mid Jet"),K1011*'[1]Pricing Logic'!$F$6,IF(AND(F1011&lt;&gt;"Flexjet, LLC",H1011="Large Cabin"),K1011*'[1]Pricing Logic'!$F$7,IF(AND(F1011&lt;&gt;"Flexjet, LLC",H1011="Helicopter"),K1011*'[1]Pricing Logic'!$F$8,IF(AND(F1011="Flexjet, LLC",H1011="Light Jet"),K1011*'[1]Pricing Logic'!$F$12,IF(AND(F1011="Flexjet, LLC",H1011="Midsize Jet"),K1011*'[1]Pricing Logic'!$F$13,IF(AND(F1011="Flexjet, LLC",H1011="Super Mid Jet"),K1011*'[1]Pricing Logic'!$F$14,IF(AND(F1011="Flexjet, LLC",H1011="Large Cabin"),K1011*'[1]Pricing Logic'!$F$15,IF(AND(F1011="Flexjet, LLC",H1011="Airliner"),K1011*'[1]Pricing Logic'!$F$16,""))))))))))</f>
        <v>107.565</v>
      </c>
    </row>
    <row r="1012" spans="1:12" x14ac:dyDescent="0.2">
      <c r="A1012" s="5">
        <v>862133</v>
      </c>
      <c r="B1012" s="5">
        <v>1322570</v>
      </c>
      <c r="C1012" s="6">
        <v>45406</v>
      </c>
      <c r="D1012" s="5" t="s">
        <v>85</v>
      </c>
      <c r="E1012" s="5" t="s">
        <v>98</v>
      </c>
      <c r="F1012" s="5" t="s">
        <v>114</v>
      </c>
      <c r="G1012" s="5" t="s">
        <v>57</v>
      </c>
      <c r="H1012" s="5" t="s">
        <v>22</v>
      </c>
      <c r="I1012" s="5" t="s">
        <v>115</v>
      </c>
      <c r="J1012" s="5">
        <v>15219</v>
      </c>
      <c r="K1012" s="7">
        <v>1.74</v>
      </c>
      <c r="L1012" s="8">
        <f>IF(AND(F1012&lt;&gt;"Flexjet, LLC",H1012="Light Jet"),K1012*'[1]Pricing Logic'!$F$4,IF(AND(F1012&lt;&gt;"Flexjet, LLC",H1012="Midsize Jet"),K1012*'[1]Pricing Logic'!$F$5,IF(AND(F1012&lt;&gt;"Flexjet, LLC",H1012="Super Mid Jet"),K1012*'[1]Pricing Logic'!$F$6,IF(AND(F1012&lt;&gt;"Flexjet, LLC",H1012="Large Cabin"),K1012*'[1]Pricing Logic'!$F$7,IF(AND(F1012&lt;&gt;"Flexjet, LLC",H1012="Helicopter"),K1012*'[1]Pricing Logic'!$F$8,IF(AND(F1012="Flexjet, LLC",H1012="Light Jet"),K1012*'[1]Pricing Logic'!$F$12,IF(AND(F1012="Flexjet, LLC",H1012="Midsize Jet"),K1012*'[1]Pricing Logic'!$F$13,IF(AND(F1012="Flexjet, LLC",H1012="Super Mid Jet"),K1012*'[1]Pricing Logic'!$F$14,IF(AND(F1012="Flexjet, LLC",H1012="Large Cabin"),K1012*'[1]Pricing Logic'!$F$15,IF(AND(F1012="Flexjet, LLC",H1012="Airliner"),K1012*'[1]Pricing Logic'!$F$16,""))))))))))</f>
        <v>59.594999999999999</v>
      </c>
    </row>
    <row r="1013" spans="1:12" x14ac:dyDescent="0.2">
      <c r="A1013" s="5">
        <v>862776</v>
      </c>
      <c r="B1013" s="5">
        <v>1323405</v>
      </c>
      <c r="C1013" s="6">
        <v>45406</v>
      </c>
      <c r="D1013" s="5" t="s">
        <v>766</v>
      </c>
      <c r="E1013" s="5" t="s">
        <v>588</v>
      </c>
      <c r="F1013" s="5" t="s">
        <v>31</v>
      </c>
      <c r="G1013" s="5" t="s">
        <v>32</v>
      </c>
      <c r="H1013" s="5" t="s">
        <v>16</v>
      </c>
      <c r="I1013" s="5" t="s">
        <v>165</v>
      </c>
      <c r="J1013" s="5">
        <v>25343</v>
      </c>
      <c r="K1013" s="7">
        <v>2.5499999999999998</v>
      </c>
      <c r="L1013" s="8">
        <f>IF(AND(F1013&lt;&gt;"Flexjet, LLC",H1013="Light Jet"),K1013*'[1]Pricing Logic'!$F$4,IF(AND(F1013&lt;&gt;"Flexjet, LLC",H1013="Midsize Jet"),K1013*'[1]Pricing Logic'!$F$5,IF(AND(F1013&lt;&gt;"Flexjet, LLC",H1013="Super Mid Jet"),K1013*'[1]Pricing Logic'!$F$6,IF(AND(F1013&lt;&gt;"Flexjet, LLC",H1013="Large Cabin"),K1013*'[1]Pricing Logic'!$F$7,IF(AND(F1013&lt;&gt;"Flexjet, LLC",H1013="Helicopter"),K1013*'[1]Pricing Logic'!$F$8,IF(AND(F1013="Flexjet, LLC",H1013="Light Jet"),K1013*'[1]Pricing Logic'!$F$12,IF(AND(F1013="Flexjet, LLC",H1013="Midsize Jet"),K1013*'[1]Pricing Logic'!$F$13,IF(AND(F1013="Flexjet, LLC",H1013="Super Mid Jet"),K1013*'[1]Pricing Logic'!$F$14,IF(AND(F1013="Flexjet, LLC",H1013="Large Cabin"),K1013*'[1]Pricing Logic'!$F$15,IF(AND(F1013="Flexjet, LLC",H1013="Airliner"),K1013*'[1]Pricing Logic'!$F$16,""))))))))))</f>
        <v>64.387499999999989</v>
      </c>
    </row>
    <row r="1014" spans="1:12" x14ac:dyDescent="0.2">
      <c r="A1014" s="5">
        <v>863353</v>
      </c>
      <c r="B1014" s="5">
        <v>1324171</v>
      </c>
      <c r="C1014" s="6">
        <v>45406</v>
      </c>
      <c r="D1014" s="5" t="s">
        <v>159</v>
      </c>
      <c r="E1014" s="5" t="s">
        <v>237</v>
      </c>
      <c r="F1014" s="5" t="s">
        <v>128</v>
      </c>
      <c r="G1014" s="5" t="s">
        <v>87</v>
      </c>
      <c r="H1014" s="5" t="s">
        <v>16</v>
      </c>
      <c r="I1014" s="5" t="s">
        <v>129</v>
      </c>
      <c r="J1014" s="5">
        <v>22901</v>
      </c>
      <c r="K1014" s="7">
        <v>1.45</v>
      </c>
      <c r="L1014" s="8">
        <f>IF(AND(F1014&lt;&gt;"Flexjet, LLC",H1014="Light Jet"),K1014*'[1]Pricing Logic'!$F$4,IF(AND(F1014&lt;&gt;"Flexjet, LLC",H1014="Midsize Jet"),K1014*'[1]Pricing Logic'!$F$5,IF(AND(F1014&lt;&gt;"Flexjet, LLC",H1014="Super Mid Jet"),K1014*'[1]Pricing Logic'!$F$6,IF(AND(F1014&lt;&gt;"Flexjet, LLC",H1014="Large Cabin"),K1014*'[1]Pricing Logic'!$F$7,IF(AND(F1014&lt;&gt;"Flexjet, LLC",H1014="Helicopter"),K1014*'[1]Pricing Logic'!$F$8,IF(AND(F1014="Flexjet, LLC",H1014="Light Jet"),K1014*'[1]Pricing Logic'!$F$12,IF(AND(F1014="Flexjet, LLC",H1014="Midsize Jet"),K1014*'[1]Pricing Logic'!$F$13,IF(AND(F1014="Flexjet, LLC",H1014="Super Mid Jet"),K1014*'[1]Pricing Logic'!$F$14,IF(AND(F1014="Flexjet, LLC",H1014="Large Cabin"),K1014*'[1]Pricing Logic'!$F$15,IF(AND(F1014="Flexjet, LLC",H1014="Airliner"),K1014*'[1]Pricing Logic'!$F$16,""))))))))))</f>
        <v>36.612499999999997</v>
      </c>
    </row>
    <row r="1015" spans="1:12" x14ac:dyDescent="0.2">
      <c r="A1015" s="5">
        <v>863616</v>
      </c>
      <c r="B1015" s="5">
        <v>1324508</v>
      </c>
      <c r="C1015" s="6">
        <v>45406</v>
      </c>
      <c r="D1015" s="5" t="s">
        <v>346</v>
      </c>
      <c r="E1015" s="5" t="s">
        <v>380</v>
      </c>
      <c r="F1015" s="5" t="s">
        <v>36</v>
      </c>
      <c r="G1015" s="5" t="s">
        <v>54</v>
      </c>
      <c r="H1015" s="5" t="s">
        <v>51</v>
      </c>
      <c r="I1015" s="5" t="s">
        <v>370</v>
      </c>
      <c r="J1015" s="5">
        <v>24642</v>
      </c>
      <c r="K1015" s="7">
        <v>3.1999999999999997</v>
      </c>
      <c r="L1015" s="8">
        <f>IF(AND(F1015&lt;&gt;"Flexjet, LLC",H1015="Light Jet"),K1015*'[1]Pricing Logic'!$F$4,IF(AND(F1015&lt;&gt;"Flexjet, LLC",H1015="Midsize Jet"),K1015*'[1]Pricing Logic'!$F$5,IF(AND(F1015&lt;&gt;"Flexjet, LLC",H1015="Super Mid Jet"),K1015*'[1]Pricing Logic'!$F$6,IF(AND(F1015&lt;&gt;"Flexjet, LLC",H1015="Large Cabin"),K1015*'[1]Pricing Logic'!$F$7,IF(AND(F1015&lt;&gt;"Flexjet, LLC",H1015="Helicopter"),K1015*'[1]Pricing Logic'!$F$8,IF(AND(F1015="Flexjet, LLC",H1015="Light Jet"),K1015*'[1]Pricing Logic'!$F$12,IF(AND(F1015="Flexjet, LLC",H1015="Midsize Jet"),K1015*'[1]Pricing Logic'!$F$13,IF(AND(F1015="Flexjet, LLC",H1015="Super Mid Jet"),K1015*'[1]Pricing Logic'!$F$14,IF(AND(F1015="Flexjet, LLC",H1015="Large Cabin"),K1015*'[1]Pricing Logic'!$F$15,IF(AND(F1015="Flexjet, LLC",H1015="Airliner"),K1015*'[1]Pricing Logic'!$F$16,""))))))))))</f>
        <v>107.99999999999999</v>
      </c>
    </row>
    <row r="1016" spans="1:12" x14ac:dyDescent="0.2">
      <c r="A1016" s="5">
        <v>863459</v>
      </c>
      <c r="B1016" s="5">
        <v>1324288</v>
      </c>
      <c r="C1016" s="6">
        <v>45406</v>
      </c>
      <c r="D1016" s="5" t="s">
        <v>210</v>
      </c>
      <c r="E1016" s="5" t="s">
        <v>177</v>
      </c>
      <c r="F1016" s="5" t="s">
        <v>94</v>
      </c>
      <c r="G1016" s="5" t="s">
        <v>280</v>
      </c>
      <c r="H1016" s="5" t="s">
        <v>16</v>
      </c>
      <c r="I1016" s="5" t="s">
        <v>407</v>
      </c>
      <c r="J1016" s="5">
        <v>26197</v>
      </c>
      <c r="K1016" s="7">
        <v>2.0699999999999998</v>
      </c>
      <c r="L1016" s="8">
        <f>IF(AND(F1016&lt;&gt;"Flexjet, LLC",H1016="Light Jet"),K1016*'[1]Pricing Logic'!$F$4,IF(AND(F1016&lt;&gt;"Flexjet, LLC",H1016="Midsize Jet"),K1016*'[1]Pricing Logic'!$F$5,IF(AND(F1016&lt;&gt;"Flexjet, LLC",H1016="Super Mid Jet"),K1016*'[1]Pricing Logic'!$F$6,IF(AND(F1016&lt;&gt;"Flexjet, LLC",H1016="Large Cabin"),K1016*'[1]Pricing Logic'!$F$7,IF(AND(F1016&lt;&gt;"Flexjet, LLC",H1016="Helicopter"),K1016*'[1]Pricing Logic'!$F$8,IF(AND(F1016="Flexjet, LLC",H1016="Light Jet"),K1016*'[1]Pricing Logic'!$F$12,IF(AND(F1016="Flexjet, LLC",H1016="Midsize Jet"),K1016*'[1]Pricing Logic'!$F$13,IF(AND(F1016="Flexjet, LLC",H1016="Super Mid Jet"),K1016*'[1]Pricing Logic'!$F$14,IF(AND(F1016="Flexjet, LLC",H1016="Large Cabin"),K1016*'[1]Pricing Logic'!$F$15,IF(AND(F1016="Flexjet, LLC",H1016="Airliner"),K1016*'[1]Pricing Logic'!$F$16,""))))))))))</f>
        <v>52.267499999999998</v>
      </c>
    </row>
    <row r="1017" spans="1:12" x14ac:dyDescent="0.2">
      <c r="A1017" s="5">
        <v>863718</v>
      </c>
      <c r="B1017" s="5">
        <v>1324643</v>
      </c>
      <c r="C1017" s="6">
        <v>45406</v>
      </c>
      <c r="D1017" s="5" t="s">
        <v>153</v>
      </c>
      <c r="E1017" s="5" t="s">
        <v>44</v>
      </c>
      <c r="F1017" s="5" t="s">
        <v>128</v>
      </c>
      <c r="G1017" s="5" t="s">
        <v>274</v>
      </c>
      <c r="H1017" s="5" t="s">
        <v>16</v>
      </c>
      <c r="I1017" s="5" t="s">
        <v>512</v>
      </c>
      <c r="J1017" s="5">
        <v>22649</v>
      </c>
      <c r="K1017" s="7">
        <v>1.8599999999999999</v>
      </c>
      <c r="L1017" s="8">
        <f>IF(AND(F1017&lt;&gt;"Flexjet, LLC",H1017="Light Jet"),K1017*'[1]Pricing Logic'!$F$4,IF(AND(F1017&lt;&gt;"Flexjet, LLC",H1017="Midsize Jet"),K1017*'[1]Pricing Logic'!$F$5,IF(AND(F1017&lt;&gt;"Flexjet, LLC",H1017="Super Mid Jet"),K1017*'[1]Pricing Logic'!$F$6,IF(AND(F1017&lt;&gt;"Flexjet, LLC",H1017="Large Cabin"),K1017*'[1]Pricing Logic'!$F$7,IF(AND(F1017&lt;&gt;"Flexjet, LLC",H1017="Helicopter"),K1017*'[1]Pricing Logic'!$F$8,IF(AND(F1017="Flexjet, LLC",H1017="Light Jet"),K1017*'[1]Pricing Logic'!$F$12,IF(AND(F1017="Flexjet, LLC",H1017="Midsize Jet"),K1017*'[1]Pricing Logic'!$F$13,IF(AND(F1017="Flexjet, LLC",H1017="Super Mid Jet"),K1017*'[1]Pricing Logic'!$F$14,IF(AND(F1017="Flexjet, LLC",H1017="Large Cabin"),K1017*'[1]Pricing Logic'!$F$15,IF(AND(F1017="Flexjet, LLC",H1017="Airliner"),K1017*'[1]Pricing Logic'!$F$16,""))))))))))</f>
        <v>46.964999999999996</v>
      </c>
    </row>
    <row r="1018" spans="1:12" x14ac:dyDescent="0.2">
      <c r="A1018" s="5">
        <v>864151</v>
      </c>
      <c r="B1018" s="5">
        <v>1325225</v>
      </c>
      <c r="C1018" s="6">
        <v>45406</v>
      </c>
      <c r="D1018" s="5" t="s">
        <v>71</v>
      </c>
      <c r="E1018" s="5" t="s">
        <v>154</v>
      </c>
      <c r="F1018" s="5" t="s">
        <v>20</v>
      </c>
      <c r="G1018" s="5" t="s">
        <v>151</v>
      </c>
      <c r="H1018" s="5" t="s">
        <v>16</v>
      </c>
      <c r="I1018" s="5" t="s">
        <v>158</v>
      </c>
      <c r="J1018" s="5">
        <v>26595</v>
      </c>
      <c r="K1018" s="7">
        <v>2.23</v>
      </c>
      <c r="L1018" s="8">
        <f>IF(AND(F1018&lt;&gt;"Flexjet, LLC",H1018="Light Jet"),K1018*'[1]Pricing Logic'!$F$4,IF(AND(F1018&lt;&gt;"Flexjet, LLC",H1018="Midsize Jet"),K1018*'[1]Pricing Logic'!$F$5,IF(AND(F1018&lt;&gt;"Flexjet, LLC",H1018="Super Mid Jet"),K1018*'[1]Pricing Logic'!$F$6,IF(AND(F1018&lt;&gt;"Flexjet, LLC",H1018="Large Cabin"),K1018*'[1]Pricing Logic'!$F$7,IF(AND(F1018&lt;&gt;"Flexjet, LLC",H1018="Helicopter"),K1018*'[1]Pricing Logic'!$F$8,IF(AND(F1018="Flexjet, LLC",H1018="Light Jet"),K1018*'[1]Pricing Logic'!$F$12,IF(AND(F1018="Flexjet, LLC",H1018="Midsize Jet"),K1018*'[1]Pricing Logic'!$F$13,IF(AND(F1018="Flexjet, LLC",H1018="Super Mid Jet"),K1018*'[1]Pricing Logic'!$F$14,IF(AND(F1018="Flexjet, LLC",H1018="Large Cabin"),K1018*'[1]Pricing Logic'!$F$15,IF(AND(F1018="Flexjet, LLC",H1018="Airliner"),K1018*'[1]Pricing Logic'!$F$16,""))))))))))</f>
        <v>56.307499999999997</v>
      </c>
    </row>
    <row r="1019" spans="1:12" x14ac:dyDescent="0.2">
      <c r="A1019" s="5">
        <v>864297</v>
      </c>
      <c r="B1019" s="5">
        <v>1325436</v>
      </c>
      <c r="C1019" s="6">
        <v>45406</v>
      </c>
      <c r="D1019" s="5" t="s">
        <v>71</v>
      </c>
      <c r="E1019" s="5" t="s">
        <v>199</v>
      </c>
      <c r="F1019" s="5" t="s">
        <v>171</v>
      </c>
      <c r="G1019" s="5" t="s">
        <v>57</v>
      </c>
      <c r="H1019" s="5" t="s">
        <v>22</v>
      </c>
      <c r="I1019" s="5" t="s">
        <v>661</v>
      </c>
      <c r="J1019" s="5">
        <v>25750</v>
      </c>
      <c r="K1019" s="7">
        <v>6.71</v>
      </c>
      <c r="L1019" s="8">
        <f>IF(AND(F1019&lt;&gt;"Flexjet, LLC",H1019="Light Jet"),K1019*'[1]Pricing Logic'!$F$4,IF(AND(F1019&lt;&gt;"Flexjet, LLC",H1019="Midsize Jet"),K1019*'[1]Pricing Logic'!$F$5,IF(AND(F1019&lt;&gt;"Flexjet, LLC",H1019="Super Mid Jet"),K1019*'[1]Pricing Logic'!$F$6,IF(AND(F1019&lt;&gt;"Flexjet, LLC",H1019="Large Cabin"),K1019*'[1]Pricing Logic'!$F$7,IF(AND(F1019&lt;&gt;"Flexjet, LLC",H1019="Helicopter"),K1019*'[1]Pricing Logic'!$F$8,IF(AND(F1019="Flexjet, LLC",H1019="Light Jet"),K1019*'[1]Pricing Logic'!$F$12,IF(AND(F1019="Flexjet, LLC",H1019="Midsize Jet"),K1019*'[1]Pricing Logic'!$F$13,IF(AND(F1019="Flexjet, LLC",H1019="Super Mid Jet"),K1019*'[1]Pricing Logic'!$F$14,IF(AND(F1019="Flexjet, LLC",H1019="Large Cabin"),K1019*'[1]Pricing Logic'!$F$15,IF(AND(F1019="Flexjet, LLC",H1019="Airliner"),K1019*'[1]Pricing Logic'!$F$16,""))))))))))</f>
        <v>229.8175</v>
      </c>
    </row>
    <row r="1020" spans="1:12" x14ac:dyDescent="0.2">
      <c r="A1020" s="5">
        <v>864182</v>
      </c>
      <c r="B1020" s="5">
        <v>1325271</v>
      </c>
      <c r="C1020" s="6">
        <v>45406</v>
      </c>
      <c r="D1020" s="5" t="s">
        <v>767</v>
      </c>
      <c r="E1020" s="5" t="s">
        <v>243</v>
      </c>
      <c r="F1020" s="5" t="s">
        <v>132</v>
      </c>
      <c r="G1020" s="5" t="s">
        <v>268</v>
      </c>
      <c r="H1020" s="5" t="s">
        <v>22</v>
      </c>
      <c r="I1020" s="5" t="s">
        <v>768</v>
      </c>
      <c r="J1020" s="5">
        <v>25390</v>
      </c>
      <c r="K1020" s="7">
        <v>3.2800000000000002</v>
      </c>
      <c r="L1020" s="8">
        <f>IF(AND(F1020&lt;&gt;"Flexjet, LLC",H1020="Light Jet"),K1020*'[1]Pricing Logic'!$F$4,IF(AND(F1020&lt;&gt;"Flexjet, LLC",H1020="Midsize Jet"),K1020*'[1]Pricing Logic'!$F$5,IF(AND(F1020&lt;&gt;"Flexjet, LLC",H1020="Super Mid Jet"),K1020*'[1]Pricing Logic'!$F$6,IF(AND(F1020&lt;&gt;"Flexjet, LLC",H1020="Large Cabin"),K1020*'[1]Pricing Logic'!$F$7,IF(AND(F1020&lt;&gt;"Flexjet, LLC",H1020="Helicopter"),K1020*'[1]Pricing Logic'!$F$8,IF(AND(F1020="Flexjet, LLC",H1020="Light Jet"),K1020*'[1]Pricing Logic'!$F$12,IF(AND(F1020="Flexjet, LLC",H1020="Midsize Jet"),K1020*'[1]Pricing Logic'!$F$13,IF(AND(F1020="Flexjet, LLC",H1020="Super Mid Jet"),K1020*'[1]Pricing Logic'!$F$14,IF(AND(F1020="Flexjet, LLC",H1020="Large Cabin"),K1020*'[1]Pricing Logic'!$F$15,IF(AND(F1020="Flexjet, LLC",H1020="Airliner"),K1020*'[1]Pricing Logic'!$F$16,""))))))))))</f>
        <v>112.34</v>
      </c>
    </row>
    <row r="1021" spans="1:12" x14ac:dyDescent="0.2">
      <c r="A1021" s="5">
        <v>874437</v>
      </c>
      <c r="B1021" s="5">
        <v>1335624</v>
      </c>
      <c r="C1021" s="6">
        <v>45406</v>
      </c>
      <c r="D1021" s="5" t="s">
        <v>551</v>
      </c>
      <c r="E1021" s="5" t="s">
        <v>40</v>
      </c>
      <c r="F1021" s="5" t="s">
        <v>160</v>
      </c>
      <c r="G1021" s="5" t="s">
        <v>41</v>
      </c>
      <c r="H1021" s="5" t="s">
        <v>22</v>
      </c>
      <c r="I1021" s="5" t="s">
        <v>205</v>
      </c>
      <c r="J1021" s="5">
        <v>19322</v>
      </c>
      <c r="K1021" s="7">
        <v>1.8399999999999999</v>
      </c>
      <c r="L1021" s="8">
        <f>IF(AND(F1021&lt;&gt;"Flexjet, LLC",H1021="Light Jet"),K1021*'[1]Pricing Logic'!$F$4,IF(AND(F1021&lt;&gt;"Flexjet, LLC",H1021="Midsize Jet"),K1021*'[1]Pricing Logic'!$F$5,IF(AND(F1021&lt;&gt;"Flexjet, LLC",H1021="Super Mid Jet"),K1021*'[1]Pricing Logic'!$F$6,IF(AND(F1021&lt;&gt;"Flexjet, LLC",H1021="Large Cabin"),K1021*'[1]Pricing Logic'!$F$7,IF(AND(F1021&lt;&gt;"Flexjet, LLC",H1021="Helicopter"),K1021*'[1]Pricing Logic'!$F$8,IF(AND(F1021="Flexjet, LLC",H1021="Light Jet"),K1021*'[1]Pricing Logic'!$F$12,IF(AND(F1021="Flexjet, LLC",H1021="Midsize Jet"),K1021*'[1]Pricing Logic'!$F$13,IF(AND(F1021="Flexjet, LLC",H1021="Super Mid Jet"),K1021*'[1]Pricing Logic'!$F$14,IF(AND(F1021="Flexjet, LLC",H1021="Large Cabin"),K1021*'[1]Pricing Logic'!$F$15,IF(AND(F1021="Flexjet, LLC",H1021="Airliner"),K1021*'[1]Pricing Logic'!$F$16,""))))))))))</f>
        <v>63.019999999999996</v>
      </c>
    </row>
    <row r="1022" spans="1:12" x14ac:dyDescent="0.2">
      <c r="A1022" s="5">
        <v>863980</v>
      </c>
      <c r="B1022" s="5">
        <v>1324988</v>
      </c>
      <c r="C1022" s="6">
        <v>45406</v>
      </c>
      <c r="D1022" s="5" t="s">
        <v>284</v>
      </c>
      <c r="E1022" s="5" t="s">
        <v>283</v>
      </c>
      <c r="F1022" s="5" t="s">
        <v>45</v>
      </c>
      <c r="G1022" s="5" t="s">
        <v>46</v>
      </c>
      <c r="H1022" s="5" t="s">
        <v>16</v>
      </c>
      <c r="I1022" s="5" t="s">
        <v>47</v>
      </c>
      <c r="J1022" s="5">
        <v>25931</v>
      </c>
      <c r="K1022" s="7">
        <v>1.51</v>
      </c>
      <c r="L1022" s="8">
        <f>IF(AND(F1022&lt;&gt;"Flexjet, LLC",H1022="Light Jet"),K1022*'[1]Pricing Logic'!$F$4,IF(AND(F1022&lt;&gt;"Flexjet, LLC",H1022="Midsize Jet"),K1022*'[1]Pricing Logic'!$F$5,IF(AND(F1022&lt;&gt;"Flexjet, LLC",H1022="Super Mid Jet"),K1022*'[1]Pricing Logic'!$F$6,IF(AND(F1022&lt;&gt;"Flexjet, LLC",H1022="Large Cabin"),K1022*'[1]Pricing Logic'!$F$7,IF(AND(F1022&lt;&gt;"Flexjet, LLC",H1022="Helicopter"),K1022*'[1]Pricing Logic'!$F$8,IF(AND(F1022="Flexjet, LLC",H1022="Light Jet"),K1022*'[1]Pricing Logic'!$F$12,IF(AND(F1022="Flexjet, LLC",H1022="Midsize Jet"),K1022*'[1]Pricing Logic'!$F$13,IF(AND(F1022="Flexjet, LLC",H1022="Super Mid Jet"),K1022*'[1]Pricing Logic'!$F$14,IF(AND(F1022="Flexjet, LLC",H1022="Large Cabin"),K1022*'[1]Pricing Logic'!$F$15,IF(AND(F1022="Flexjet, LLC",H1022="Airliner"),K1022*'[1]Pricing Logic'!$F$16,""))))))))))</f>
        <v>38.127499999999998</v>
      </c>
    </row>
    <row r="1023" spans="1:12" x14ac:dyDescent="0.2">
      <c r="A1023" s="5">
        <v>874505</v>
      </c>
      <c r="B1023" s="5">
        <v>1335721</v>
      </c>
      <c r="C1023" s="6">
        <v>45406</v>
      </c>
      <c r="D1023" s="5" t="s">
        <v>349</v>
      </c>
      <c r="E1023" s="5" t="s">
        <v>64</v>
      </c>
      <c r="F1023" s="5" t="s">
        <v>36</v>
      </c>
      <c r="G1023" s="5" t="s">
        <v>54</v>
      </c>
      <c r="H1023" s="5" t="s">
        <v>51</v>
      </c>
      <c r="I1023" s="5" t="s">
        <v>363</v>
      </c>
      <c r="J1023" s="5">
        <v>0</v>
      </c>
      <c r="K1023" s="7">
        <v>3.04</v>
      </c>
      <c r="L1023" s="8">
        <f>IF(AND(F1023&lt;&gt;"Flexjet, LLC",H1023="Light Jet"),K1023*'[1]Pricing Logic'!$F$4,IF(AND(F1023&lt;&gt;"Flexjet, LLC",H1023="Midsize Jet"),K1023*'[1]Pricing Logic'!$F$5,IF(AND(F1023&lt;&gt;"Flexjet, LLC",H1023="Super Mid Jet"),K1023*'[1]Pricing Logic'!$F$6,IF(AND(F1023&lt;&gt;"Flexjet, LLC",H1023="Large Cabin"),K1023*'[1]Pricing Logic'!$F$7,IF(AND(F1023&lt;&gt;"Flexjet, LLC",H1023="Helicopter"),K1023*'[1]Pricing Logic'!$F$8,IF(AND(F1023="Flexjet, LLC",H1023="Light Jet"),K1023*'[1]Pricing Logic'!$F$12,IF(AND(F1023="Flexjet, LLC",H1023="Midsize Jet"),K1023*'[1]Pricing Logic'!$F$13,IF(AND(F1023="Flexjet, LLC",H1023="Super Mid Jet"),K1023*'[1]Pricing Logic'!$F$14,IF(AND(F1023="Flexjet, LLC",H1023="Large Cabin"),K1023*'[1]Pricing Logic'!$F$15,IF(AND(F1023="Flexjet, LLC",H1023="Airliner"),K1023*'[1]Pricing Logic'!$F$16,""))))))))))</f>
        <v>102.6</v>
      </c>
    </row>
    <row r="1024" spans="1:12" x14ac:dyDescent="0.2">
      <c r="A1024" s="5">
        <v>874698</v>
      </c>
      <c r="B1024" s="5">
        <v>1335972</v>
      </c>
      <c r="C1024" s="6">
        <v>45406</v>
      </c>
      <c r="D1024" s="5" t="s">
        <v>59</v>
      </c>
      <c r="E1024" s="5" t="s">
        <v>156</v>
      </c>
      <c r="F1024" s="5" t="s">
        <v>220</v>
      </c>
      <c r="G1024" s="5" t="s">
        <v>41</v>
      </c>
      <c r="H1024" s="5" t="s">
        <v>22</v>
      </c>
      <c r="I1024" s="5" t="s">
        <v>221</v>
      </c>
      <c r="J1024" s="5">
        <v>26249</v>
      </c>
      <c r="K1024" s="7">
        <v>4.79</v>
      </c>
      <c r="L1024" s="8">
        <f>IF(AND(F1024&lt;&gt;"Flexjet, LLC",H1024="Light Jet"),K1024*'[1]Pricing Logic'!$F$4,IF(AND(F1024&lt;&gt;"Flexjet, LLC",H1024="Midsize Jet"),K1024*'[1]Pricing Logic'!$F$5,IF(AND(F1024&lt;&gt;"Flexjet, LLC",H1024="Super Mid Jet"),K1024*'[1]Pricing Logic'!$F$6,IF(AND(F1024&lt;&gt;"Flexjet, LLC",H1024="Large Cabin"),K1024*'[1]Pricing Logic'!$F$7,IF(AND(F1024&lt;&gt;"Flexjet, LLC",H1024="Helicopter"),K1024*'[1]Pricing Logic'!$F$8,IF(AND(F1024="Flexjet, LLC",H1024="Light Jet"),K1024*'[1]Pricing Logic'!$F$12,IF(AND(F1024="Flexjet, LLC",H1024="Midsize Jet"),K1024*'[1]Pricing Logic'!$F$13,IF(AND(F1024="Flexjet, LLC",H1024="Super Mid Jet"),K1024*'[1]Pricing Logic'!$F$14,IF(AND(F1024="Flexjet, LLC",H1024="Large Cabin"),K1024*'[1]Pricing Logic'!$F$15,IF(AND(F1024="Flexjet, LLC",H1024="Airliner"),K1024*'[1]Pricing Logic'!$F$16,""))))))))))</f>
        <v>164.0575</v>
      </c>
    </row>
    <row r="1025" spans="1:12" x14ac:dyDescent="0.2">
      <c r="A1025" s="5">
        <v>874890</v>
      </c>
      <c r="B1025" s="5">
        <v>1336232</v>
      </c>
      <c r="C1025" s="6">
        <v>45406</v>
      </c>
      <c r="D1025" s="5" t="s">
        <v>71</v>
      </c>
      <c r="E1025" s="5" t="s">
        <v>34</v>
      </c>
      <c r="F1025" s="5" t="s">
        <v>593</v>
      </c>
      <c r="G1025" s="5" t="s">
        <v>41</v>
      </c>
      <c r="H1025" s="5" t="s">
        <v>22</v>
      </c>
      <c r="I1025" s="5" t="s">
        <v>594</v>
      </c>
      <c r="J1025" s="5">
        <v>17029</v>
      </c>
      <c r="K1025" s="7">
        <v>3.6300000000000003</v>
      </c>
      <c r="L1025" s="8">
        <f>IF(AND(F1025&lt;&gt;"Flexjet, LLC",H1025="Light Jet"),K1025*'[1]Pricing Logic'!$F$4,IF(AND(F1025&lt;&gt;"Flexjet, LLC",H1025="Midsize Jet"),K1025*'[1]Pricing Logic'!$F$5,IF(AND(F1025&lt;&gt;"Flexjet, LLC",H1025="Super Mid Jet"),K1025*'[1]Pricing Logic'!$F$6,IF(AND(F1025&lt;&gt;"Flexjet, LLC",H1025="Large Cabin"),K1025*'[1]Pricing Logic'!$F$7,IF(AND(F1025&lt;&gt;"Flexjet, LLC",H1025="Helicopter"),K1025*'[1]Pricing Logic'!$F$8,IF(AND(F1025="Flexjet, LLC",H1025="Light Jet"),K1025*'[1]Pricing Logic'!$F$12,IF(AND(F1025="Flexjet, LLC",H1025="Midsize Jet"),K1025*'[1]Pricing Logic'!$F$13,IF(AND(F1025="Flexjet, LLC",H1025="Super Mid Jet"),K1025*'[1]Pricing Logic'!$F$14,IF(AND(F1025="Flexjet, LLC",H1025="Large Cabin"),K1025*'[1]Pricing Logic'!$F$15,IF(AND(F1025="Flexjet, LLC",H1025="Airliner"),K1025*'[1]Pricing Logic'!$F$16,""))))))))))</f>
        <v>124.32750000000001</v>
      </c>
    </row>
    <row r="1026" spans="1:12" x14ac:dyDescent="0.2">
      <c r="A1026" s="5">
        <v>875184</v>
      </c>
      <c r="B1026" s="5">
        <v>1336635</v>
      </c>
      <c r="C1026" s="6">
        <v>45406</v>
      </c>
      <c r="D1026" s="5" t="s">
        <v>177</v>
      </c>
      <c r="E1026" s="5" t="s">
        <v>210</v>
      </c>
      <c r="F1026" s="5" t="s">
        <v>94</v>
      </c>
      <c r="G1026" s="5" t="s">
        <v>280</v>
      </c>
      <c r="H1026" s="5" t="s">
        <v>16</v>
      </c>
      <c r="I1026" s="5" t="s">
        <v>407</v>
      </c>
      <c r="J1026" s="5">
        <v>24840</v>
      </c>
      <c r="K1026" s="7">
        <v>1.71</v>
      </c>
      <c r="L1026" s="8">
        <f>IF(AND(F1026&lt;&gt;"Flexjet, LLC",H1026="Light Jet"),K1026*'[1]Pricing Logic'!$F$4,IF(AND(F1026&lt;&gt;"Flexjet, LLC",H1026="Midsize Jet"),K1026*'[1]Pricing Logic'!$F$5,IF(AND(F1026&lt;&gt;"Flexjet, LLC",H1026="Super Mid Jet"),K1026*'[1]Pricing Logic'!$F$6,IF(AND(F1026&lt;&gt;"Flexjet, LLC",H1026="Large Cabin"),K1026*'[1]Pricing Logic'!$F$7,IF(AND(F1026&lt;&gt;"Flexjet, LLC",H1026="Helicopter"),K1026*'[1]Pricing Logic'!$F$8,IF(AND(F1026="Flexjet, LLC",H1026="Light Jet"),K1026*'[1]Pricing Logic'!$F$12,IF(AND(F1026="Flexjet, LLC",H1026="Midsize Jet"),K1026*'[1]Pricing Logic'!$F$13,IF(AND(F1026="Flexjet, LLC",H1026="Super Mid Jet"),K1026*'[1]Pricing Logic'!$F$14,IF(AND(F1026="Flexjet, LLC",H1026="Large Cabin"),K1026*'[1]Pricing Logic'!$F$15,IF(AND(F1026="Flexjet, LLC",H1026="Airliner"),K1026*'[1]Pricing Logic'!$F$16,""))))))))))</f>
        <v>43.177500000000002</v>
      </c>
    </row>
    <row r="1027" spans="1:12" x14ac:dyDescent="0.2">
      <c r="A1027" s="5">
        <v>875599</v>
      </c>
      <c r="B1027" s="5">
        <v>1337196</v>
      </c>
      <c r="C1027" s="6">
        <v>45406</v>
      </c>
      <c r="D1027" s="5" t="s">
        <v>101</v>
      </c>
      <c r="E1027" s="5" t="s">
        <v>190</v>
      </c>
      <c r="F1027" s="5" t="s">
        <v>60</v>
      </c>
      <c r="G1027" s="5" t="s">
        <v>61</v>
      </c>
      <c r="H1027" s="5" t="s">
        <v>22</v>
      </c>
      <c r="I1027" s="5" t="s">
        <v>62</v>
      </c>
      <c r="J1027" s="5">
        <v>26341</v>
      </c>
      <c r="K1027" s="7">
        <v>2.65</v>
      </c>
      <c r="L1027" s="8">
        <f>IF(AND(F1027&lt;&gt;"Flexjet, LLC",H1027="Light Jet"),K1027*'[1]Pricing Logic'!$F$4,IF(AND(F1027&lt;&gt;"Flexjet, LLC",H1027="Midsize Jet"),K1027*'[1]Pricing Logic'!$F$5,IF(AND(F1027&lt;&gt;"Flexjet, LLC",H1027="Super Mid Jet"),K1027*'[1]Pricing Logic'!$F$6,IF(AND(F1027&lt;&gt;"Flexjet, LLC",H1027="Large Cabin"),K1027*'[1]Pricing Logic'!$F$7,IF(AND(F1027&lt;&gt;"Flexjet, LLC",H1027="Helicopter"),K1027*'[1]Pricing Logic'!$F$8,IF(AND(F1027="Flexjet, LLC",H1027="Light Jet"),K1027*'[1]Pricing Logic'!$F$12,IF(AND(F1027="Flexjet, LLC",H1027="Midsize Jet"),K1027*'[1]Pricing Logic'!$F$13,IF(AND(F1027="Flexjet, LLC",H1027="Super Mid Jet"),K1027*'[1]Pricing Logic'!$F$14,IF(AND(F1027="Flexjet, LLC",H1027="Large Cabin"),K1027*'[1]Pricing Logic'!$F$15,IF(AND(F1027="Flexjet, LLC",H1027="Airliner"),K1027*'[1]Pricing Logic'!$F$16,""))))))))))</f>
        <v>90.762500000000003</v>
      </c>
    </row>
    <row r="1028" spans="1:12" x14ac:dyDescent="0.2">
      <c r="A1028" s="5">
        <v>875562</v>
      </c>
      <c r="B1028" s="5">
        <v>1337140</v>
      </c>
      <c r="C1028" s="6">
        <v>45406</v>
      </c>
      <c r="D1028" s="5" t="s">
        <v>240</v>
      </c>
      <c r="E1028" s="5" t="s">
        <v>217</v>
      </c>
      <c r="F1028" s="5" t="s">
        <v>36</v>
      </c>
      <c r="G1028" s="5" t="s">
        <v>54</v>
      </c>
      <c r="H1028" s="5" t="s">
        <v>51</v>
      </c>
      <c r="I1028" s="5" t="s">
        <v>55</v>
      </c>
      <c r="J1028" s="5">
        <v>25377</v>
      </c>
      <c r="K1028" s="7">
        <v>0.96000000000000008</v>
      </c>
      <c r="L1028" s="8">
        <f>IF(AND(F1028&lt;&gt;"Flexjet, LLC",H1028="Light Jet"),K1028*'[1]Pricing Logic'!$F$4,IF(AND(F1028&lt;&gt;"Flexjet, LLC",H1028="Midsize Jet"),K1028*'[1]Pricing Logic'!$F$5,IF(AND(F1028&lt;&gt;"Flexjet, LLC",H1028="Super Mid Jet"),K1028*'[1]Pricing Logic'!$F$6,IF(AND(F1028&lt;&gt;"Flexjet, LLC",H1028="Large Cabin"),K1028*'[1]Pricing Logic'!$F$7,IF(AND(F1028&lt;&gt;"Flexjet, LLC",H1028="Helicopter"),K1028*'[1]Pricing Logic'!$F$8,IF(AND(F1028="Flexjet, LLC",H1028="Light Jet"),K1028*'[1]Pricing Logic'!$F$12,IF(AND(F1028="Flexjet, LLC",H1028="Midsize Jet"),K1028*'[1]Pricing Logic'!$F$13,IF(AND(F1028="Flexjet, LLC",H1028="Super Mid Jet"),K1028*'[1]Pricing Logic'!$F$14,IF(AND(F1028="Flexjet, LLC",H1028="Large Cabin"),K1028*'[1]Pricing Logic'!$F$15,IF(AND(F1028="Flexjet, LLC",H1028="Airliner"),K1028*'[1]Pricing Logic'!$F$16,""))))))))))</f>
        <v>32.400000000000006</v>
      </c>
    </row>
    <row r="1029" spans="1:12" x14ac:dyDescent="0.2">
      <c r="A1029" s="5">
        <v>875562</v>
      </c>
      <c r="B1029" s="5">
        <v>1337141</v>
      </c>
      <c r="C1029" s="6">
        <v>45406</v>
      </c>
      <c r="D1029" s="5" t="s">
        <v>217</v>
      </c>
      <c r="E1029" s="5" t="s">
        <v>240</v>
      </c>
      <c r="F1029" s="5" t="s">
        <v>36</v>
      </c>
      <c r="G1029" s="5" t="s">
        <v>54</v>
      </c>
      <c r="H1029" s="5" t="s">
        <v>51</v>
      </c>
      <c r="I1029" s="5" t="s">
        <v>55</v>
      </c>
      <c r="J1029" s="5">
        <v>25377</v>
      </c>
      <c r="K1029" s="7">
        <v>0.96000000000000008</v>
      </c>
      <c r="L1029" s="8">
        <f>IF(AND(F1029&lt;&gt;"Flexjet, LLC",H1029="Light Jet"),K1029*'[1]Pricing Logic'!$F$4,IF(AND(F1029&lt;&gt;"Flexjet, LLC",H1029="Midsize Jet"),K1029*'[1]Pricing Logic'!$F$5,IF(AND(F1029&lt;&gt;"Flexjet, LLC",H1029="Super Mid Jet"),K1029*'[1]Pricing Logic'!$F$6,IF(AND(F1029&lt;&gt;"Flexjet, LLC",H1029="Large Cabin"),K1029*'[1]Pricing Logic'!$F$7,IF(AND(F1029&lt;&gt;"Flexjet, LLC",H1029="Helicopter"),K1029*'[1]Pricing Logic'!$F$8,IF(AND(F1029="Flexjet, LLC",H1029="Light Jet"),K1029*'[1]Pricing Logic'!$F$12,IF(AND(F1029="Flexjet, LLC",H1029="Midsize Jet"),K1029*'[1]Pricing Logic'!$F$13,IF(AND(F1029="Flexjet, LLC",H1029="Super Mid Jet"),K1029*'[1]Pricing Logic'!$F$14,IF(AND(F1029="Flexjet, LLC",H1029="Large Cabin"),K1029*'[1]Pricing Logic'!$F$15,IF(AND(F1029="Flexjet, LLC",H1029="Airliner"),K1029*'[1]Pricing Logic'!$F$16,""))))))))))</f>
        <v>32.400000000000006</v>
      </c>
    </row>
    <row r="1030" spans="1:12" x14ac:dyDescent="0.2">
      <c r="A1030" s="5">
        <v>875501</v>
      </c>
      <c r="B1030" s="5">
        <v>1337061</v>
      </c>
      <c r="C1030" s="6">
        <v>45406</v>
      </c>
      <c r="D1030" s="5" t="s">
        <v>243</v>
      </c>
      <c r="E1030" s="5" t="s">
        <v>302</v>
      </c>
      <c r="F1030" s="5" t="s">
        <v>114</v>
      </c>
      <c r="G1030" s="5" t="s">
        <v>218</v>
      </c>
      <c r="H1030" s="5" t="s">
        <v>22</v>
      </c>
      <c r="I1030" s="5" t="s">
        <v>219</v>
      </c>
      <c r="J1030" s="5">
        <v>25672</v>
      </c>
      <c r="K1030" s="7">
        <v>1.75</v>
      </c>
      <c r="L1030" s="8">
        <f>IF(AND(F1030&lt;&gt;"Flexjet, LLC",H1030="Light Jet"),K1030*'[1]Pricing Logic'!$F$4,IF(AND(F1030&lt;&gt;"Flexjet, LLC",H1030="Midsize Jet"),K1030*'[1]Pricing Logic'!$F$5,IF(AND(F1030&lt;&gt;"Flexjet, LLC",H1030="Super Mid Jet"),K1030*'[1]Pricing Logic'!$F$6,IF(AND(F1030&lt;&gt;"Flexjet, LLC",H1030="Large Cabin"),K1030*'[1]Pricing Logic'!$F$7,IF(AND(F1030&lt;&gt;"Flexjet, LLC",H1030="Helicopter"),K1030*'[1]Pricing Logic'!$F$8,IF(AND(F1030="Flexjet, LLC",H1030="Light Jet"),K1030*'[1]Pricing Logic'!$F$12,IF(AND(F1030="Flexjet, LLC",H1030="Midsize Jet"),K1030*'[1]Pricing Logic'!$F$13,IF(AND(F1030="Flexjet, LLC",H1030="Super Mid Jet"),K1030*'[1]Pricing Logic'!$F$14,IF(AND(F1030="Flexjet, LLC",H1030="Large Cabin"),K1030*'[1]Pricing Logic'!$F$15,IF(AND(F1030="Flexjet, LLC",H1030="Airliner"),K1030*'[1]Pricing Logic'!$F$16,""))))))))))</f>
        <v>59.9375</v>
      </c>
    </row>
    <row r="1031" spans="1:12" x14ac:dyDescent="0.2">
      <c r="A1031" s="5">
        <v>875683</v>
      </c>
      <c r="B1031" s="5">
        <v>1337304</v>
      </c>
      <c r="C1031" s="6">
        <v>45406</v>
      </c>
      <c r="D1031" s="5" t="s">
        <v>191</v>
      </c>
      <c r="E1031" s="5" t="s">
        <v>581</v>
      </c>
      <c r="F1031" s="5" t="s">
        <v>160</v>
      </c>
      <c r="G1031" s="5" t="s">
        <v>41</v>
      </c>
      <c r="H1031" s="5" t="s">
        <v>22</v>
      </c>
      <c r="I1031" s="5" t="s">
        <v>205</v>
      </c>
      <c r="J1031" s="5">
        <v>23156</v>
      </c>
      <c r="K1031" s="7">
        <v>1.4</v>
      </c>
      <c r="L1031" s="8">
        <f>IF(AND(F1031&lt;&gt;"Flexjet, LLC",H1031="Light Jet"),K1031*'[1]Pricing Logic'!$F$4,IF(AND(F1031&lt;&gt;"Flexjet, LLC",H1031="Midsize Jet"),K1031*'[1]Pricing Logic'!$F$5,IF(AND(F1031&lt;&gt;"Flexjet, LLC",H1031="Super Mid Jet"),K1031*'[1]Pricing Logic'!$F$6,IF(AND(F1031&lt;&gt;"Flexjet, LLC",H1031="Large Cabin"),K1031*'[1]Pricing Logic'!$F$7,IF(AND(F1031&lt;&gt;"Flexjet, LLC",H1031="Helicopter"),K1031*'[1]Pricing Logic'!$F$8,IF(AND(F1031="Flexjet, LLC",H1031="Light Jet"),K1031*'[1]Pricing Logic'!$F$12,IF(AND(F1031="Flexjet, LLC",H1031="Midsize Jet"),K1031*'[1]Pricing Logic'!$F$13,IF(AND(F1031="Flexjet, LLC",H1031="Super Mid Jet"),K1031*'[1]Pricing Logic'!$F$14,IF(AND(F1031="Flexjet, LLC",H1031="Large Cabin"),K1031*'[1]Pricing Logic'!$F$15,IF(AND(F1031="Flexjet, LLC",H1031="Airliner"),K1031*'[1]Pricing Logic'!$F$16,""))))))))))</f>
        <v>47.949999999999996</v>
      </c>
    </row>
    <row r="1032" spans="1:12" x14ac:dyDescent="0.2">
      <c r="A1032" s="5">
        <v>876142</v>
      </c>
      <c r="B1032" s="5">
        <v>1337876</v>
      </c>
      <c r="C1032" s="6">
        <v>45406</v>
      </c>
      <c r="D1032" s="5" t="s">
        <v>243</v>
      </c>
      <c r="E1032" s="5" t="s">
        <v>176</v>
      </c>
      <c r="F1032" s="5" t="s">
        <v>31</v>
      </c>
      <c r="G1032" s="5" t="s">
        <v>32</v>
      </c>
      <c r="H1032" s="5" t="s">
        <v>16</v>
      </c>
      <c r="I1032" s="5" t="s">
        <v>165</v>
      </c>
      <c r="J1032" s="5">
        <v>21395</v>
      </c>
      <c r="K1032" s="7">
        <v>3.53</v>
      </c>
      <c r="L1032" s="8">
        <f>IF(AND(F1032&lt;&gt;"Flexjet, LLC",H1032="Light Jet"),K1032*'[1]Pricing Logic'!$F$4,IF(AND(F1032&lt;&gt;"Flexjet, LLC",H1032="Midsize Jet"),K1032*'[1]Pricing Logic'!$F$5,IF(AND(F1032&lt;&gt;"Flexjet, LLC",H1032="Super Mid Jet"),K1032*'[1]Pricing Logic'!$F$6,IF(AND(F1032&lt;&gt;"Flexjet, LLC",H1032="Large Cabin"),K1032*'[1]Pricing Logic'!$F$7,IF(AND(F1032&lt;&gt;"Flexjet, LLC",H1032="Helicopter"),K1032*'[1]Pricing Logic'!$F$8,IF(AND(F1032="Flexjet, LLC",H1032="Light Jet"),K1032*'[1]Pricing Logic'!$F$12,IF(AND(F1032="Flexjet, LLC",H1032="Midsize Jet"),K1032*'[1]Pricing Logic'!$F$13,IF(AND(F1032="Flexjet, LLC",H1032="Super Mid Jet"),K1032*'[1]Pricing Logic'!$F$14,IF(AND(F1032="Flexjet, LLC",H1032="Large Cabin"),K1032*'[1]Pricing Logic'!$F$15,IF(AND(F1032="Flexjet, LLC",H1032="Airliner"),K1032*'[1]Pricing Logic'!$F$16,""))))))))))</f>
        <v>89.132499999999993</v>
      </c>
    </row>
    <row r="1033" spans="1:12" x14ac:dyDescent="0.2">
      <c r="A1033" s="5">
        <v>876290</v>
      </c>
      <c r="B1033" s="5">
        <v>1338070</v>
      </c>
      <c r="C1033" s="6">
        <v>45406</v>
      </c>
      <c r="D1033" s="5" t="s">
        <v>119</v>
      </c>
      <c r="E1033" s="5" t="s">
        <v>334</v>
      </c>
      <c r="F1033" s="5" t="s">
        <v>36</v>
      </c>
      <c r="G1033" s="5" t="s">
        <v>54</v>
      </c>
      <c r="H1033" s="5" t="s">
        <v>51</v>
      </c>
      <c r="I1033" s="5" t="s">
        <v>347</v>
      </c>
      <c r="J1033" s="5">
        <v>25058</v>
      </c>
      <c r="K1033" s="7">
        <v>2.5099999999999998</v>
      </c>
      <c r="L1033" s="8">
        <f>IF(AND(F1033&lt;&gt;"Flexjet, LLC",H1033="Light Jet"),K1033*'[1]Pricing Logic'!$F$4,IF(AND(F1033&lt;&gt;"Flexjet, LLC",H1033="Midsize Jet"),K1033*'[1]Pricing Logic'!$F$5,IF(AND(F1033&lt;&gt;"Flexjet, LLC",H1033="Super Mid Jet"),K1033*'[1]Pricing Logic'!$F$6,IF(AND(F1033&lt;&gt;"Flexjet, LLC",H1033="Large Cabin"),K1033*'[1]Pricing Logic'!$F$7,IF(AND(F1033&lt;&gt;"Flexjet, LLC",H1033="Helicopter"),K1033*'[1]Pricing Logic'!$F$8,IF(AND(F1033="Flexjet, LLC",H1033="Light Jet"),K1033*'[1]Pricing Logic'!$F$12,IF(AND(F1033="Flexjet, LLC",H1033="Midsize Jet"),K1033*'[1]Pricing Logic'!$F$13,IF(AND(F1033="Flexjet, LLC",H1033="Super Mid Jet"),K1033*'[1]Pricing Logic'!$F$14,IF(AND(F1033="Flexjet, LLC",H1033="Large Cabin"),K1033*'[1]Pricing Logic'!$F$15,IF(AND(F1033="Flexjet, LLC",H1033="Airliner"),K1033*'[1]Pricing Logic'!$F$16,""))))))))))</f>
        <v>84.712499999999991</v>
      </c>
    </row>
    <row r="1034" spans="1:12" x14ac:dyDescent="0.2">
      <c r="A1034" s="5">
        <v>876011</v>
      </c>
      <c r="B1034" s="5">
        <v>1337708</v>
      </c>
      <c r="C1034" s="6">
        <v>45406</v>
      </c>
      <c r="D1034" s="5" t="s">
        <v>64</v>
      </c>
      <c r="E1034" s="5" t="s">
        <v>434</v>
      </c>
      <c r="F1034" s="5" t="s">
        <v>45</v>
      </c>
      <c r="G1034" s="5" t="s">
        <v>68</v>
      </c>
      <c r="H1034" s="5" t="s">
        <v>16</v>
      </c>
      <c r="I1034" s="5" t="s">
        <v>69</v>
      </c>
      <c r="J1034" s="5">
        <v>25548</v>
      </c>
      <c r="K1034" s="7">
        <v>2.4300000000000002</v>
      </c>
      <c r="L1034" s="8">
        <f>IF(AND(F1034&lt;&gt;"Flexjet, LLC",H1034="Light Jet"),K1034*'[1]Pricing Logic'!$F$4,IF(AND(F1034&lt;&gt;"Flexjet, LLC",H1034="Midsize Jet"),K1034*'[1]Pricing Logic'!$F$5,IF(AND(F1034&lt;&gt;"Flexjet, LLC",H1034="Super Mid Jet"),K1034*'[1]Pricing Logic'!$F$6,IF(AND(F1034&lt;&gt;"Flexjet, LLC",H1034="Large Cabin"),K1034*'[1]Pricing Logic'!$F$7,IF(AND(F1034&lt;&gt;"Flexjet, LLC",H1034="Helicopter"),K1034*'[1]Pricing Logic'!$F$8,IF(AND(F1034="Flexjet, LLC",H1034="Light Jet"),K1034*'[1]Pricing Logic'!$F$12,IF(AND(F1034="Flexjet, LLC",H1034="Midsize Jet"),K1034*'[1]Pricing Logic'!$F$13,IF(AND(F1034="Flexjet, LLC",H1034="Super Mid Jet"),K1034*'[1]Pricing Logic'!$F$14,IF(AND(F1034="Flexjet, LLC",H1034="Large Cabin"),K1034*'[1]Pricing Logic'!$F$15,IF(AND(F1034="Flexjet, LLC",H1034="Airliner"),K1034*'[1]Pricing Logic'!$F$16,""))))))))))</f>
        <v>61.357500000000002</v>
      </c>
    </row>
    <row r="1035" spans="1:12" x14ac:dyDescent="0.2">
      <c r="A1035" s="5">
        <v>876084</v>
      </c>
      <c r="B1035" s="5">
        <v>1337798</v>
      </c>
      <c r="C1035" s="6">
        <v>45406</v>
      </c>
      <c r="D1035" s="5" t="s">
        <v>723</v>
      </c>
      <c r="E1035" s="5" t="s">
        <v>243</v>
      </c>
      <c r="F1035" s="5" t="s">
        <v>82</v>
      </c>
      <c r="G1035" s="5" t="s">
        <v>32</v>
      </c>
      <c r="H1035" s="5" t="s">
        <v>16</v>
      </c>
      <c r="I1035" s="5" t="s">
        <v>83</v>
      </c>
      <c r="J1035" s="5">
        <v>25581</v>
      </c>
      <c r="K1035" s="7">
        <v>1.7</v>
      </c>
      <c r="L1035" s="8">
        <f>IF(AND(F1035&lt;&gt;"Flexjet, LLC",H1035="Light Jet"),K1035*'[1]Pricing Logic'!$F$4,IF(AND(F1035&lt;&gt;"Flexjet, LLC",H1035="Midsize Jet"),K1035*'[1]Pricing Logic'!$F$5,IF(AND(F1035&lt;&gt;"Flexjet, LLC",H1035="Super Mid Jet"),K1035*'[1]Pricing Logic'!$F$6,IF(AND(F1035&lt;&gt;"Flexjet, LLC",H1035="Large Cabin"),K1035*'[1]Pricing Logic'!$F$7,IF(AND(F1035&lt;&gt;"Flexjet, LLC",H1035="Helicopter"),K1035*'[1]Pricing Logic'!$F$8,IF(AND(F1035="Flexjet, LLC",H1035="Light Jet"),K1035*'[1]Pricing Logic'!$F$12,IF(AND(F1035="Flexjet, LLC",H1035="Midsize Jet"),K1035*'[1]Pricing Logic'!$F$13,IF(AND(F1035="Flexjet, LLC",H1035="Super Mid Jet"),K1035*'[1]Pricing Logic'!$F$14,IF(AND(F1035="Flexjet, LLC",H1035="Large Cabin"),K1035*'[1]Pricing Logic'!$F$15,IF(AND(F1035="Flexjet, LLC",H1035="Airliner"),K1035*'[1]Pricing Logic'!$F$16,""))))))))))</f>
        <v>42.924999999999997</v>
      </c>
    </row>
    <row r="1036" spans="1:12" x14ac:dyDescent="0.2">
      <c r="A1036" s="5">
        <v>876344</v>
      </c>
      <c r="B1036" s="5">
        <v>1338141</v>
      </c>
      <c r="C1036" s="6">
        <v>45406</v>
      </c>
      <c r="D1036" s="5" t="s">
        <v>444</v>
      </c>
      <c r="E1036" s="5" t="s">
        <v>138</v>
      </c>
      <c r="F1036" s="5" t="s">
        <v>160</v>
      </c>
      <c r="G1036" s="5" t="s">
        <v>57</v>
      </c>
      <c r="H1036" s="5" t="s">
        <v>22</v>
      </c>
      <c r="I1036" s="5" t="s">
        <v>769</v>
      </c>
      <c r="J1036" s="5">
        <v>25370</v>
      </c>
      <c r="K1036" s="7">
        <v>4.6800000000000006</v>
      </c>
      <c r="L1036" s="8">
        <f>IF(AND(F1036&lt;&gt;"Flexjet, LLC",H1036="Light Jet"),K1036*'[1]Pricing Logic'!$F$4,IF(AND(F1036&lt;&gt;"Flexjet, LLC",H1036="Midsize Jet"),K1036*'[1]Pricing Logic'!$F$5,IF(AND(F1036&lt;&gt;"Flexjet, LLC",H1036="Super Mid Jet"),K1036*'[1]Pricing Logic'!$F$6,IF(AND(F1036&lt;&gt;"Flexjet, LLC",H1036="Large Cabin"),K1036*'[1]Pricing Logic'!$F$7,IF(AND(F1036&lt;&gt;"Flexjet, LLC",H1036="Helicopter"),K1036*'[1]Pricing Logic'!$F$8,IF(AND(F1036="Flexjet, LLC",H1036="Light Jet"),K1036*'[1]Pricing Logic'!$F$12,IF(AND(F1036="Flexjet, LLC",H1036="Midsize Jet"),K1036*'[1]Pricing Logic'!$F$13,IF(AND(F1036="Flexjet, LLC",H1036="Super Mid Jet"),K1036*'[1]Pricing Logic'!$F$14,IF(AND(F1036="Flexjet, LLC",H1036="Large Cabin"),K1036*'[1]Pricing Logic'!$F$15,IF(AND(F1036="Flexjet, LLC",H1036="Airliner"),K1036*'[1]Pricing Logic'!$F$16,""))))))))))</f>
        <v>160.29000000000002</v>
      </c>
    </row>
    <row r="1037" spans="1:12" x14ac:dyDescent="0.2">
      <c r="A1037" s="5">
        <v>876227</v>
      </c>
      <c r="B1037" s="5">
        <v>1337989</v>
      </c>
      <c r="C1037" s="6">
        <v>45406</v>
      </c>
      <c r="D1037" s="5" t="s">
        <v>434</v>
      </c>
      <c r="E1037" s="5" t="s">
        <v>323</v>
      </c>
      <c r="F1037" s="5" t="s">
        <v>45</v>
      </c>
      <c r="G1037" s="5" t="s">
        <v>68</v>
      </c>
      <c r="H1037" s="5" t="s">
        <v>16</v>
      </c>
      <c r="I1037" s="5" t="s">
        <v>69</v>
      </c>
      <c r="J1037" s="5">
        <v>26638</v>
      </c>
      <c r="K1037" s="7">
        <v>1.7000000000000002</v>
      </c>
      <c r="L1037" s="8">
        <f>IF(AND(F1037&lt;&gt;"Flexjet, LLC",H1037="Light Jet"),K1037*'[1]Pricing Logic'!$F$4,IF(AND(F1037&lt;&gt;"Flexjet, LLC",H1037="Midsize Jet"),K1037*'[1]Pricing Logic'!$F$5,IF(AND(F1037&lt;&gt;"Flexjet, LLC",H1037="Super Mid Jet"),K1037*'[1]Pricing Logic'!$F$6,IF(AND(F1037&lt;&gt;"Flexjet, LLC",H1037="Large Cabin"),K1037*'[1]Pricing Logic'!$F$7,IF(AND(F1037&lt;&gt;"Flexjet, LLC",H1037="Helicopter"),K1037*'[1]Pricing Logic'!$F$8,IF(AND(F1037="Flexjet, LLC",H1037="Light Jet"),K1037*'[1]Pricing Logic'!$F$12,IF(AND(F1037="Flexjet, LLC",H1037="Midsize Jet"),K1037*'[1]Pricing Logic'!$F$13,IF(AND(F1037="Flexjet, LLC",H1037="Super Mid Jet"),K1037*'[1]Pricing Logic'!$F$14,IF(AND(F1037="Flexjet, LLC",H1037="Large Cabin"),K1037*'[1]Pricing Logic'!$F$15,IF(AND(F1037="Flexjet, LLC",H1037="Airliner"),K1037*'[1]Pricing Logic'!$F$16,""))))))))))</f>
        <v>42.925000000000004</v>
      </c>
    </row>
    <row r="1038" spans="1:12" x14ac:dyDescent="0.2">
      <c r="A1038" s="5">
        <v>876229</v>
      </c>
      <c r="B1038" s="5">
        <v>1337992</v>
      </c>
      <c r="C1038" s="6">
        <v>45406</v>
      </c>
      <c r="D1038" s="5" t="s">
        <v>249</v>
      </c>
      <c r="E1038" s="5" t="s">
        <v>202</v>
      </c>
      <c r="F1038" s="5" t="s">
        <v>31</v>
      </c>
      <c r="G1038" s="5" t="s">
        <v>32</v>
      </c>
      <c r="H1038" s="5" t="s">
        <v>16</v>
      </c>
      <c r="I1038" s="5" t="s">
        <v>111</v>
      </c>
      <c r="J1038" s="5">
        <v>26543</v>
      </c>
      <c r="K1038" s="7">
        <v>2.97</v>
      </c>
      <c r="L1038" s="8">
        <f>IF(AND(F1038&lt;&gt;"Flexjet, LLC",H1038="Light Jet"),K1038*'[1]Pricing Logic'!$F$4,IF(AND(F1038&lt;&gt;"Flexjet, LLC",H1038="Midsize Jet"),K1038*'[1]Pricing Logic'!$F$5,IF(AND(F1038&lt;&gt;"Flexjet, LLC",H1038="Super Mid Jet"),K1038*'[1]Pricing Logic'!$F$6,IF(AND(F1038&lt;&gt;"Flexjet, LLC",H1038="Large Cabin"),K1038*'[1]Pricing Logic'!$F$7,IF(AND(F1038&lt;&gt;"Flexjet, LLC",H1038="Helicopter"),K1038*'[1]Pricing Logic'!$F$8,IF(AND(F1038="Flexjet, LLC",H1038="Light Jet"),K1038*'[1]Pricing Logic'!$F$12,IF(AND(F1038="Flexjet, LLC",H1038="Midsize Jet"),K1038*'[1]Pricing Logic'!$F$13,IF(AND(F1038="Flexjet, LLC",H1038="Super Mid Jet"),K1038*'[1]Pricing Logic'!$F$14,IF(AND(F1038="Flexjet, LLC",H1038="Large Cabin"),K1038*'[1]Pricing Logic'!$F$15,IF(AND(F1038="Flexjet, LLC",H1038="Airliner"),K1038*'[1]Pricing Logic'!$F$16,""))))))))))</f>
        <v>74.992500000000007</v>
      </c>
    </row>
    <row r="1039" spans="1:12" x14ac:dyDescent="0.2">
      <c r="A1039" s="5">
        <v>875991</v>
      </c>
      <c r="B1039" s="5">
        <v>1337697</v>
      </c>
      <c r="C1039" s="6">
        <v>45406</v>
      </c>
      <c r="D1039" s="5" t="s">
        <v>334</v>
      </c>
      <c r="E1039" s="5" t="s">
        <v>655</v>
      </c>
      <c r="F1039" s="5" t="s">
        <v>36</v>
      </c>
      <c r="G1039" s="5" t="s">
        <v>54</v>
      </c>
      <c r="H1039" s="5" t="s">
        <v>51</v>
      </c>
      <c r="I1039" s="5" t="s">
        <v>347</v>
      </c>
      <c r="J1039" s="5">
        <v>26978</v>
      </c>
      <c r="K1039" s="7">
        <v>3.07</v>
      </c>
      <c r="L1039" s="8">
        <f>IF(AND(F1039&lt;&gt;"Flexjet, LLC",H1039="Light Jet"),K1039*'[1]Pricing Logic'!$F$4,IF(AND(F1039&lt;&gt;"Flexjet, LLC",H1039="Midsize Jet"),K1039*'[1]Pricing Logic'!$F$5,IF(AND(F1039&lt;&gt;"Flexjet, LLC",H1039="Super Mid Jet"),K1039*'[1]Pricing Logic'!$F$6,IF(AND(F1039&lt;&gt;"Flexjet, LLC",H1039="Large Cabin"),K1039*'[1]Pricing Logic'!$F$7,IF(AND(F1039&lt;&gt;"Flexjet, LLC",H1039="Helicopter"),K1039*'[1]Pricing Logic'!$F$8,IF(AND(F1039="Flexjet, LLC",H1039="Light Jet"),K1039*'[1]Pricing Logic'!$F$12,IF(AND(F1039="Flexjet, LLC",H1039="Midsize Jet"),K1039*'[1]Pricing Logic'!$F$13,IF(AND(F1039="Flexjet, LLC",H1039="Super Mid Jet"),K1039*'[1]Pricing Logic'!$F$14,IF(AND(F1039="Flexjet, LLC",H1039="Large Cabin"),K1039*'[1]Pricing Logic'!$F$15,IF(AND(F1039="Flexjet, LLC",H1039="Airliner"),K1039*'[1]Pricing Logic'!$F$16,""))))))))))</f>
        <v>103.6125</v>
      </c>
    </row>
    <row r="1040" spans="1:12" x14ac:dyDescent="0.2">
      <c r="A1040" s="5">
        <v>839110</v>
      </c>
      <c r="B1040" s="5">
        <v>1295969</v>
      </c>
      <c r="C1040" s="6">
        <v>45407</v>
      </c>
      <c r="D1040" s="5" t="s">
        <v>40</v>
      </c>
      <c r="E1040" s="5" t="s">
        <v>25</v>
      </c>
      <c r="F1040" s="5" t="s">
        <v>36</v>
      </c>
      <c r="G1040" s="5" t="s">
        <v>54</v>
      </c>
      <c r="H1040" s="5" t="s">
        <v>51</v>
      </c>
      <c r="I1040" s="5" t="s">
        <v>223</v>
      </c>
      <c r="J1040" s="5">
        <v>26957</v>
      </c>
      <c r="K1040" s="7">
        <v>1.78</v>
      </c>
      <c r="L1040" s="8">
        <f>IF(AND(F1040&lt;&gt;"Flexjet, LLC",H1040="Light Jet"),K1040*'[1]Pricing Logic'!$F$4,IF(AND(F1040&lt;&gt;"Flexjet, LLC",H1040="Midsize Jet"),K1040*'[1]Pricing Logic'!$F$5,IF(AND(F1040&lt;&gt;"Flexjet, LLC",H1040="Super Mid Jet"),K1040*'[1]Pricing Logic'!$F$6,IF(AND(F1040&lt;&gt;"Flexjet, LLC",H1040="Large Cabin"),K1040*'[1]Pricing Logic'!$F$7,IF(AND(F1040&lt;&gt;"Flexjet, LLC",H1040="Helicopter"),K1040*'[1]Pricing Logic'!$F$8,IF(AND(F1040="Flexjet, LLC",H1040="Light Jet"),K1040*'[1]Pricing Logic'!$F$12,IF(AND(F1040="Flexjet, LLC",H1040="Midsize Jet"),K1040*'[1]Pricing Logic'!$F$13,IF(AND(F1040="Flexjet, LLC",H1040="Super Mid Jet"),K1040*'[1]Pricing Logic'!$F$14,IF(AND(F1040="Flexjet, LLC",H1040="Large Cabin"),K1040*'[1]Pricing Logic'!$F$15,IF(AND(F1040="Flexjet, LLC",H1040="Airliner"),K1040*'[1]Pricing Logic'!$F$16,""))))))))))</f>
        <v>60.075000000000003</v>
      </c>
    </row>
    <row r="1041" spans="1:12" x14ac:dyDescent="0.2">
      <c r="A1041" s="5">
        <v>836119</v>
      </c>
      <c r="B1041" s="5">
        <v>1292183</v>
      </c>
      <c r="C1041" s="6">
        <v>45407</v>
      </c>
      <c r="D1041" s="5" t="s">
        <v>425</v>
      </c>
      <c r="E1041" s="5" t="s">
        <v>568</v>
      </c>
      <c r="F1041" s="5" t="s">
        <v>36</v>
      </c>
      <c r="G1041" s="5" t="s">
        <v>72</v>
      </c>
      <c r="H1041" s="5" t="s">
        <v>51</v>
      </c>
      <c r="I1041" s="5" t="s">
        <v>294</v>
      </c>
      <c r="J1041" s="5">
        <v>24343</v>
      </c>
      <c r="K1041" s="7">
        <v>3.6700000000000004</v>
      </c>
      <c r="L1041" s="8">
        <f>IF(AND(F1041&lt;&gt;"Flexjet, LLC",H1041="Light Jet"),K1041*'[1]Pricing Logic'!$F$4,IF(AND(F1041&lt;&gt;"Flexjet, LLC",H1041="Midsize Jet"),K1041*'[1]Pricing Logic'!$F$5,IF(AND(F1041&lt;&gt;"Flexjet, LLC",H1041="Super Mid Jet"),K1041*'[1]Pricing Logic'!$F$6,IF(AND(F1041&lt;&gt;"Flexjet, LLC",H1041="Large Cabin"),K1041*'[1]Pricing Logic'!$F$7,IF(AND(F1041&lt;&gt;"Flexjet, LLC",H1041="Helicopter"),K1041*'[1]Pricing Logic'!$F$8,IF(AND(F1041="Flexjet, LLC",H1041="Light Jet"),K1041*'[1]Pricing Logic'!$F$12,IF(AND(F1041="Flexjet, LLC",H1041="Midsize Jet"),K1041*'[1]Pricing Logic'!$F$13,IF(AND(F1041="Flexjet, LLC",H1041="Super Mid Jet"),K1041*'[1]Pricing Logic'!$F$14,IF(AND(F1041="Flexjet, LLC",H1041="Large Cabin"),K1041*'[1]Pricing Logic'!$F$15,IF(AND(F1041="Flexjet, LLC",H1041="Airliner"),K1041*'[1]Pricing Logic'!$F$16,""))))))))))</f>
        <v>123.86250000000001</v>
      </c>
    </row>
    <row r="1042" spans="1:12" x14ac:dyDescent="0.2">
      <c r="A1042" s="5">
        <v>860583</v>
      </c>
      <c r="B1042" s="5">
        <v>1320582</v>
      </c>
      <c r="C1042" s="6">
        <v>45407</v>
      </c>
      <c r="D1042" s="5" t="s">
        <v>253</v>
      </c>
      <c r="E1042" s="5" t="s">
        <v>602</v>
      </c>
      <c r="F1042" s="5" t="s">
        <v>36</v>
      </c>
      <c r="G1042" s="5" t="s">
        <v>54</v>
      </c>
      <c r="H1042" s="5" t="s">
        <v>51</v>
      </c>
      <c r="I1042" s="5" t="s">
        <v>75</v>
      </c>
      <c r="J1042" s="5">
        <v>26819</v>
      </c>
      <c r="K1042" s="7">
        <v>4.3099999999999996</v>
      </c>
      <c r="L1042" s="8">
        <f>IF(AND(F1042&lt;&gt;"Flexjet, LLC",H1042="Light Jet"),K1042*'[1]Pricing Logic'!$F$4,IF(AND(F1042&lt;&gt;"Flexjet, LLC",H1042="Midsize Jet"),K1042*'[1]Pricing Logic'!$F$5,IF(AND(F1042&lt;&gt;"Flexjet, LLC",H1042="Super Mid Jet"),K1042*'[1]Pricing Logic'!$F$6,IF(AND(F1042&lt;&gt;"Flexjet, LLC",H1042="Large Cabin"),K1042*'[1]Pricing Logic'!$F$7,IF(AND(F1042&lt;&gt;"Flexjet, LLC",H1042="Helicopter"),K1042*'[1]Pricing Logic'!$F$8,IF(AND(F1042="Flexjet, LLC",H1042="Light Jet"),K1042*'[1]Pricing Logic'!$F$12,IF(AND(F1042="Flexjet, LLC",H1042="Midsize Jet"),K1042*'[1]Pricing Logic'!$F$13,IF(AND(F1042="Flexjet, LLC",H1042="Super Mid Jet"),K1042*'[1]Pricing Logic'!$F$14,IF(AND(F1042="Flexjet, LLC",H1042="Large Cabin"),K1042*'[1]Pricing Logic'!$F$15,IF(AND(F1042="Flexjet, LLC",H1042="Airliner"),K1042*'[1]Pricing Logic'!$F$16,""))))))))))</f>
        <v>145.46249999999998</v>
      </c>
    </row>
    <row r="1043" spans="1:12" x14ac:dyDescent="0.2">
      <c r="A1043" s="5">
        <v>860369</v>
      </c>
      <c r="B1043" s="5">
        <v>1320311</v>
      </c>
      <c r="C1043" s="6">
        <v>45407</v>
      </c>
      <c r="D1043" s="5" t="s">
        <v>506</v>
      </c>
      <c r="E1043" s="5" t="s">
        <v>102</v>
      </c>
      <c r="F1043" s="5" t="s">
        <v>45</v>
      </c>
      <c r="G1043" s="5" t="s">
        <v>46</v>
      </c>
      <c r="H1043" s="5" t="s">
        <v>16</v>
      </c>
      <c r="I1043" s="5" t="s">
        <v>108</v>
      </c>
      <c r="J1043" s="5">
        <v>26232</v>
      </c>
      <c r="K1043" s="7">
        <v>3.3499999999999996</v>
      </c>
      <c r="L1043" s="8">
        <f>IF(AND(F1043&lt;&gt;"Flexjet, LLC",H1043="Light Jet"),K1043*'[1]Pricing Logic'!$F$4,IF(AND(F1043&lt;&gt;"Flexjet, LLC",H1043="Midsize Jet"),K1043*'[1]Pricing Logic'!$F$5,IF(AND(F1043&lt;&gt;"Flexjet, LLC",H1043="Super Mid Jet"),K1043*'[1]Pricing Logic'!$F$6,IF(AND(F1043&lt;&gt;"Flexjet, LLC",H1043="Large Cabin"),K1043*'[1]Pricing Logic'!$F$7,IF(AND(F1043&lt;&gt;"Flexjet, LLC",H1043="Helicopter"),K1043*'[1]Pricing Logic'!$F$8,IF(AND(F1043="Flexjet, LLC",H1043="Light Jet"),K1043*'[1]Pricing Logic'!$F$12,IF(AND(F1043="Flexjet, LLC",H1043="Midsize Jet"),K1043*'[1]Pricing Logic'!$F$13,IF(AND(F1043="Flexjet, LLC",H1043="Super Mid Jet"),K1043*'[1]Pricing Logic'!$F$14,IF(AND(F1043="Flexjet, LLC",H1043="Large Cabin"),K1043*'[1]Pricing Logic'!$F$15,IF(AND(F1043="Flexjet, LLC",H1043="Airliner"),K1043*'[1]Pricing Logic'!$F$16,""))))))))))</f>
        <v>84.587499999999991</v>
      </c>
    </row>
    <row r="1044" spans="1:12" x14ac:dyDescent="0.2">
      <c r="A1044" s="5">
        <v>860827</v>
      </c>
      <c r="B1044" s="5">
        <v>1320891</v>
      </c>
      <c r="C1044" s="6">
        <v>45407</v>
      </c>
      <c r="D1044" s="5" t="s">
        <v>237</v>
      </c>
      <c r="E1044" s="5" t="s">
        <v>529</v>
      </c>
      <c r="F1044" s="5" t="s">
        <v>128</v>
      </c>
      <c r="G1044" s="5" t="s">
        <v>87</v>
      </c>
      <c r="H1044" s="5" t="s">
        <v>16</v>
      </c>
      <c r="I1044" s="5" t="s">
        <v>129</v>
      </c>
      <c r="J1044" s="5">
        <v>26371</v>
      </c>
      <c r="K1044" s="7">
        <v>1.96</v>
      </c>
      <c r="L1044" s="8">
        <f>IF(AND(F1044&lt;&gt;"Flexjet, LLC",H1044="Light Jet"),K1044*'[1]Pricing Logic'!$F$4,IF(AND(F1044&lt;&gt;"Flexjet, LLC",H1044="Midsize Jet"),K1044*'[1]Pricing Logic'!$F$5,IF(AND(F1044&lt;&gt;"Flexjet, LLC",H1044="Super Mid Jet"),K1044*'[1]Pricing Logic'!$F$6,IF(AND(F1044&lt;&gt;"Flexjet, LLC",H1044="Large Cabin"),K1044*'[1]Pricing Logic'!$F$7,IF(AND(F1044&lt;&gt;"Flexjet, LLC",H1044="Helicopter"),K1044*'[1]Pricing Logic'!$F$8,IF(AND(F1044="Flexjet, LLC",H1044="Light Jet"),K1044*'[1]Pricing Logic'!$F$12,IF(AND(F1044="Flexjet, LLC",H1044="Midsize Jet"),K1044*'[1]Pricing Logic'!$F$13,IF(AND(F1044="Flexjet, LLC",H1044="Super Mid Jet"),K1044*'[1]Pricing Logic'!$F$14,IF(AND(F1044="Flexjet, LLC",H1044="Large Cabin"),K1044*'[1]Pricing Logic'!$F$15,IF(AND(F1044="Flexjet, LLC",H1044="Airliner"),K1044*'[1]Pricing Logic'!$F$16,""))))))))))</f>
        <v>49.49</v>
      </c>
    </row>
    <row r="1045" spans="1:12" x14ac:dyDescent="0.2">
      <c r="A1045" s="5">
        <v>862225</v>
      </c>
      <c r="B1045" s="5">
        <v>1322684</v>
      </c>
      <c r="C1045" s="6">
        <v>45407</v>
      </c>
      <c r="D1045" s="5" t="s">
        <v>770</v>
      </c>
      <c r="E1045" s="5" t="s">
        <v>771</v>
      </c>
      <c r="F1045" s="5" t="s">
        <v>220</v>
      </c>
      <c r="G1045" s="5" t="s">
        <v>41</v>
      </c>
      <c r="H1045" s="5" t="s">
        <v>22</v>
      </c>
      <c r="I1045" s="5" t="s">
        <v>221</v>
      </c>
      <c r="J1045" s="5">
        <v>25185</v>
      </c>
      <c r="K1045" s="7">
        <v>1.95</v>
      </c>
      <c r="L1045" s="8">
        <f>IF(AND(F1045&lt;&gt;"Flexjet, LLC",H1045="Light Jet"),K1045*'[1]Pricing Logic'!$F$4,IF(AND(F1045&lt;&gt;"Flexjet, LLC",H1045="Midsize Jet"),K1045*'[1]Pricing Logic'!$F$5,IF(AND(F1045&lt;&gt;"Flexjet, LLC",H1045="Super Mid Jet"),K1045*'[1]Pricing Logic'!$F$6,IF(AND(F1045&lt;&gt;"Flexjet, LLC",H1045="Large Cabin"),K1045*'[1]Pricing Logic'!$F$7,IF(AND(F1045&lt;&gt;"Flexjet, LLC",H1045="Helicopter"),K1045*'[1]Pricing Logic'!$F$8,IF(AND(F1045="Flexjet, LLC",H1045="Light Jet"),K1045*'[1]Pricing Logic'!$F$12,IF(AND(F1045="Flexjet, LLC",H1045="Midsize Jet"),K1045*'[1]Pricing Logic'!$F$13,IF(AND(F1045="Flexjet, LLC",H1045="Super Mid Jet"),K1045*'[1]Pricing Logic'!$F$14,IF(AND(F1045="Flexjet, LLC",H1045="Large Cabin"),K1045*'[1]Pricing Logic'!$F$15,IF(AND(F1045="Flexjet, LLC",H1045="Airliner"),K1045*'[1]Pricing Logic'!$F$16,""))))))))))</f>
        <v>66.787499999999994</v>
      </c>
    </row>
    <row r="1046" spans="1:12" x14ac:dyDescent="0.2">
      <c r="A1046" s="5">
        <v>862069</v>
      </c>
      <c r="B1046" s="5">
        <v>1322483</v>
      </c>
      <c r="C1046" s="6">
        <v>45407</v>
      </c>
      <c r="D1046" s="5" t="s">
        <v>25</v>
      </c>
      <c r="E1046" s="5" t="s">
        <v>772</v>
      </c>
      <c r="F1046" s="5" t="s">
        <v>82</v>
      </c>
      <c r="G1046" s="5" t="s">
        <v>32</v>
      </c>
      <c r="H1046" s="5" t="s">
        <v>16</v>
      </c>
      <c r="I1046" s="5" t="s">
        <v>83</v>
      </c>
      <c r="J1046" s="5">
        <v>24753</v>
      </c>
      <c r="K1046" s="7">
        <v>3.9299999999999997</v>
      </c>
      <c r="L1046" s="8">
        <f>IF(AND(F1046&lt;&gt;"Flexjet, LLC",H1046="Light Jet"),K1046*'[1]Pricing Logic'!$F$4,IF(AND(F1046&lt;&gt;"Flexjet, LLC",H1046="Midsize Jet"),K1046*'[1]Pricing Logic'!$F$5,IF(AND(F1046&lt;&gt;"Flexjet, LLC",H1046="Super Mid Jet"),K1046*'[1]Pricing Logic'!$F$6,IF(AND(F1046&lt;&gt;"Flexjet, LLC",H1046="Large Cabin"),K1046*'[1]Pricing Logic'!$F$7,IF(AND(F1046&lt;&gt;"Flexjet, LLC",H1046="Helicopter"),K1046*'[1]Pricing Logic'!$F$8,IF(AND(F1046="Flexjet, LLC",H1046="Light Jet"),K1046*'[1]Pricing Logic'!$F$12,IF(AND(F1046="Flexjet, LLC",H1046="Midsize Jet"),K1046*'[1]Pricing Logic'!$F$13,IF(AND(F1046="Flexjet, LLC",H1046="Super Mid Jet"),K1046*'[1]Pricing Logic'!$F$14,IF(AND(F1046="Flexjet, LLC",H1046="Large Cabin"),K1046*'[1]Pricing Logic'!$F$15,IF(AND(F1046="Flexjet, LLC",H1046="Airliner"),K1046*'[1]Pricing Logic'!$F$16,""))))))))))</f>
        <v>99.232499999999987</v>
      </c>
    </row>
    <row r="1047" spans="1:12" x14ac:dyDescent="0.2">
      <c r="A1047" s="5">
        <v>862173</v>
      </c>
      <c r="B1047" s="5">
        <v>1322617</v>
      </c>
      <c r="C1047" s="6">
        <v>45407</v>
      </c>
      <c r="D1047" s="5" t="s">
        <v>316</v>
      </c>
      <c r="E1047" s="5" t="s">
        <v>97</v>
      </c>
      <c r="F1047" s="5" t="s">
        <v>45</v>
      </c>
      <c r="G1047" s="5" t="s">
        <v>142</v>
      </c>
      <c r="H1047" s="5" t="s">
        <v>38</v>
      </c>
      <c r="I1047" s="5" t="s">
        <v>550</v>
      </c>
      <c r="J1047" s="5">
        <v>26208</v>
      </c>
      <c r="K1047" s="7">
        <v>0.9</v>
      </c>
      <c r="L1047" s="8">
        <f>IF(AND(F1047&lt;&gt;"Flexjet, LLC",H1047="Light Jet"),K1047*'[1]Pricing Logic'!$F$4,IF(AND(F1047&lt;&gt;"Flexjet, LLC",H1047="Midsize Jet"),K1047*'[1]Pricing Logic'!$F$5,IF(AND(F1047&lt;&gt;"Flexjet, LLC",H1047="Super Mid Jet"),K1047*'[1]Pricing Logic'!$F$6,IF(AND(F1047&lt;&gt;"Flexjet, LLC",H1047="Large Cabin"),K1047*'[1]Pricing Logic'!$F$7,IF(AND(F1047&lt;&gt;"Flexjet, LLC",H1047="Helicopter"),K1047*'[1]Pricing Logic'!$F$8,IF(AND(F1047="Flexjet, LLC",H1047="Light Jet"),K1047*'[1]Pricing Logic'!$F$12,IF(AND(F1047="Flexjet, LLC",H1047="Midsize Jet"),K1047*'[1]Pricing Logic'!$F$13,IF(AND(F1047="Flexjet, LLC",H1047="Super Mid Jet"),K1047*'[1]Pricing Logic'!$F$14,IF(AND(F1047="Flexjet, LLC",H1047="Large Cabin"),K1047*'[1]Pricing Logic'!$F$15,IF(AND(F1047="Flexjet, LLC",H1047="Airliner"),K1047*'[1]Pricing Logic'!$F$16,""))))))))))</f>
        <v>51.524999999999999</v>
      </c>
    </row>
    <row r="1048" spans="1:12" x14ac:dyDescent="0.2">
      <c r="A1048" s="5">
        <v>862704</v>
      </c>
      <c r="B1048" s="5">
        <v>1323312</v>
      </c>
      <c r="C1048" s="6">
        <v>45407</v>
      </c>
      <c r="D1048" s="5" t="s">
        <v>77</v>
      </c>
      <c r="E1048" s="5" t="s">
        <v>311</v>
      </c>
      <c r="F1048" s="5" t="s">
        <v>114</v>
      </c>
      <c r="G1048" s="5" t="s">
        <v>57</v>
      </c>
      <c r="H1048" s="5" t="s">
        <v>22</v>
      </c>
      <c r="I1048" s="5" t="s">
        <v>115</v>
      </c>
      <c r="J1048" s="5">
        <v>22856</v>
      </c>
      <c r="K1048" s="7">
        <v>2.13</v>
      </c>
      <c r="L1048" s="8">
        <f>IF(AND(F1048&lt;&gt;"Flexjet, LLC",H1048="Light Jet"),K1048*'[1]Pricing Logic'!$F$4,IF(AND(F1048&lt;&gt;"Flexjet, LLC",H1048="Midsize Jet"),K1048*'[1]Pricing Logic'!$F$5,IF(AND(F1048&lt;&gt;"Flexjet, LLC",H1048="Super Mid Jet"),K1048*'[1]Pricing Logic'!$F$6,IF(AND(F1048&lt;&gt;"Flexjet, LLC",H1048="Large Cabin"),K1048*'[1]Pricing Logic'!$F$7,IF(AND(F1048&lt;&gt;"Flexjet, LLC",H1048="Helicopter"),K1048*'[1]Pricing Logic'!$F$8,IF(AND(F1048="Flexjet, LLC",H1048="Light Jet"),K1048*'[1]Pricing Logic'!$F$12,IF(AND(F1048="Flexjet, LLC",H1048="Midsize Jet"),K1048*'[1]Pricing Logic'!$F$13,IF(AND(F1048="Flexjet, LLC",H1048="Super Mid Jet"),K1048*'[1]Pricing Logic'!$F$14,IF(AND(F1048="Flexjet, LLC",H1048="Large Cabin"),K1048*'[1]Pricing Logic'!$F$15,IF(AND(F1048="Flexjet, LLC",H1048="Airliner"),K1048*'[1]Pricing Logic'!$F$16,""))))))))))</f>
        <v>72.952500000000001</v>
      </c>
    </row>
    <row r="1049" spans="1:12" x14ac:dyDescent="0.2">
      <c r="A1049" s="5">
        <v>874409</v>
      </c>
      <c r="B1049" s="5">
        <v>1335587</v>
      </c>
      <c r="C1049" s="6">
        <v>45407</v>
      </c>
      <c r="D1049" s="5" t="s">
        <v>134</v>
      </c>
      <c r="E1049" s="5" t="s">
        <v>212</v>
      </c>
      <c r="F1049" s="5" t="s">
        <v>45</v>
      </c>
      <c r="G1049" s="5" t="s">
        <v>68</v>
      </c>
      <c r="H1049" s="5" t="s">
        <v>16</v>
      </c>
      <c r="I1049" s="5" t="s">
        <v>69</v>
      </c>
      <c r="J1049" s="5">
        <v>23031</v>
      </c>
      <c r="K1049" s="7">
        <v>1.44</v>
      </c>
      <c r="L1049" s="8">
        <f>IF(AND(F1049&lt;&gt;"Flexjet, LLC",H1049="Light Jet"),K1049*'[1]Pricing Logic'!$F$4,IF(AND(F1049&lt;&gt;"Flexjet, LLC",H1049="Midsize Jet"),K1049*'[1]Pricing Logic'!$F$5,IF(AND(F1049&lt;&gt;"Flexjet, LLC",H1049="Super Mid Jet"),K1049*'[1]Pricing Logic'!$F$6,IF(AND(F1049&lt;&gt;"Flexjet, LLC",H1049="Large Cabin"),K1049*'[1]Pricing Logic'!$F$7,IF(AND(F1049&lt;&gt;"Flexjet, LLC",H1049="Helicopter"),K1049*'[1]Pricing Logic'!$F$8,IF(AND(F1049="Flexjet, LLC",H1049="Light Jet"),K1049*'[1]Pricing Logic'!$F$12,IF(AND(F1049="Flexjet, LLC",H1049="Midsize Jet"),K1049*'[1]Pricing Logic'!$F$13,IF(AND(F1049="Flexjet, LLC",H1049="Super Mid Jet"),K1049*'[1]Pricing Logic'!$F$14,IF(AND(F1049="Flexjet, LLC",H1049="Large Cabin"),K1049*'[1]Pricing Logic'!$F$15,IF(AND(F1049="Flexjet, LLC",H1049="Airliner"),K1049*'[1]Pricing Logic'!$F$16,""))))))))))</f>
        <v>36.36</v>
      </c>
    </row>
    <row r="1050" spans="1:12" x14ac:dyDescent="0.2">
      <c r="A1050" s="5">
        <v>874383</v>
      </c>
      <c r="B1050" s="5">
        <v>1335553</v>
      </c>
      <c r="C1050" s="6">
        <v>45407</v>
      </c>
      <c r="D1050" s="5" t="s">
        <v>773</v>
      </c>
      <c r="E1050" s="5" t="s">
        <v>326</v>
      </c>
      <c r="F1050" s="5" t="s">
        <v>135</v>
      </c>
      <c r="G1050" s="5" t="s">
        <v>41</v>
      </c>
      <c r="H1050" s="5" t="s">
        <v>22</v>
      </c>
      <c r="I1050" s="5" t="s">
        <v>709</v>
      </c>
      <c r="J1050" s="5">
        <v>26439</v>
      </c>
      <c r="K1050" s="7">
        <v>1.9700000000000002</v>
      </c>
      <c r="L1050" s="8">
        <f>IF(AND(F1050&lt;&gt;"Flexjet, LLC",H1050="Light Jet"),K1050*'[1]Pricing Logic'!$F$4,IF(AND(F1050&lt;&gt;"Flexjet, LLC",H1050="Midsize Jet"),K1050*'[1]Pricing Logic'!$F$5,IF(AND(F1050&lt;&gt;"Flexjet, LLC",H1050="Super Mid Jet"),K1050*'[1]Pricing Logic'!$F$6,IF(AND(F1050&lt;&gt;"Flexjet, LLC",H1050="Large Cabin"),K1050*'[1]Pricing Logic'!$F$7,IF(AND(F1050&lt;&gt;"Flexjet, LLC",H1050="Helicopter"),K1050*'[1]Pricing Logic'!$F$8,IF(AND(F1050="Flexjet, LLC",H1050="Light Jet"),K1050*'[1]Pricing Logic'!$F$12,IF(AND(F1050="Flexjet, LLC",H1050="Midsize Jet"),K1050*'[1]Pricing Logic'!$F$13,IF(AND(F1050="Flexjet, LLC",H1050="Super Mid Jet"),K1050*'[1]Pricing Logic'!$F$14,IF(AND(F1050="Flexjet, LLC",H1050="Large Cabin"),K1050*'[1]Pricing Logic'!$F$15,IF(AND(F1050="Flexjet, LLC",H1050="Airliner"),K1050*'[1]Pricing Logic'!$F$16,""))))))))))</f>
        <v>67.472500000000011</v>
      </c>
    </row>
    <row r="1051" spans="1:12" x14ac:dyDescent="0.2">
      <c r="A1051" s="5">
        <v>874383</v>
      </c>
      <c r="B1051" s="5">
        <v>1335554</v>
      </c>
      <c r="C1051" s="6">
        <v>45407</v>
      </c>
      <c r="D1051" s="5" t="s">
        <v>326</v>
      </c>
      <c r="E1051" s="5" t="s">
        <v>773</v>
      </c>
      <c r="F1051" s="5" t="s">
        <v>135</v>
      </c>
      <c r="G1051" s="5" t="s">
        <v>41</v>
      </c>
      <c r="H1051" s="5" t="s">
        <v>22</v>
      </c>
      <c r="I1051" s="5" t="s">
        <v>709</v>
      </c>
      <c r="J1051" s="5">
        <v>26439</v>
      </c>
      <c r="K1051" s="7">
        <v>1.3599999999999999</v>
      </c>
      <c r="L1051" s="8">
        <f>IF(AND(F1051&lt;&gt;"Flexjet, LLC",H1051="Light Jet"),K1051*'[1]Pricing Logic'!$F$4,IF(AND(F1051&lt;&gt;"Flexjet, LLC",H1051="Midsize Jet"),K1051*'[1]Pricing Logic'!$F$5,IF(AND(F1051&lt;&gt;"Flexjet, LLC",H1051="Super Mid Jet"),K1051*'[1]Pricing Logic'!$F$6,IF(AND(F1051&lt;&gt;"Flexjet, LLC",H1051="Large Cabin"),K1051*'[1]Pricing Logic'!$F$7,IF(AND(F1051&lt;&gt;"Flexjet, LLC",H1051="Helicopter"),K1051*'[1]Pricing Logic'!$F$8,IF(AND(F1051="Flexjet, LLC",H1051="Light Jet"),K1051*'[1]Pricing Logic'!$F$12,IF(AND(F1051="Flexjet, LLC",H1051="Midsize Jet"),K1051*'[1]Pricing Logic'!$F$13,IF(AND(F1051="Flexjet, LLC",H1051="Super Mid Jet"),K1051*'[1]Pricing Logic'!$F$14,IF(AND(F1051="Flexjet, LLC",H1051="Large Cabin"),K1051*'[1]Pricing Logic'!$F$15,IF(AND(F1051="Flexjet, LLC",H1051="Airliner"),K1051*'[1]Pricing Logic'!$F$16,""))))))))))</f>
        <v>46.58</v>
      </c>
    </row>
    <row r="1052" spans="1:12" x14ac:dyDescent="0.2">
      <c r="A1052" s="5">
        <v>863814</v>
      </c>
      <c r="B1052" s="5">
        <v>1324772</v>
      </c>
      <c r="C1052" s="6">
        <v>45407</v>
      </c>
      <c r="D1052" s="5" t="s">
        <v>134</v>
      </c>
      <c r="E1052" s="5" t="s">
        <v>174</v>
      </c>
      <c r="F1052" s="5" t="s">
        <v>760</v>
      </c>
      <c r="G1052" s="5" t="s">
        <v>761</v>
      </c>
      <c r="H1052" s="5" t="s">
        <v>16</v>
      </c>
      <c r="I1052" s="5" t="s">
        <v>762</v>
      </c>
      <c r="J1052" s="5">
        <v>25763</v>
      </c>
      <c r="K1052" s="7">
        <v>3.46</v>
      </c>
      <c r="L1052" s="8">
        <f>IF(AND(F1052&lt;&gt;"Flexjet, LLC",H1052="Light Jet"),K1052*'[1]Pricing Logic'!$F$4,IF(AND(F1052&lt;&gt;"Flexjet, LLC",H1052="Midsize Jet"),K1052*'[1]Pricing Logic'!$F$5,IF(AND(F1052&lt;&gt;"Flexjet, LLC",H1052="Super Mid Jet"),K1052*'[1]Pricing Logic'!$F$6,IF(AND(F1052&lt;&gt;"Flexjet, LLC",H1052="Large Cabin"),K1052*'[1]Pricing Logic'!$F$7,IF(AND(F1052&lt;&gt;"Flexjet, LLC",H1052="Helicopter"),K1052*'[1]Pricing Logic'!$F$8,IF(AND(F1052="Flexjet, LLC",H1052="Light Jet"),K1052*'[1]Pricing Logic'!$F$12,IF(AND(F1052="Flexjet, LLC",H1052="Midsize Jet"),K1052*'[1]Pricing Logic'!$F$13,IF(AND(F1052="Flexjet, LLC",H1052="Super Mid Jet"),K1052*'[1]Pricing Logic'!$F$14,IF(AND(F1052="Flexjet, LLC",H1052="Large Cabin"),K1052*'[1]Pricing Logic'!$F$15,IF(AND(F1052="Flexjet, LLC",H1052="Airliner"),K1052*'[1]Pricing Logic'!$F$16,""))))))))))</f>
        <v>87.364999999999995</v>
      </c>
    </row>
    <row r="1053" spans="1:12" x14ac:dyDescent="0.2">
      <c r="A1053" s="5">
        <v>864164</v>
      </c>
      <c r="B1053" s="5">
        <v>1325245</v>
      </c>
      <c r="C1053" s="6">
        <v>45407</v>
      </c>
      <c r="D1053" s="5" t="s">
        <v>757</v>
      </c>
      <c r="E1053" s="5" t="s">
        <v>335</v>
      </c>
      <c r="F1053" s="5" t="s">
        <v>56</v>
      </c>
      <c r="G1053" s="5" t="s">
        <v>57</v>
      </c>
      <c r="H1053" s="5" t="s">
        <v>22</v>
      </c>
      <c r="I1053" s="5" t="s">
        <v>58</v>
      </c>
      <c r="J1053" s="5">
        <v>25835</v>
      </c>
      <c r="K1053" s="7">
        <v>1.72</v>
      </c>
      <c r="L1053" s="8">
        <f>IF(AND(F1053&lt;&gt;"Flexjet, LLC",H1053="Light Jet"),K1053*'[1]Pricing Logic'!$F$4,IF(AND(F1053&lt;&gt;"Flexjet, LLC",H1053="Midsize Jet"),K1053*'[1]Pricing Logic'!$F$5,IF(AND(F1053&lt;&gt;"Flexjet, LLC",H1053="Super Mid Jet"),K1053*'[1]Pricing Logic'!$F$6,IF(AND(F1053&lt;&gt;"Flexjet, LLC",H1053="Large Cabin"),K1053*'[1]Pricing Logic'!$F$7,IF(AND(F1053&lt;&gt;"Flexjet, LLC",H1053="Helicopter"),K1053*'[1]Pricing Logic'!$F$8,IF(AND(F1053="Flexjet, LLC",H1053="Light Jet"),K1053*'[1]Pricing Logic'!$F$12,IF(AND(F1053="Flexjet, LLC",H1053="Midsize Jet"),K1053*'[1]Pricing Logic'!$F$13,IF(AND(F1053="Flexjet, LLC",H1053="Super Mid Jet"),K1053*'[1]Pricing Logic'!$F$14,IF(AND(F1053="Flexjet, LLC",H1053="Large Cabin"),K1053*'[1]Pricing Logic'!$F$15,IF(AND(F1053="Flexjet, LLC",H1053="Airliner"),K1053*'[1]Pricing Logic'!$F$16,""))))))))))</f>
        <v>58.91</v>
      </c>
    </row>
    <row r="1054" spans="1:12" x14ac:dyDescent="0.2">
      <c r="A1054" s="5">
        <v>864053</v>
      </c>
      <c r="B1054" s="5">
        <v>1325091</v>
      </c>
      <c r="C1054" s="6">
        <v>45407</v>
      </c>
      <c r="D1054" s="5" t="s">
        <v>157</v>
      </c>
      <c r="E1054" s="5" t="s">
        <v>81</v>
      </c>
      <c r="F1054" s="5" t="s">
        <v>114</v>
      </c>
      <c r="G1054" s="5" t="s">
        <v>57</v>
      </c>
      <c r="H1054" s="5" t="s">
        <v>22</v>
      </c>
      <c r="I1054" s="5" t="s">
        <v>115</v>
      </c>
      <c r="J1054" s="5">
        <v>25706</v>
      </c>
      <c r="K1054" s="7">
        <v>3.59</v>
      </c>
      <c r="L1054" s="8">
        <f>IF(AND(F1054&lt;&gt;"Flexjet, LLC",H1054="Light Jet"),K1054*'[1]Pricing Logic'!$F$4,IF(AND(F1054&lt;&gt;"Flexjet, LLC",H1054="Midsize Jet"),K1054*'[1]Pricing Logic'!$F$5,IF(AND(F1054&lt;&gt;"Flexjet, LLC",H1054="Super Mid Jet"),K1054*'[1]Pricing Logic'!$F$6,IF(AND(F1054&lt;&gt;"Flexjet, LLC",H1054="Large Cabin"),K1054*'[1]Pricing Logic'!$F$7,IF(AND(F1054&lt;&gt;"Flexjet, LLC",H1054="Helicopter"),K1054*'[1]Pricing Logic'!$F$8,IF(AND(F1054="Flexjet, LLC",H1054="Light Jet"),K1054*'[1]Pricing Logic'!$F$12,IF(AND(F1054="Flexjet, LLC",H1054="Midsize Jet"),K1054*'[1]Pricing Logic'!$F$13,IF(AND(F1054="Flexjet, LLC",H1054="Super Mid Jet"),K1054*'[1]Pricing Logic'!$F$14,IF(AND(F1054="Flexjet, LLC",H1054="Large Cabin"),K1054*'[1]Pricing Logic'!$F$15,IF(AND(F1054="Flexjet, LLC",H1054="Airliner"),K1054*'[1]Pricing Logic'!$F$16,""))))))))))</f>
        <v>122.9575</v>
      </c>
    </row>
    <row r="1055" spans="1:12" x14ac:dyDescent="0.2">
      <c r="A1055" s="5">
        <v>864272</v>
      </c>
      <c r="B1055" s="5">
        <v>1325403</v>
      </c>
      <c r="C1055" s="6">
        <v>45407</v>
      </c>
      <c r="D1055" s="5" t="s">
        <v>335</v>
      </c>
      <c r="E1055" s="5" t="s">
        <v>156</v>
      </c>
      <c r="F1055" s="5" t="s">
        <v>45</v>
      </c>
      <c r="G1055" s="5" t="s">
        <v>68</v>
      </c>
      <c r="H1055" s="5" t="s">
        <v>16</v>
      </c>
      <c r="I1055" s="5" t="s">
        <v>164</v>
      </c>
      <c r="J1055" s="5">
        <v>24121</v>
      </c>
      <c r="K1055" s="7">
        <v>1.73</v>
      </c>
      <c r="L1055" s="8">
        <f>IF(AND(F1055&lt;&gt;"Flexjet, LLC",H1055="Light Jet"),K1055*'[1]Pricing Logic'!$F$4,IF(AND(F1055&lt;&gt;"Flexjet, LLC",H1055="Midsize Jet"),K1055*'[1]Pricing Logic'!$F$5,IF(AND(F1055&lt;&gt;"Flexjet, LLC",H1055="Super Mid Jet"),K1055*'[1]Pricing Logic'!$F$6,IF(AND(F1055&lt;&gt;"Flexjet, LLC",H1055="Large Cabin"),K1055*'[1]Pricing Logic'!$F$7,IF(AND(F1055&lt;&gt;"Flexjet, LLC",H1055="Helicopter"),K1055*'[1]Pricing Logic'!$F$8,IF(AND(F1055="Flexjet, LLC",H1055="Light Jet"),K1055*'[1]Pricing Logic'!$F$12,IF(AND(F1055="Flexjet, LLC",H1055="Midsize Jet"),K1055*'[1]Pricing Logic'!$F$13,IF(AND(F1055="Flexjet, LLC",H1055="Super Mid Jet"),K1055*'[1]Pricing Logic'!$F$14,IF(AND(F1055="Flexjet, LLC",H1055="Large Cabin"),K1055*'[1]Pricing Logic'!$F$15,IF(AND(F1055="Flexjet, LLC",H1055="Airliner"),K1055*'[1]Pricing Logic'!$F$16,""))))))))))</f>
        <v>43.682499999999997</v>
      </c>
    </row>
    <row r="1056" spans="1:12" x14ac:dyDescent="0.2">
      <c r="A1056" s="5">
        <v>864234</v>
      </c>
      <c r="B1056" s="5">
        <v>1325350</v>
      </c>
      <c r="C1056" s="6">
        <v>45407</v>
      </c>
      <c r="D1056" s="5" t="s">
        <v>346</v>
      </c>
      <c r="E1056" s="5" t="s">
        <v>358</v>
      </c>
      <c r="F1056" s="5" t="s">
        <v>60</v>
      </c>
      <c r="G1056" s="5" t="s">
        <v>32</v>
      </c>
      <c r="H1056" s="5" t="s">
        <v>16</v>
      </c>
      <c r="I1056" s="5" t="s">
        <v>479</v>
      </c>
      <c r="J1056" s="5">
        <v>24247</v>
      </c>
      <c r="K1056" s="7">
        <v>3</v>
      </c>
      <c r="L1056" s="8">
        <f>IF(AND(F1056&lt;&gt;"Flexjet, LLC",H1056="Light Jet"),K1056*'[1]Pricing Logic'!$F$4,IF(AND(F1056&lt;&gt;"Flexjet, LLC",H1056="Midsize Jet"),K1056*'[1]Pricing Logic'!$F$5,IF(AND(F1056&lt;&gt;"Flexjet, LLC",H1056="Super Mid Jet"),K1056*'[1]Pricing Logic'!$F$6,IF(AND(F1056&lt;&gt;"Flexjet, LLC",H1056="Large Cabin"),K1056*'[1]Pricing Logic'!$F$7,IF(AND(F1056&lt;&gt;"Flexjet, LLC",H1056="Helicopter"),K1056*'[1]Pricing Logic'!$F$8,IF(AND(F1056="Flexjet, LLC",H1056="Light Jet"),K1056*'[1]Pricing Logic'!$F$12,IF(AND(F1056="Flexjet, LLC",H1056="Midsize Jet"),K1056*'[1]Pricing Logic'!$F$13,IF(AND(F1056="Flexjet, LLC",H1056="Super Mid Jet"),K1056*'[1]Pricing Logic'!$F$14,IF(AND(F1056="Flexjet, LLC",H1056="Large Cabin"),K1056*'[1]Pricing Logic'!$F$15,IF(AND(F1056="Flexjet, LLC",H1056="Airliner"),K1056*'[1]Pricing Logic'!$F$16,""))))))))))</f>
        <v>75.75</v>
      </c>
    </row>
    <row r="1057" spans="1:12" x14ac:dyDescent="0.2">
      <c r="A1057" s="5">
        <v>874397</v>
      </c>
      <c r="B1057" s="5">
        <v>1335569</v>
      </c>
      <c r="C1057" s="6">
        <v>45407</v>
      </c>
      <c r="D1057" s="5" t="s">
        <v>34</v>
      </c>
      <c r="E1057" s="5" t="s">
        <v>774</v>
      </c>
      <c r="F1057" s="5" t="s">
        <v>36</v>
      </c>
      <c r="G1057" s="5" t="s">
        <v>72</v>
      </c>
      <c r="H1057" s="5" t="s">
        <v>51</v>
      </c>
      <c r="I1057" s="5" t="s">
        <v>775</v>
      </c>
      <c r="J1057" s="5">
        <v>18400</v>
      </c>
      <c r="K1057" s="7">
        <v>2.67</v>
      </c>
      <c r="L1057" s="8">
        <f>IF(AND(F1057&lt;&gt;"Flexjet, LLC",H1057="Light Jet"),K1057*'[1]Pricing Logic'!$F$4,IF(AND(F1057&lt;&gt;"Flexjet, LLC",H1057="Midsize Jet"),K1057*'[1]Pricing Logic'!$F$5,IF(AND(F1057&lt;&gt;"Flexjet, LLC",H1057="Super Mid Jet"),K1057*'[1]Pricing Logic'!$F$6,IF(AND(F1057&lt;&gt;"Flexjet, LLC",H1057="Large Cabin"),K1057*'[1]Pricing Logic'!$F$7,IF(AND(F1057&lt;&gt;"Flexjet, LLC",H1057="Helicopter"),K1057*'[1]Pricing Logic'!$F$8,IF(AND(F1057="Flexjet, LLC",H1057="Light Jet"),K1057*'[1]Pricing Logic'!$F$12,IF(AND(F1057="Flexjet, LLC",H1057="Midsize Jet"),K1057*'[1]Pricing Logic'!$F$13,IF(AND(F1057="Flexjet, LLC",H1057="Super Mid Jet"),K1057*'[1]Pricing Logic'!$F$14,IF(AND(F1057="Flexjet, LLC",H1057="Large Cabin"),K1057*'[1]Pricing Logic'!$F$15,IF(AND(F1057="Flexjet, LLC",H1057="Airliner"),K1057*'[1]Pricing Logic'!$F$16,""))))))))))</f>
        <v>90.112499999999997</v>
      </c>
    </row>
    <row r="1058" spans="1:12" x14ac:dyDescent="0.2">
      <c r="A1058" s="5">
        <v>874806</v>
      </c>
      <c r="B1058" s="5">
        <v>1336124</v>
      </c>
      <c r="C1058" s="6">
        <v>45407</v>
      </c>
      <c r="D1058" s="5" t="s">
        <v>351</v>
      </c>
      <c r="E1058" s="5" t="s">
        <v>305</v>
      </c>
      <c r="F1058" s="5" t="s">
        <v>94</v>
      </c>
      <c r="G1058" s="5" t="s">
        <v>280</v>
      </c>
      <c r="H1058" s="5" t="s">
        <v>16</v>
      </c>
      <c r="I1058" s="5" t="s">
        <v>407</v>
      </c>
      <c r="J1058" s="5">
        <v>26189</v>
      </c>
      <c r="K1058" s="7">
        <v>2.9899999999999998</v>
      </c>
      <c r="L1058" s="8">
        <f>IF(AND(F1058&lt;&gt;"Flexjet, LLC",H1058="Light Jet"),K1058*'[1]Pricing Logic'!$F$4,IF(AND(F1058&lt;&gt;"Flexjet, LLC",H1058="Midsize Jet"),K1058*'[1]Pricing Logic'!$F$5,IF(AND(F1058&lt;&gt;"Flexjet, LLC",H1058="Super Mid Jet"),K1058*'[1]Pricing Logic'!$F$6,IF(AND(F1058&lt;&gt;"Flexjet, LLC",H1058="Large Cabin"),K1058*'[1]Pricing Logic'!$F$7,IF(AND(F1058&lt;&gt;"Flexjet, LLC",H1058="Helicopter"),K1058*'[1]Pricing Logic'!$F$8,IF(AND(F1058="Flexjet, LLC",H1058="Light Jet"),K1058*'[1]Pricing Logic'!$F$12,IF(AND(F1058="Flexjet, LLC",H1058="Midsize Jet"),K1058*'[1]Pricing Logic'!$F$13,IF(AND(F1058="Flexjet, LLC",H1058="Super Mid Jet"),K1058*'[1]Pricing Logic'!$F$14,IF(AND(F1058="Flexjet, LLC",H1058="Large Cabin"),K1058*'[1]Pricing Logic'!$F$15,IF(AND(F1058="Flexjet, LLC",H1058="Airliner"),K1058*'[1]Pricing Logic'!$F$16,""))))))))))</f>
        <v>75.497499999999988</v>
      </c>
    </row>
    <row r="1059" spans="1:12" x14ac:dyDescent="0.2">
      <c r="A1059" s="5">
        <v>875124</v>
      </c>
      <c r="B1059" s="5">
        <v>1336554</v>
      </c>
      <c r="C1059" s="6">
        <v>45407</v>
      </c>
      <c r="D1059" s="5" t="s">
        <v>335</v>
      </c>
      <c r="E1059" s="5" t="s">
        <v>683</v>
      </c>
      <c r="F1059" s="5" t="s">
        <v>45</v>
      </c>
      <c r="G1059" s="5" t="s">
        <v>68</v>
      </c>
      <c r="H1059" s="5" t="s">
        <v>16</v>
      </c>
      <c r="I1059" s="5" t="s">
        <v>293</v>
      </c>
      <c r="J1059" s="5">
        <v>26579</v>
      </c>
      <c r="K1059" s="7">
        <v>2.8200000000000003</v>
      </c>
      <c r="L1059" s="8">
        <f>IF(AND(F1059&lt;&gt;"Flexjet, LLC",H1059="Light Jet"),K1059*'[1]Pricing Logic'!$F$4,IF(AND(F1059&lt;&gt;"Flexjet, LLC",H1059="Midsize Jet"),K1059*'[1]Pricing Logic'!$F$5,IF(AND(F1059&lt;&gt;"Flexjet, LLC",H1059="Super Mid Jet"),K1059*'[1]Pricing Logic'!$F$6,IF(AND(F1059&lt;&gt;"Flexjet, LLC",H1059="Large Cabin"),K1059*'[1]Pricing Logic'!$F$7,IF(AND(F1059&lt;&gt;"Flexjet, LLC",H1059="Helicopter"),K1059*'[1]Pricing Logic'!$F$8,IF(AND(F1059="Flexjet, LLC",H1059="Light Jet"),K1059*'[1]Pricing Logic'!$F$12,IF(AND(F1059="Flexjet, LLC",H1059="Midsize Jet"),K1059*'[1]Pricing Logic'!$F$13,IF(AND(F1059="Flexjet, LLC",H1059="Super Mid Jet"),K1059*'[1]Pricing Logic'!$F$14,IF(AND(F1059="Flexjet, LLC",H1059="Large Cabin"),K1059*'[1]Pricing Logic'!$F$15,IF(AND(F1059="Flexjet, LLC",H1059="Airliner"),K1059*'[1]Pricing Logic'!$F$16,""))))))))))</f>
        <v>71.205000000000013</v>
      </c>
    </row>
    <row r="1060" spans="1:12" x14ac:dyDescent="0.2">
      <c r="A1060" s="5">
        <v>874983</v>
      </c>
      <c r="B1060" s="5">
        <v>1336363</v>
      </c>
      <c r="C1060" s="6">
        <v>45407</v>
      </c>
      <c r="D1060" s="5" t="s">
        <v>776</v>
      </c>
      <c r="E1060" s="5" t="s">
        <v>134</v>
      </c>
      <c r="F1060" s="5" t="s">
        <v>45</v>
      </c>
      <c r="G1060" s="5" t="s">
        <v>68</v>
      </c>
      <c r="H1060" s="5" t="s">
        <v>16</v>
      </c>
      <c r="I1060" s="5" t="s">
        <v>69</v>
      </c>
      <c r="J1060" s="5">
        <v>26373</v>
      </c>
      <c r="K1060" s="7">
        <v>1.84</v>
      </c>
      <c r="L1060" s="8">
        <f>IF(AND(F1060&lt;&gt;"Flexjet, LLC",H1060="Light Jet"),K1060*'[1]Pricing Logic'!$F$4,IF(AND(F1060&lt;&gt;"Flexjet, LLC",H1060="Midsize Jet"),K1060*'[1]Pricing Logic'!$F$5,IF(AND(F1060&lt;&gt;"Flexjet, LLC",H1060="Super Mid Jet"),K1060*'[1]Pricing Logic'!$F$6,IF(AND(F1060&lt;&gt;"Flexjet, LLC",H1060="Large Cabin"),K1060*'[1]Pricing Logic'!$F$7,IF(AND(F1060&lt;&gt;"Flexjet, LLC",H1060="Helicopter"),K1060*'[1]Pricing Logic'!$F$8,IF(AND(F1060="Flexjet, LLC",H1060="Light Jet"),K1060*'[1]Pricing Logic'!$F$12,IF(AND(F1060="Flexjet, LLC",H1060="Midsize Jet"),K1060*'[1]Pricing Logic'!$F$13,IF(AND(F1060="Flexjet, LLC",H1060="Super Mid Jet"),K1060*'[1]Pricing Logic'!$F$14,IF(AND(F1060="Flexjet, LLC",H1060="Large Cabin"),K1060*'[1]Pricing Logic'!$F$15,IF(AND(F1060="Flexjet, LLC",H1060="Airliner"),K1060*'[1]Pricing Logic'!$F$16,""))))))))))</f>
        <v>46.46</v>
      </c>
    </row>
    <row r="1061" spans="1:12" x14ac:dyDescent="0.2">
      <c r="A1061" s="5">
        <v>874943</v>
      </c>
      <c r="B1061" s="5">
        <v>1336306</v>
      </c>
      <c r="C1061" s="6">
        <v>45407</v>
      </c>
      <c r="D1061" s="5" t="s">
        <v>206</v>
      </c>
      <c r="E1061" s="5" t="s">
        <v>777</v>
      </c>
      <c r="F1061" s="5" t="s">
        <v>160</v>
      </c>
      <c r="G1061" s="5" t="s">
        <v>41</v>
      </c>
      <c r="H1061" s="5" t="s">
        <v>22</v>
      </c>
      <c r="I1061" s="5" t="s">
        <v>477</v>
      </c>
      <c r="J1061" s="5">
        <v>25952</v>
      </c>
      <c r="K1061" s="7">
        <v>2.95</v>
      </c>
      <c r="L1061" s="8">
        <f>IF(AND(F1061&lt;&gt;"Flexjet, LLC",H1061="Light Jet"),K1061*'[1]Pricing Logic'!$F$4,IF(AND(F1061&lt;&gt;"Flexjet, LLC",H1061="Midsize Jet"),K1061*'[1]Pricing Logic'!$F$5,IF(AND(F1061&lt;&gt;"Flexjet, LLC",H1061="Super Mid Jet"),K1061*'[1]Pricing Logic'!$F$6,IF(AND(F1061&lt;&gt;"Flexjet, LLC",H1061="Large Cabin"),K1061*'[1]Pricing Logic'!$F$7,IF(AND(F1061&lt;&gt;"Flexjet, LLC",H1061="Helicopter"),K1061*'[1]Pricing Logic'!$F$8,IF(AND(F1061="Flexjet, LLC",H1061="Light Jet"),K1061*'[1]Pricing Logic'!$F$12,IF(AND(F1061="Flexjet, LLC",H1061="Midsize Jet"),K1061*'[1]Pricing Logic'!$F$13,IF(AND(F1061="Flexjet, LLC",H1061="Super Mid Jet"),K1061*'[1]Pricing Logic'!$F$14,IF(AND(F1061="Flexjet, LLC",H1061="Large Cabin"),K1061*'[1]Pricing Logic'!$F$15,IF(AND(F1061="Flexjet, LLC",H1061="Airliner"),K1061*'[1]Pricing Logic'!$F$16,""))))))))))</f>
        <v>101.03750000000001</v>
      </c>
    </row>
    <row r="1062" spans="1:12" x14ac:dyDescent="0.2">
      <c r="A1062" s="5">
        <v>875110</v>
      </c>
      <c r="B1062" s="5">
        <v>1336537</v>
      </c>
      <c r="C1062" s="6">
        <v>45407</v>
      </c>
      <c r="D1062" s="5" t="s">
        <v>349</v>
      </c>
      <c r="E1062" s="5" t="s">
        <v>64</v>
      </c>
      <c r="F1062" s="5" t="s">
        <v>36</v>
      </c>
      <c r="G1062" s="5" t="s">
        <v>419</v>
      </c>
      <c r="H1062" s="5" t="s">
        <v>51</v>
      </c>
      <c r="I1062" s="5" t="s">
        <v>778</v>
      </c>
      <c r="J1062" s="5">
        <v>24849</v>
      </c>
      <c r="K1062" s="7">
        <v>2.4300000000000002</v>
      </c>
      <c r="L1062" s="8">
        <f>IF(AND(F1062&lt;&gt;"Flexjet, LLC",H1062="Light Jet"),K1062*'[1]Pricing Logic'!$F$4,IF(AND(F1062&lt;&gt;"Flexjet, LLC",H1062="Midsize Jet"),K1062*'[1]Pricing Logic'!$F$5,IF(AND(F1062&lt;&gt;"Flexjet, LLC",H1062="Super Mid Jet"),K1062*'[1]Pricing Logic'!$F$6,IF(AND(F1062&lt;&gt;"Flexjet, LLC",H1062="Large Cabin"),K1062*'[1]Pricing Logic'!$F$7,IF(AND(F1062&lt;&gt;"Flexjet, LLC",H1062="Helicopter"),K1062*'[1]Pricing Logic'!$F$8,IF(AND(F1062="Flexjet, LLC",H1062="Light Jet"),K1062*'[1]Pricing Logic'!$F$12,IF(AND(F1062="Flexjet, LLC",H1062="Midsize Jet"),K1062*'[1]Pricing Logic'!$F$13,IF(AND(F1062="Flexjet, LLC",H1062="Super Mid Jet"),K1062*'[1]Pricing Logic'!$F$14,IF(AND(F1062="Flexjet, LLC",H1062="Large Cabin"),K1062*'[1]Pricing Logic'!$F$15,IF(AND(F1062="Flexjet, LLC",H1062="Airliner"),K1062*'[1]Pricing Logic'!$F$16,""))))))))))</f>
        <v>82.012500000000003</v>
      </c>
    </row>
    <row r="1063" spans="1:12" x14ac:dyDescent="0.2">
      <c r="A1063" s="5">
        <v>875004</v>
      </c>
      <c r="B1063" s="5">
        <v>1336391</v>
      </c>
      <c r="C1063" s="6">
        <v>45407</v>
      </c>
      <c r="D1063" s="5" t="s">
        <v>779</v>
      </c>
      <c r="E1063" s="5" t="s">
        <v>438</v>
      </c>
      <c r="F1063" s="5" t="s">
        <v>60</v>
      </c>
      <c r="G1063" s="5" t="s">
        <v>61</v>
      </c>
      <c r="H1063" s="5" t="s">
        <v>22</v>
      </c>
      <c r="I1063" s="5" t="s">
        <v>62</v>
      </c>
      <c r="J1063" s="5">
        <v>24262</v>
      </c>
      <c r="K1063" s="7">
        <v>3.69</v>
      </c>
      <c r="L1063" s="8">
        <f>IF(AND(F1063&lt;&gt;"Flexjet, LLC",H1063="Light Jet"),K1063*'[1]Pricing Logic'!$F$4,IF(AND(F1063&lt;&gt;"Flexjet, LLC",H1063="Midsize Jet"),K1063*'[1]Pricing Logic'!$F$5,IF(AND(F1063&lt;&gt;"Flexjet, LLC",H1063="Super Mid Jet"),K1063*'[1]Pricing Logic'!$F$6,IF(AND(F1063&lt;&gt;"Flexjet, LLC",H1063="Large Cabin"),K1063*'[1]Pricing Logic'!$F$7,IF(AND(F1063&lt;&gt;"Flexjet, LLC",H1063="Helicopter"),K1063*'[1]Pricing Logic'!$F$8,IF(AND(F1063="Flexjet, LLC",H1063="Light Jet"),K1063*'[1]Pricing Logic'!$F$12,IF(AND(F1063="Flexjet, LLC",H1063="Midsize Jet"),K1063*'[1]Pricing Logic'!$F$13,IF(AND(F1063="Flexjet, LLC",H1063="Super Mid Jet"),K1063*'[1]Pricing Logic'!$F$14,IF(AND(F1063="Flexjet, LLC",H1063="Large Cabin"),K1063*'[1]Pricing Logic'!$F$15,IF(AND(F1063="Flexjet, LLC",H1063="Airliner"),K1063*'[1]Pricing Logic'!$F$16,""))))))))))</f>
        <v>126.38249999999999</v>
      </c>
    </row>
    <row r="1064" spans="1:12" x14ac:dyDescent="0.2">
      <c r="A1064" s="5">
        <v>875190</v>
      </c>
      <c r="B1064" s="5">
        <v>1336641</v>
      </c>
      <c r="C1064" s="6">
        <v>45407</v>
      </c>
      <c r="D1064" s="5" t="s">
        <v>780</v>
      </c>
      <c r="E1064" s="5" t="s">
        <v>250</v>
      </c>
      <c r="F1064" s="5" t="s">
        <v>171</v>
      </c>
      <c r="G1064" s="5" t="s">
        <v>57</v>
      </c>
      <c r="H1064" s="5" t="s">
        <v>22</v>
      </c>
      <c r="I1064" s="5" t="s">
        <v>661</v>
      </c>
      <c r="J1064" s="5">
        <v>20468</v>
      </c>
      <c r="K1064" s="7">
        <v>1.1000000000000001</v>
      </c>
      <c r="L1064" s="8">
        <f>IF(AND(F1064&lt;&gt;"Flexjet, LLC",H1064="Light Jet"),K1064*'[1]Pricing Logic'!$F$4,IF(AND(F1064&lt;&gt;"Flexjet, LLC",H1064="Midsize Jet"),K1064*'[1]Pricing Logic'!$F$5,IF(AND(F1064&lt;&gt;"Flexjet, LLC",H1064="Super Mid Jet"),K1064*'[1]Pricing Logic'!$F$6,IF(AND(F1064&lt;&gt;"Flexjet, LLC",H1064="Large Cabin"),K1064*'[1]Pricing Logic'!$F$7,IF(AND(F1064&lt;&gt;"Flexjet, LLC",H1064="Helicopter"),K1064*'[1]Pricing Logic'!$F$8,IF(AND(F1064="Flexjet, LLC",H1064="Light Jet"),K1064*'[1]Pricing Logic'!$F$12,IF(AND(F1064="Flexjet, LLC",H1064="Midsize Jet"),K1064*'[1]Pricing Logic'!$F$13,IF(AND(F1064="Flexjet, LLC",H1064="Super Mid Jet"),K1064*'[1]Pricing Logic'!$F$14,IF(AND(F1064="Flexjet, LLC",H1064="Large Cabin"),K1064*'[1]Pricing Logic'!$F$15,IF(AND(F1064="Flexjet, LLC",H1064="Airliner"),K1064*'[1]Pricing Logic'!$F$16,""))))))))))</f>
        <v>37.675000000000004</v>
      </c>
    </row>
    <row r="1065" spans="1:12" x14ac:dyDescent="0.2">
      <c r="A1065" s="5">
        <v>875304</v>
      </c>
      <c r="B1065" s="5">
        <v>1336804</v>
      </c>
      <c r="C1065" s="6">
        <v>45407</v>
      </c>
      <c r="D1065" s="5" t="s">
        <v>278</v>
      </c>
      <c r="E1065" s="5" t="s">
        <v>24</v>
      </c>
      <c r="F1065" s="5" t="s">
        <v>593</v>
      </c>
      <c r="G1065" s="5" t="s">
        <v>41</v>
      </c>
      <c r="H1065" s="5" t="s">
        <v>22</v>
      </c>
      <c r="I1065" s="5" t="s">
        <v>594</v>
      </c>
      <c r="J1065" s="5">
        <v>25470</v>
      </c>
      <c r="K1065" s="7">
        <v>2.8</v>
      </c>
      <c r="L1065" s="8">
        <f>IF(AND(F1065&lt;&gt;"Flexjet, LLC",H1065="Light Jet"),K1065*'[1]Pricing Logic'!$F$4,IF(AND(F1065&lt;&gt;"Flexjet, LLC",H1065="Midsize Jet"),K1065*'[1]Pricing Logic'!$F$5,IF(AND(F1065&lt;&gt;"Flexjet, LLC",H1065="Super Mid Jet"),K1065*'[1]Pricing Logic'!$F$6,IF(AND(F1065&lt;&gt;"Flexjet, LLC",H1065="Large Cabin"),K1065*'[1]Pricing Logic'!$F$7,IF(AND(F1065&lt;&gt;"Flexjet, LLC",H1065="Helicopter"),K1065*'[1]Pricing Logic'!$F$8,IF(AND(F1065="Flexjet, LLC",H1065="Light Jet"),K1065*'[1]Pricing Logic'!$F$12,IF(AND(F1065="Flexjet, LLC",H1065="Midsize Jet"),K1065*'[1]Pricing Logic'!$F$13,IF(AND(F1065="Flexjet, LLC",H1065="Super Mid Jet"),K1065*'[1]Pricing Logic'!$F$14,IF(AND(F1065="Flexjet, LLC",H1065="Large Cabin"),K1065*'[1]Pricing Logic'!$F$15,IF(AND(F1065="Flexjet, LLC",H1065="Airliner"),K1065*'[1]Pricing Logic'!$F$16,""))))))))))</f>
        <v>95.899999999999991</v>
      </c>
    </row>
    <row r="1066" spans="1:12" x14ac:dyDescent="0.2">
      <c r="A1066" s="5">
        <v>875771</v>
      </c>
      <c r="B1066" s="5">
        <v>1337407</v>
      </c>
      <c r="C1066" s="6">
        <v>45407</v>
      </c>
      <c r="D1066" s="5" t="s">
        <v>365</v>
      </c>
      <c r="E1066" s="5" t="s">
        <v>187</v>
      </c>
      <c r="F1066" s="5" t="s">
        <v>117</v>
      </c>
      <c r="G1066" s="5" t="s">
        <v>46</v>
      </c>
      <c r="H1066" s="5" t="s">
        <v>16</v>
      </c>
      <c r="I1066" s="5" t="s">
        <v>523</v>
      </c>
      <c r="J1066" s="5">
        <v>21861</v>
      </c>
      <c r="K1066" s="7">
        <v>2.69</v>
      </c>
      <c r="L1066" s="8">
        <f>IF(AND(F1066&lt;&gt;"Flexjet, LLC",H1066="Light Jet"),K1066*'[1]Pricing Logic'!$F$4,IF(AND(F1066&lt;&gt;"Flexjet, LLC",H1066="Midsize Jet"),K1066*'[1]Pricing Logic'!$F$5,IF(AND(F1066&lt;&gt;"Flexjet, LLC",H1066="Super Mid Jet"),K1066*'[1]Pricing Logic'!$F$6,IF(AND(F1066&lt;&gt;"Flexjet, LLC",H1066="Large Cabin"),K1066*'[1]Pricing Logic'!$F$7,IF(AND(F1066&lt;&gt;"Flexjet, LLC",H1066="Helicopter"),K1066*'[1]Pricing Logic'!$F$8,IF(AND(F1066="Flexjet, LLC",H1066="Light Jet"),K1066*'[1]Pricing Logic'!$F$12,IF(AND(F1066="Flexjet, LLC",H1066="Midsize Jet"),K1066*'[1]Pricing Logic'!$F$13,IF(AND(F1066="Flexjet, LLC",H1066="Super Mid Jet"),K1066*'[1]Pricing Logic'!$F$14,IF(AND(F1066="Flexjet, LLC",H1066="Large Cabin"),K1066*'[1]Pricing Logic'!$F$15,IF(AND(F1066="Flexjet, LLC",H1066="Airliner"),K1066*'[1]Pricing Logic'!$F$16,""))))))))))</f>
        <v>67.922499999999999</v>
      </c>
    </row>
    <row r="1067" spans="1:12" x14ac:dyDescent="0.2">
      <c r="A1067" s="5">
        <v>875926</v>
      </c>
      <c r="B1067" s="5">
        <v>1337605</v>
      </c>
      <c r="C1067" s="6">
        <v>45407</v>
      </c>
      <c r="D1067" s="5" t="s">
        <v>700</v>
      </c>
      <c r="E1067" s="5" t="s">
        <v>34</v>
      </c>
      <c r="F1067" s="5" t="s">
        <v>344</v>
      </c>
      <c r="G1067" s="5" t="s">
        <v>161</v>
      </c>
      <c r="H1067" s="5" t="s">
        <v>22</v>
      </c>
      <c r="I1067" s="5" t="s">
        <v>345</v>
      </c>
      <c r="J1067" s="5">
        <v>24862</v>
      </c>
      <c r="K1067" s="7">
        <v>3.8</v>
      </c>
      <c r="L1067" s="8">
        <f>IF(AND(F1067&lt;&gt;"Flexjet, LLC",H1067="Light Jet"),K1067*'[1]Pricing Logic'!$F$4,IF(AND(F1067&lt;&gt;"Flexjet, LLC",H1067="Midsize Jet"),K1067*'[1]Pricing Logic'!$F$5,IF(AND(F1067&lt;&gt;"Flexjet, LLC",H1067="Super Mid Jet"),K1067*'[1]Pricing Logic'!$F$6,IF(AND(F1067&lt;&gt;"Flexjet, LLC",H1067="Large Cabin"),K1067*'[1]Pricing Logic'!$F$7,IF(AND(F1067&lt;&gt;"Flexjet, LLC",H1067="Helicopter"),K1067*'[1]Pricing Logic'!$F$8,IF(AND(F1067="Flexjet, LLC",H1067="Light Jet"),K1067*'[1]Pricing Logic'!$F$12,IF(AND(F1067="Flexjet, LLC",H1067="Midsize Jet"),K1067*'[1]Pricing Logic'!$F$13,IF(AND(F1067="Flexjet, LLC",H1067="Super Mid Jet"),K1067*'[1]Pricing Logic'!$F$14,IF(AND(F1067="Flexjet, LLC",H1067="Large Cabin"),K1067*'[1]Pricing Logic'!$F$15,IF(AND(F1067="Flexjet, LLC",H1067="Airliner"),K1067*'[1]Pricing Logic'!$F$16,""))))))))))</f>
        <v>130.15</v>
      </c>
    </row>
    <row r="1068" spans="1:12" x14ac:dyDescent="0.2">
      <c r="A1068" s="5">
        <v>875956</v>
      </c>
      <c r="B1068" s="5">
        <v>1337640</v>
      </c>
      <c r="C1068" s="6">
        <v>45407</v>
      </c>
      <c r="D1068" s="5" t="s">
        <v>335</v>
      </c>
      <c r="E1068" s="5" t="s">
        <v>239</v>
      </c>
      <c r="F1068" s="5" t="s">
        <v>20</v>
      </c>
      <c r="G1068" s="5" t="s">
        <v>151</v>
      </c>
      <c r="H1068" s="5" t="s">
        <v>16</v>
      </c>
      <c r="I1068" s="5" t="s">
        <v>158</v>
      </c>
      <c r="J1068" s="5">
        <v>26145</v>
      </c>
      <c r="K1068" s="7">
        <v>3.5500000000000003</v>
      </c>
      <c r="L1068" s="8">
        <f>IF(AND(F1068&lt;&gt;"Flexjet, LLC",H1068="Light Jet"),K1068*'[1]Pricing Logic'!$F$4,IF(AND(F1068&lt;&gt;"Flexjet, LLC",H1068="Midsize Jet"),K1068*'[1]Pricing Logic'!$F$5,IF(AND(F1068&lt;&gt;"Flexjet, LLC",H1068="Super Mid Jet"),K1068*'[1]Pricing Logic'!$F$6,IF(AND(F1068&lt;&gt;"Flexjet, LLC",H1068="Large Cabin"),K1068*'[1]Pricing Logic'!$F$7,IF(AND(F1068&lt;&gt;"Flexjet, LLC",H1068="Helicopter"),K1068*'[1]Pricing Logic'!$F$8,IF(AND(F1068="Flexjet, LLC",H1068="Light Jet"),K1068*'[1]Pricing Logic'!$F$12,IF(AND(F1068="Flexjet, LLC",H1068="Midsize Jet"),K1068*'[1]Pricing Logic'!$F$13,IF(AND(F1068="Flexjet, LLC",H1068="Super Mid Jet"),K1068*'[1]Pricing Logic'!$F$14,IF(AND(F1068="Flexjet, LLC",H1068="Large Cabin"),K1068*'[1]Pricing Logic'!$F$15,IF(AND(F1068="Flexjet, LLC",H1068="Airliner"),K1068*'[1]Pricing Logic'!$F$16,""))))))))))</f>
        <v>89.637500000000003</v>
      </c>
    </row>
    <row r="1069" spans="1:12" x14ac:dyDescent="0.2">
      <c r="A1069" s="5">
        <v>875621</v>
      </c>
      <c r="B1069" s="5">
        <v>1337225</v>
      </c>
      <c r="C1069" s="6">
        <v>45407</v>
      </c>
      <c r="D1069" s="5" t="s">
        <v>387</v>
      </c>
      <c r="E1069" s="5" t="s">
        <v>19</v>
      </c>
      <c r="F1069" s="5" t="s">
        <v>20</v>
      </c>
      <c r="G1069" s="5" t="s">
        <v>151</v>
      </c>
      <c r="H1069" s="5" t="s">
        <v>16</v>
      </c>
      <c r="I1069" s="5" t="s">
        <v>708</v>
      </c>
      <c r="J1069" s="5">
        <v>25567</v>
      </c>
      <c r="K1069" s="7">
        <v>3.21</v>
      </c>
      <c r="L1069" s="8">
        <f>IF(AND(F1069&lt;&gt;"Flexjet, LLC",H1069="Light Jet"),K1069*'[1]Pricing Logic'!$F$4,IF(AND(F1069&lt;&gt;"Flexjet, LLC",H1069="Midsize Jet"),K1069*'[1]Pricing Logic'!$F$5,IF(AND(F1069&lt;&gt;"Flexjet, LLC",H1069="Super Mid Jet"),K1069*'[1]Pricing Logic'!$F$6,IF(AND(F1069&lt;&gt;"Flexjet, LLC",H1069="Large Cabin"),K1069*'[1]Pricing Logic'!$F$7,IF(AND(F1069&lt;&gt;"Flexjet, LLC",H1069="Helicopter"),K1069*'[1]Pricing Logic'!$F$8,IF(AND(F1069="Flexjet, LLC",H1069="Light Jet"),K1069*'[1]Pricing Logic'!$F$12,IF(AND(F1069="Flexjet, LLC",H1069="Midsize Jet"),K1069*'[1]Pricing Logic'!$F$13,IF(AND(F1069="Flexjet, LLC",H1069="Super Mid Jet"),K1069*'[1]Pricing Logic'!$F$14,IF(AND(F1069="Flexjet, LLC",H1069="Large Cabin"),K1069*'[1]Pricing Logic'!$F$15,IF(AND(F1069="Flexjet, LLC",H1069="Airliner"),K1069*'[1]Pricing Logic'!$F$16,""))))))))))</f>
        <v>81.052499999999995</v>
      </c>
    </row>
    <row r="1070" spans="1:12" x14ac:dyDescent="0.2">
      <c r="A1070" s="5">
        <v>875558</v>
      </c>
      <c r="B1070" s="5">
        <v>1337136</v>
      </c>
      <c r="C1070" s="6">
        <v>45407</v>
      </c>
      <c r="D1070" s="5" t="s">
        <v>64</v>
      </c>
      <c r="E1070" s="5" t="s">
        <v>699</v>
      </c>
      <c r="F1070" s="5" t="s">
        <v>45</v>
      </c>
      <c r="G1070" s="5" t="s">
        <v>46</v>
      </c>
      <c r="H1070" s="5" t="s">
        <v>16</v>
      </c>
      <c r="I1070" s="5" t="s">
        <v>463</v>
      </c>
      <c r="J1070" s="5">
        <v>26790</v>
      </c>
      <c r="K1070" s="7">
        <v>1.36</v>
      </c>
      <c r="L1070" s="8">
        <f>IF(AND(F1070&lt;&gt;"Flexjet, LLC",H1070="Light Jet"),K1070*'[1]Pricing Logic'!$F$4,IF(AND(F1070&lt;&gt;"Flexjet, LLC",H1070="Midsize Jet"),K1070*'[1]Pricing Logic'!$F$5,IF(AND(F1070&lt;&gt;"Flexjet, LLC",H1070="Super Mid Jet"),K1070*'[1]Pricing Logic'!$F$6,IF(AND(F1070&lt;&gt;"Flexjet, LLC",H1070="Large Cabin"),K1070*'[1]Pricing Logic'!$F$7,IF(AND(F1070&lt;&gt;"Flexjet, LLC",H1070="Helicopter"),K1070*'[1]Pricing Logic'!$F$8,IF(AND(F1070="Flexjet, LLC",H1070="Light Jet"),K1070*'[1]Pricing Logic'!$F$12,IF(AND(F1070="Flexjet, LLC",H1070="Midsize Jet"),K1070*'[1]Pricing Logic'!$F$13,IF(AND(F1070="Flexjet, LLC",H1070="Super Mid Jet"),K1070*'[1]Pricing Logic'!$F$14,IF(AND(F1070="Flexjet, LLC",H1070="Large Cabin"),K1070*'[1]Pricing Logic'!$F$15,IF(AND(F1070="Flexjet, LLC",H1070="Airliner"),K1070*'[1]Pricing Logic'!$F$16,""))))))))))</f>
        <v>34.340000000000003</v>
      </c>
    </row>
    <row r="1071" spans="1:12" x14ac:dyDescent="0.2">
      <c r="A1071" s="5">
        <v>875387</v>
      </c>
      <c r="B1071" s="5">
        <v>1336915</v>
      </c>
      <c r="C1071" s="6">
        <v>45407</v>
      </c>
      <c r="D1071" s="5" t="s">
        <v>71</v>
      </c>
      <c r="E1071" s="5" t="s">
        <v>699</v>
      </c>
      <c r="F1071" s="5" t="s">
        <v>344</v>
      </c>
      <c r="G1071" s="5" t="s">
        <v>161</v>
      </c>
      <c r="H1071" s="5" t="s">
        <v>22</v>
      </c>
      <c r="I1071" s="5" t="s">
        <v>345</v>
      </c>
      <c r="J1071" s="5">
        <v>26114</v>
      </c>
      <c r="K1071" s="7">
        <v>1.7799999999999998</v>
      </c>
      <c r="L1071" s="8">
        <f>IF(AND(F1071&lt;&gt;"Flexjet, LLC",H1071="Light Jet"),K1071*'[1]Pricing Logic'!$F$4,IF(AND(F1071&lt;&gt;"Flexjet, LLC",H1071="Midsize Jet"),K1071*'[1]Pricing Logic'!$F$5,IF(AND(F1071&lt;&gt;"Flexjet, LLC",H1071="Super Mid Jet"),K1071*'[1]Pricing Logic'!$F$6,IF(AND(F1071&lt;&gt;"Flexjet, LLC",H1071="Large Cabin"),K1071*'[1]Pricing Logic'!$F$7,IF(AND(F1071&lt;&gt;"Flexjet, LLC",H1071="Helicopter"),K1071*'[1]Pricing Logic'!$F$8,IF(AND(F1071="Flexjet, LLC",H1071="Light Jet"),K1071*'[1]Pricing Logic'!$F$12,IF(AND(F1071="Flexjet, LLC",H1071="Midsize Jet"),K1071*'[1]Pricing Logic'!$F$13,IF(AND(F1071="Flexjet, LLC",H1071="Super Mid Jet"),K1071*'[1]Pricing Logic'!$F$14,IF(AND(F1071="Flexjet, LLC",H1071="Large Cabin"),K1071*'[1]Pricing Logic'!$F$15,IF(AND(F1071="Flexjet, LLC",H1071="Airliner"),K1071*'[1]Pricing Logic'!$F$16,""))))))))))</f>
        <v>60.964999999999996</v>
      </c>
    </row>
    <row r="1072" spans="1:12" x14ac:dyDescent="0.2">
      <c r="A1072" s="5">
        <v>875836</v>
      </c>
      <c r="B1072" s="5">
        <v>1337484</v>
      </c>
      <c r="C1072" s="6">
        <v>45407</v>
      </c>
      <c r="D1072" s="5" t="s">
        <v>71</v>
      </c>
      <c r="E1072" s="5" t="s">
        <v>564</v>
      </c>
      <c r="F1072" s="5" t="s">
        <v>56</v>
      </c>
      <c r="G1072" s="5" t="s">
        <v>57</v>
      </c>
      <c r="H1072" s="5" t="s">
        <v>22</v>
      </c>
      <c r="I1072" s="5" t="s">
        <v>58</v>
      </c>
      <c r="J1072" s="5">
        <v>26807</v>
      </c>
      <c r="K1072" s="7">
        <v>1.24</v>
      </c>
      <c r="L1072" s="8">
        <f>IF(AND(F1072&lt;&gt;"Flexjet, LLC",H1072="Light Jet"),K1072*'[1]Pricing Logic'!$F$4,IF(AND(F1072&lt;&gt;"Flexjet, LLC",H1072="Midsize Jet"),K1072*'[1]Pricing Logic'!$F$5,IF(AND(F1072&lt;&gt;"Flexjet, LLC",H1072="Super Mid Jet"),K1072*'[1]Pricing Logic'!$F$6,IF(AND(F1072&lt;&gt;"Flexjet, LLC",H1072="Large Cabin"),K1072*'[1]Pricing Logic'!$F$7,IF(AND(F1072&lt;&gt;"Flexjet, LLC",H1072="Helicopter"),K1072*'[1]Pricing Logic'!$F$8,IF(AND(F1072="Flexjet, LLC",H1072="Light Jet"),K1072*'[1]Pricing Logic'!$F$12,IF(AND(F1072="Flexjet, LLC",H1072="Midsize Jet"),K1072*'[1]Pricing Logic'!$F$13,IF(AND(F1072="Flexjet, LLC",H1072="Super Mid Jet"),K1072*'[1]Pricing Logic'!$F$14,IF(AND(F1072="Flexjet, LLC",H1072="Large Cabin"),K1072*'[1]Pricing Logic'!$F$15,IF(AND(F1072="Flexjet, LLC",H1072="Airliner"),K1072*'[1]Pricing Logic'!$F$16,""))))))))))</f>
        <v>42.47</v>
      </c>
    </row>
    <row r="1073" spans="1:12" x14ac:dyDescent="0.2">
      <c r="A1073" s="5">
        <v>875985</v>
      </c>
      <c r="B1073" s="5">
        <v>1337682</v>
      </c>
      <c r="C1073" s="6">
        <v>45407</v>
      </c>
      <c r="D1073" s="5" t="s">
        <v>373</v>
      </c>
      <c r="E1073" s="5" t="s">
        <v>393</v>
      </c>
      <c r="F1073" s="5" t="s">
        <v>117</v>
      </c>
      <c r="G1073" s="5" t="s">
        <v>46</v>
      </c>
      <c r="H1073" s="5" t="s">
        <v>16</v>
      </c>
      <c r="I1073" s="5" t="s">
        <v>360</v>
      </c>
      <c r="J1073" s="5">
        <v>25879</v>
      </c>
      <c r="K1073" s="7">
        <v>5.5</v>
      </c>
      <c r="L1073" s="8">
        <f>IF(AND(F1073&lt;&gt;"Flexjet, LLC",H1073="Light Jet"),K1073*'[1]Pricing Logic'!$F$4,IF(AND(F1073&lt;&gt;"Flexjet, LLC",H1073="Midsize Jet"),K1073*'[1]Pricing Logic'!$F$5,IF(AND(F1073&lt;&gt;"Flexjet, LLC",H1073="Super Mid Jet"),K1073*'[1]Pricing Logic'!$F$6,IF(AND(F1073&lt;&gt;"Flexjet, LLC",H1073="Large Cabin"),K1073*'[1]Pricing Logic'!$F$7,IF(AND(F1073&lt;&gt;"Flexjet, LLC",H1073="Helicopter"),K1073*'[1]Pricing Logic'!$F$8,IF(AND(F1073="Flexjet, LLC",H1073="Light Jet"),K1073*'[1]Pricing Logic'!$F$12,IF(AND(F1073="Flexjet, LLC",H1073="Midsize Jet"),K1073*'[1]Pricing Logic'!$F$13,IF(AND(F1073="Flexjet, LLC",H1073="Super Mid Jet"),K1073*'[1]Pricing Logic'!$F$14,IF(AND(F1073="Flexjet, LLC",H1073="Large Cabin"),K1073*'[1]Pricing Logic'!$F$15,IF(AND(F1073="Flexjet, LLC",H1073="Airliner"),K1073*'[1]Pricing Logic'!$F$16,""))))))))))</f>
        <v>138.875</v>
      </c>
    </row>
    <row r="1074" spans="1:12" x14ac:dyDescent="0.2">
      <c r="A1074" s="5">
        <v>876069</v>
      </c>
      <c r="B1074" s="5">
        <v>1337777</v>
      </c>
      <c r="C1074" s="6">
        <v>45407</v>
      </c>
      <c r="D1074" s="5" t="s">
        <v>192</v>
      </c>
      <c r="E1074" s="5" t="s">
        <v>449</v>
      </c>
      <c r="F1074" s="5" t="s">
        <v>36</v>
      </c>
      <c r="G1074" s="5" t="s">
        <v>54</v>
      </c>
      <c r="H1074" s="5" t="s">
        <v>51</v>
      </c>
      <c r="I1074" s="5" t="s">
        <v>363</v>
      </c>
      <c r="J1074" s="5">
        <v>27109</v>
      </c>
      <c r="K1074" s="7">
        <v>4.87</v>
      </c>
      <c r="L1074" s="8">
        <f>IF(AND(F1074&lt;&gt;"Flexjet, LLC",H1074="Light Jet"),K1074*'[1]Pricing Logic'!$F$4,IF(AND(F1074&lt;&gt;"Flexjet, LLC",H1074="Midsize Jet"),K1074*'[1]Pricing Logic'!$F$5,IF(AND(F1074&lt;&gt;"Flexjet, LLC",H1074="Super Mid Jet"),K1074*'[1]Pricing Logic'!$F$6,IF(AND(F1074&lt;&gt;"Flexjet, LLC",H1074="Large Cabin"),K1074*'[1]Pricing Logic'!$F$7,IF(AND(F1074&lt;&gt;"Flexjet, LLC",H1074="Helicopter"),K1074*'[1]Pricing Logic'!$F$8,IF(AND(F1074="Flexjet, LLC",H1074="Light Jet"),K1074*'[1]Pricing Logic'!$F$12,IF(AND(F1074="Flexjet, LLC",H1074="Midsize Jet"),K1074*'[1]Pricing Logic'!$F$13,IF(AND(F1074="Flexjet, LLC",H1074="Super Mid Jet"),K1074*'[1]Pricing Logic'!$F$14,IF(AND(F1074="Flexjet, LLC",H1074="Large Cabin"),K1074*'[1]Pricing Logic'!$F$15,IF(AND(F1074="Flexjet, LLC",H1074="Airliner"),K1074*'[1]Pricing Logic'!$F$16,""))))))))))</f>
        <v>164.36250000000001</v>
      </c>
    </row>
    <row r="1075" spans="1:12" x14ac:dyDescent="0.2">
      <c r="A1075" s="5">
        <v>876384</v>
      </c>
      <c r="B1075" s="5">
        <v>1338188</v>
      </c>
      <c r="C1075" s="6">
        <v>45407</v>
      </c>
      <c r="D1075" s="5" t="s">
        <v>144</v>
      </c>
      <c r="E1075" s="5" t="s">
        <v>34</v>
      </c>
      <c r="F1075" s="5" t="s">
        <v>31</v>
      </c>
      <c r="G1075" s="5" t="s">
        <v>32</v>
      </c>
      <c r="H1075" s="5" t="s">
        <v>16</v>
      </c>
      <c r="I1075" s="5" t="s">
        <v>165</v>
      </c>
      <c r="J1075" s="5">
        <v>26892</v>
      </c>
      <c r="K1075" s="7">
        <v>3.4499999999999997</v>
      </c>
      <c r="L1075" s="8">
        <f>IF(AND(F1075&lt;&gt;"Flexjet, LLC",H1075="Light Jet"),K1075*'[1]Pricing Logic'!$F$4,IF(AND(F1075&lt;&gt;"Flexjet, LLC",H1075="Midsize Jet"),K1075*'[1]Pricing Logic'!$F$5,IF(AND(F1075&lt;&gt;"Flexjet, LLC",H1075="Super Mid Jet"),K1075*'[1]Pricing Logic'!$F$6,IF(AND(F1075&lt;&gt;"Flexjet, LLC",H1075="Large Cabin"),K1075*'[1]Pricing Logic'!$F$7,IF(AND(F1075&lt;&gt;"Flexjet, LLC",H1075="Helicopter"),K1075*'[1]Pricing Logic'!$F$8,IF(AND(F1075="Flexjet, LLC",H1075="Light Jet"),K1075*'[1]Pricing Logic'!$F$12,IF(AND(F1075="Flexjet, LLC",H1075="Midsize Jet"),K1075*'[1]Pricing Logic'!$F$13,IF(AND(F1075="Flexjet, LLC",H1075="Super Mid Jet"),K1075*'[1]Pricing Logic'!$F$14,IF(AND(F1075="Flexjet, LLC",H1075="Large Cabin"),K1075*'[1]Pricing Logic'!$F$15,IF(AND(F1075="Flexjet, LLC",H1075="Airliner"),K1075*'[1]Pricing Logic'!$F$16,""))))))))))</f>
        <v>87.112499999999997</v>
      </c>
    </row>
    <row r="1076" spans="1:12" x14ac:dyDescent="0.2">
      <c r="A1076" s="5">
        <v>876302</v>
      </c>
      <c r="B1076" s="5">
        <v>1338095</v>
      </c>
      <c r="C1076" s="6">
        <v>45407</v>
      </c>
      <c r="D1076" s="5" t="s">
        <v>434</v>
      </c>
      <c r="E1076" s="5" t="s">
        <v>302</v>
      </c>
      <c r="F1076" s="5" t="s">
        <v>36</v>
      </c>
      <c r="G1076" s="5" t="s">
        <v>54</v>
      </c>
      <c r="H1076" s="5" t="s">
        <v>51</v>
      </c>
      <c r="I1076" s="5" t="s">
        <v>781</v>
      </c>
      <c r="J1076" s="5">
        <v>26824</v>
      </c>
      <c r="K1076" s="7">
        <v>2.04</v>
      </c>
      <c r="L1076" s="8">
        <f>IF(AND(F1076&lt;&gt;"Flexjet, LLC",H1076="Light Jet"),K1076*'[1]Pricing Logic'!$F$4,IF(AND(F1076&lt;&gt;"Flexjet, LLC",H1076="Midsize Jet"),K1076*'[1]Pricing Logic'!$F$5,IF(AND(F1076&lt;&gt;"Flexjet, LLC",H1076="Super Mid Jet"),K1076*'[1]Pricing Logic'!$F$6,IF(AND(F1076&lt;&gt;"Flexjet, LLC",H1076="Large Cabin"),K1076*'[1]Pricing Logic'!$F$7,IF(AND(F1076&lt;&gt;"Flexjet, LLC",H1076="Helicopter"),K1076*'[1]Pricing Logic'!$F$8,IF(AND(F1076="Flexjet, LLC",H1076="Light Jet"),K1076*'[1]Pricing Logic'!$F$12,IF(AND(F1076="Flexjet, LLC",H1076="Midsize Jet"),K1076*'[1]Pricing Logic'!$F$13,IF(AND(F1076="Flexjet, LLC",H1076="Super Mid Jet"),K1076*'[1]Pricing Logic'!$F$14,IF(AND(F1076="Flexjet, LLC",H1076="Large Cabin"),K1076*'[1]Pricing Logic'!$F$15,IF(AND(F1076="Flexjet, LLC",H1076="Airliner"),K1076*'[1]Pricing Logic'!$F$16,""))))))))))</f>
        <v>68.849999999999994</v>
      </c>
    </row>
    <row r="1077" spans="1:12" x14ac:dyDescent="0.2">
      <c r="A1077" s="5">
        <v>876302</v>
      </c>
      <c r="B1077" s="5">
        <v>1338092</v>
      </c>
      <c r="C1077" s="6">
        <v>45407</v>
      </c>
      <c r="D1077" s="5" t="s">
        <v>365</v>
      </c>
      <c r="E1077" s="5" t="s">
        <v>434</v>
      </c>
      <c r="F1077" s="5" t="s">
        <v>36</v>
      </c>
      <c r="G1077" s="5" t="s">
        <v>54</v>
      </c>
      <c r="H1077" s="5" t="s">
        <v>51</v>
      </c>
      <c r="I1077" s="5" t="s">
        <v>781</v>
      </c>
      <c r="J1077" s="5">
        <v>26824</v>
      </c>
      <c r="K1077" s="7">
        <v>1.9300000000000002</v>
      </c>
      <c r="L1077" s="8">
        <f>IF(AND(F1077&lt;&gt;"Flexjet, LLC",H1077="Light Jet"),K1077*'[1]Pricing Logic'!$F$4,IF(AND(F1077&lt;&gt;"Flexjet, LLC",H1077="Midsize Jet"),K1077*'[1]Pricing Logic'!$F$5,IF(AND(F1077&lt;&gt;"Flexjet, LLC",H1077="Super Mid Jet"),K1077*'[1]Pricing Logic'!$F$6,IF(AND(F1077&lt;&gt;"Flexjet, LLC",H1077="Large Cabin"),K1077*'[1]Pricing Logic'!$F$7,IF(AND(F1077&lt;&gt;"Flexjet, LLC",H1077="Helicopter"),K1077*'[1]Pricing Logic'!$F$8,IF(AND(F1077="Flexjet, LLC",H1077="Light Jet"),K1077*'[1]Pricing Logic'!$F$12,IF(AND(F1077="Flexjet, LLC",H1077="Midsize Jet"),K1077*'[1]Pricing Logic'!$F$13,IF(AND(F1077="Flexjet, LLC",H1077="Super Mid Jet"),K1077*'[1]Pricing Logic'!$F$14,IF(AND(F1077="Flexjet, LLC",H1077="Large Cabin"),K1077*'[1]Pricing Logic'!$F$15,IF(AND(F1077="Flexjet, LLC",H1077="Airliner"),K1077*'[1]Pricing Logic'!$F$16,""))))))))))</f>
        <v>65.137500000000003</v>
      </c>
    </row>
    <row r="1078" spans="1:12" x14ac:dyDescent="0.2">
      <c r="A1078" s="5">
        <v>876302</v>
      </c>
      <c r="B1078" s="5">
        <v>1338089</v>
      </c>
      <c r="C1078" s="6">
        <v>45407</v>
      </c>
      <c r="D1078" s="5" t="s">
        <v>191</v>
      </c>
      <c r="E1078" s="5" t="s">
        <v>365</v>
      </c>
      <c r="F1078" s="5" t="s">
        <v>36</v>
      </c>
      <c r="G1078" s="5" t="s">
        <v>54</v>
      </c>
      <c r="H1078" s="5" t="s">
        <v>51</v>
      </c>
      <c r="I1078" s="5" t="s">
        <v>55</v>
      </c>
      <c r="J1078" s="5">
        <v>26824</v>
      </c>
      <c r="K1078" s="7">
        <v>1.28</v>
      </c>
      <c r="L1078" s="8">
        <f>IF(AND(F1078&lt;&gt;"Flexjet, LLC",H1078="Light Jet"),K1078*'[1]Pricing Logic'!$F$4,IF(AND(F1078&lt;&gt;"Flexjet, LLC",H1078="Midsize Jet"),K1078*'[1]Pricing Logic'!$F$5,IF(AND(F1078&lt;&gt;"Flexjet, LLC",H1078="Super Mid Jet"),K1078*'[1]Pricing Logic'!$F$6,IF(AND(F1078&lt;&gt;"Flexjet, LLC",H1078="Large Cabin"),K1078*'[1]Pricing Logic'!$F$7,IF(AND(F1078&lt;&gt;"Flexjet, LLC",H1078="Helicopter"),K1078*'[1]Pricing Logic'!$F$8,IF(AND(F1078="Flexjet, LLC",H1078="Light Jet"),K1078*'[1]Pricing Logic'!$F$12,IF(AND(F1078="Flexjet, LLC",H1078="Midsize Jet"),K1078*'[1]Pricing Logic'!$F$13,IF(AND(F1078="Flexjet, LLC",H1078="Super Mid Jet"),K1078*'[1]Pricing Logic'!$F$14,IF(AND(F1078="Flexjet, LLC",H1078="Large Cabin"),K1078*'[1]Pricing Logic'!$F$15,IF(AND(F1078="Flexjet, LLC",H1078="Airliner"),K1078*'[1]Pricing Logic'!$F$16,""))))))))))</f>
        <v>43.2</v>
      </c>
    </row>
    <row r="1079" spans="1:12" x14ac:dyDescent="0.2">
      <c r="A1079" s="5">
        <v>876370</v>
      </c>
      <c r="B1079" s="5">
        <v>1338172</v>
      </c>
      <c r="C1079" s="6">
        <v>45407</v>
      </c>
      <c r="D1079" s="5" t="s">
        <v>299</v>
      </c>
      <c r="E1079" s="5" t="s">
        <v>239</v>
      </c>
      <c r="F1079" s="5" t="s">
        <v>160</v>
      </c>
      <c r="G1079" s="5" t="s">
        <v>41</v>
      </c>
      <c r="H1079" s="5" t="s">
        <v>22</v>
      </c>
      <c r="I1079" s="5" t="s">
        <v>205</v>
      </c>
      <c r="J1079" s="5">
        <v>26835</v>
      </c>
      <c r="K1079" s="7">
        <v>3.49</v>
      </c>
      <c r="L1079" s="8">
        <f>IF(AND(F1079&lt;&gt;"Flexjet, LLC",H1079="Light Jet"),K1079*'[1]Pricing Logic'!$F$4,IF(AND(F1079&lt;&gt;"Flexjet, LLC",H1079="Midsize Jet"),K1079*'[1]Pricing Logic'!$F$5,IF(AND(F1079&lt;&gt;"Flexjet, LLC",H1079="Super Mid Jet"),K1079*'[1]Pricing Logic'!$F$6,IF(AND(F1079&lt;&gt;"Flexjet, LLC",H1079="Large Cabin"),K1079*'[1]Pricing Logic'!$F$7,IF(AND(F1079&lt;&gt;"Flexjet, LLC",H1079="Helicopter"),K1079*'[1]Pricing Logic'!$F$8,IF(AND(F1079="Flexjet, LLC",H1079="Light Jet"),K1079*'[1]Pricing Logic'!$F$12,IF(AND(F1079="Flexjet, LLC",H1079="Midsize Jet"),K1079*'[1]Pricing Logic'!$F$13,IF(AND(F1079="Flexjet, LLC",H1079="Super Mid Jet"),K1079*'[1]Pricing Logic'!$F$14,IF(AND(F1079="Flexjet, LLC",H1079="Large Cabin"),K1079*'[1]Pricing Logic'!$F$15,IF(AND(F1079="Flexjet, LLC",H1079="Airliner"),K1079*'[1]Pricing Logic'!$F$16,""))))))))))</f>
        <v>119.53250000000001</v>
      </c>
    </row>
    <row r="1080" spans="1:12" x14ac:dyDescent="0.2">
      <c r="A1080" s="5">
        <v>876214</v>
      </c>
      <c r="B1080" s="5">
        <v>1337975</v>
      </c>
      <c r="C1080" s="6">
        <v>45407</v>
      </c>
      <c r="D1080" s="5" t="s">
        <v>217</v>
      </c>
      <c r="E1080" s="5" t="s">
        <v>302</v>
      </c>
      <c r="F1080" s="5" t="s">
        <v>182</v>
      </c>
      <c r="G1080" s="5" t="s">
        <v>32</v>
      </c>
      <c r="H1080" s="5" t="s">
        <v>16</v>
      </c>
      <c r="I1080" s="5" t="s">
        <v>303</v>
      </c>
      <c r="J1080" s="5">
        <v>26855</v>
      </c>
      <c r="K1080" s="7">
        <v>2.08</v>
      </c>
      <c r="L1080" s="8">
        <f>IF(AND(F1080&lt;&gt;"Flexjet, LLC",H1080="Light Jet"),K1080*'[1]Pricing Logic'!$F$4,IF(AND(F1080&lt;&gt;"Flexjet, LLC",H1080="Midsize Jet"),K1080*'[1]Pricing Logic'!$F$5,IF(AND(F1080&lt;&gt;"Flexjet, LLC",H1080="Super Mid Jet"),K1080*'[1]Pricing Logic'!$F$6,IF(AND(F1080&lt;&gt;"Flexjet, LLC",H1080="Large Cabin"),K1080*'[1]Pricing Logic'!$F$7,IF(AND(F1080&lt;&gt;"Flexjet, LLC",H1080="Helicopter"),K1080*'[1]Pricing Logic'!$F$8,IF(AND(F1080="Flexjet, LLC",H1080="Light Jet"),K1080*'[1]Pricing Logic'!$F$12,IF(AND(F1080="Flexjet, LLC",H1080="Midsize Jet"),K1080*'[1]Pricing Logic'!$F$13,IF(AND(F1080="Flexjet, LLC",H1080="Super Mid Jet"),K1080*'[1]Pricing Logic'!$F$14,IF(AND(F1080="Flexjet, LLC",H1080="Large Cabin"),K1080*'[1]Pricing Logic'!$F$15,IF(AND(F1080="Flexjet, LLC",H1080="Airliner"),K1080*'[1]Pricing Logic'!$F$16,""))))))))))</f>
        <v>52.52</v>
      </c>
    </row>
    <row r="1081" spans="1:12" x14ac:dyDescent="0.2">
      <c r="A1081" s="5">
        <v>876417</v>
      </c>
      <c r="B1081" s="5">
        <v>1338232</v>
      </c>
      <c r="C1081" s="6">
        <v>45407</v>
      </c>
      <c r="D1081" s="5" t="s">
        <v>602</v>
      </c>
      <c r="E1081" s="5" t="s">
        <v>80</v>
      </c>
      <c r="F1081" s="5" t="s">
        <v>45</v>
      </c>
      <c r="G1081" s="5" t="s">
        <v>46</v>
      </c>
      <c r="H1081" s="5" t="s">
        <v>16</v>
      </c>
      <c r="I1081" s="5" t="s">
        <v>47</v>
      </c>
      <c r="J1081" s="5">
        <v>26272</v>
      </c>
      <c r="K1081" s="7">
        <v>3.21</v>
      </c>
      <c r="L1081" s="8">
        <f>IF(AND(F1081&lt;&gt;"Flexjet, LLC",H1081="Light Jet"),K1081*'[1]Pricing Logic'!$F$4,IF(AND(F1081&lt;&gt;"Flexjet, LLC",H1081="Midsize Jet"),K1081*'[1]Pricing Logic'!$F$5,IF(AND(F1081&lt;&gt;"Flexjet, LLC",H1081="Super Mid Jet"),K1081*'[1]Pricing Logic'!$F$6,IF(AND(F1081&lt;&gt;"Flexjet, LLC",H1081="Large Cabin"),K1081*'[1]Pricing Logic'!$F$7,IF(AND(F1081&lt;&gt;"Flexjet, LLC",H1081="Helicopter"),K1081*'[1]Pricing Logic'!$F$8,IF(AND(F1081="Flexjet, LLC",H1081="Light Jet"),K1081*'[1]Pricing Logic'!$F$12,IF(AND(F1081="Flexjet, LLC",H1081="Midsize Jet"),K1081*'[1]Pricing Logic'!$F$13,IF(AND(F1081="Flexjet, LLC",H1081="Super Mid Jet"),K1081*'[1]Pricing Logic'!$F$14,IF(AND(F1081="Flexjet, LLC",H1081="Large Cabin"),K1081*'[1]Pricing Logic'!$F$15,IF(AND(F1081="Flexjet, LLC",H1081="Airliner"),K1081*'[1]Pricing Logic'!$F$16,""))))))))))</f>
        <v>81.052499999999995</v>
      </c>
    </row>
    <row r="1082" spans="1:12" x14ac:dyDescent="0.2">
      <c r="A1082" s="5">
        <v>876485</v>
      </c>
      <c r="B1082" s="5">
        <v>1338325</v>
      </c>
      <c r="C1082" s="6">
        <v>45407</v>
      </c>
      <c r="D1082" s="5" t="s">
        <v>335</v>
      </c>
      <c r="E1082" s="5" t="s">
        <v>64</v>
      </c>
      <c r="F1082" s="5" t="s">
        <v>45</v>
      </c>
      <c r="G1082" s="5" t="s">
        <v>46</v>
      </c>
      <c r="H1082" s="5" t="s">
        <v>16</v>
      </c>
      <c r="I1082" s="5" t="s">
        <v>463</v>
      </c>
      <c r="J1082" s="5">
        <v>25248</v>
      </c>
      <c r="K1082" s="7">
        <v>1.06</v>
      </c>
      <c r="L1082" s="8">
        <f>IF(AND(F1082&lt;&gt;"Flexjet, LLC",H1082="Light Jet"),K1082*'[1]Pricing Logic'!$F$4,IF(AND(F1082&lt;&gt;"Flexjet, LLC",H1082="Midsize Jet"),K1082*'[1]Pricing Logic'!$F$5,IF(AND(F1082&lt;&gt;"Flexjet, LLC",H1082="Super Mid Jet"),K1082*'[1]Pricing Logic'!$F$6,IF(AND(F1082&lt;&gt;"Flexjet, LLC",H1082="Large Cabin"),K1082*'[1]Pricing Logic'!$F$7,IF(AND(F1082&lt;&gt;"Flexjet, LLC",H1082="Helicopter"),K1082*'[1]Pricing Logic'!$F$8,IF(AND(F1082="Flexjet, LLC",H1082="Light Jet"),K1082*'[1]Pricing Logic'!$F$12,IF(AND(F1082="Flexjet, LLC",H1082="Midsize Jet"),K1082*'[1]Pricing Logic'!$F$13,IF(AND(F1082="Flexjet, LLC",H1082="Super Mid Jet"),K1082*'[1]Pricing Logic'!$F$14,IF(AND(F1082="Flexjet, LLC",H1082="Large Cabin"),K1082*'[1]Pricing Logic'!$F$15,IF(AND(F1082="Flexjet, LLC",H1082="Airliner"),K1082*'[1]Pricing Logic'!$F$16,""))))))))))</f>
        <v>26.765000000000001</v>
      </c>
    </row>
    <row r="1083" spans="1:12" x14ac:dyDescent="0.2">
      <c r="A1083" s="5">
        <v>876106</v>
      </c>
      <c r="B1083" s="5">
        <v>1337834</v>
      </c>
      <c r="C1083" s="6">
        <v>45407</v>
      </c>
      <c r="D1083" s="5" t="s">
        <v>414</v>
      </c>
      <c r="E1083" s="5" t="s">
        <v>735</v>
      </c>
      <c r="F1083" s="5" t="s">
        <v>117</v>
      </c>
      <c r="G1083" s="5" t="s">
        <v>46</v>
      </c>
      <c r="H1083" s="5" t="s">
        <v>16</v>
      </c>
      <c r="I1083" s="5" t="s">
        <v>396</v>
      </c>
      <c r="J1083" s="5">
        <v>25746</v>
      </c>
      <c r="K1083" s="7">
        <v>3.8099999999999996</v>
      </c>
      <c r="L1083" s="8">
        <f>IF(AND(F1083&lt;&gt;"Flexjet, LLC",H1083="Light Jet"),K1083*'[1]Pricing Logic'!$F$4,IF(AND(F1083&lt;&gt;"Flexjet, LLC",H1083="Midsize Jet"),K1083*'[1]Pricing Logic'!$F$5,IF(AND(F1083&lt;&gt;"Flexjet, LLC",H1083="Super Mid Jet"),K1083*'[1]Pricing Logic'!$F$6,IF(AND(F1083&lt;&gt;"Flexjet, LLC",H1083="Large Cabin"),K1083*'[1]Pricing Logic'!$F$7,IF(AND(F1083&lt;&gt;"Flexjet, LLC",H1083="Helicopter"),K1083*'[1]Pricing Logic'!$F$8,IF(AND(F1083="Flexjet, LLC",H1083="Light Jet"),K1083*'[1]Pricing Logic'!$F$12,IF(AND(F1083="Flexjet, LLC",H1083="Midsize Jet"),K1083*'[1]Pricing Logic'!$F$13,IF(AND(F1083="Flexjet, LLC",H1083="Super Mid Jet"),K1083*'[1]Pricing Logic'!$F$14,IF(AND(F1083="Flexjet, LLC",H1083="Large Cabin"),K1083*'[1]Pricing Logic'!$F$15,IF(AND(F1083="Flexjet, LLC",H1083="Airliner"),K1083*'[1]Pricing Logic'!$F$16,""))))))))))</f>
        <v>96.202499999999986</v>
      </c>
    </row>
    <row r="1084" spans="1:12" x14ac:dyDescent="0.2">
      <c r="A1084" s="5">
        <v>876074</v>
      </c>
      <c r="B1084" s="5">
        <v>1337784</v>
      </c>
      <c r="C1084" s="6">
        <v>45407</v>
      </c>
      <c r="D1084" s="5" t="s">
        <v>44</v>
      </c>
      <c r="E1084" s="5" t="s">
        <v>782</v>
      </c>
      <c r="F1084" s="5" t="s">
        <v>86</v>
      </c>
      <c r="G1084" s="5" t="s">
        <v>87</v>
      </c>
      <c r="H1084" s="5" t="s">
        <v>16</v>
      </c>
      <c r="I1084" s="5" t="s">
        <v>88</v>
      </c>
      <c r="J1084" s="5">
        <v>23969</v>
      </c>
      <c r="K1084" s="7">
        <v>3.2399999999999998</v>
      </c>
      <c r="L1084" s="8">
        <f>IF(AND(F1084&lt;&gt;"Flexjet, LLC",H1084="Light Jet"),K1084*'[1]Pricing Logic'!$F$4,IF(AND(F1084&lt;&gt;"Flexjet, LLC",H1084="Midsize Jet"),K1084*'[1]Pricing Logic'!$F$5,IF(AND(F1084&lt;&gt;"Flexjet, LLC",H1084="Super Mid Jet"),K1084*'[1]Pricing Logic'!$F$6,IF(AND(F1084&lt;&gt;"Flexjet, LLC",H1084="Large Cabin"),K1084*'[1]Pricing Logic'!$F$7,IF(AND(F1084&lt;&gt;"Flexjet, LLC",H1084="Helicopter"),K1084*'[1]Pricing Logic'!$F$8,IF(AND(F1084="Flexjet, LLC",H1084="Light Jet"),K1084*'[1]Pricing Logic'!$F$12,IF(AND(F1084="Flexjet, LLC",H1084="Midsize Jet"),K1084*'[1]Pricing Logic'!$F$13,IF(AND(F1084="Flexjet, LLC",H1084="Super Mid Jet"),K1084*'[1]Pricing Logic'!$F$14,IF(AND(F1084="Flexjet, LLC",H1084="Large Cabin"),K1084*'[1]Pricing Logic'!$F$15,IF(AND(F1084="Flexjet, LLC",H1084="Airliner"),K1084*'[1]Pricing Logic'!$F$16,""))))))))))</f>
        <v>81.809999999999988</v>
      </c>
    </row>
    <row r="1085" spans="1:12" x14ac:dyDescent="0.2">
      <c r="A1085" s="5">
        <v>876407</v>
      </c>
      <c r="B1085" s="5">
        <v>1338218</v>
      </c>
      <c r="C1085" s="6">
        <v>45407</v>
      </c>
      <c r="D1085" s="5" t="s">
        <v>130</v>
      </c>
      <c r="E1085" s="5" t="s">
        <v>783</v>
      </c>
      <c r="F1085" s="5" t="s">
        <v>60</v>
      </c>
      <c r="G1085" s="5" t="s">
        <v>90</v>
      </c>
      <c r="H1085" s="5" t="s">
        <v>16</v>
      </c>
      <c r="I1085" s="5" t="s">
        <v>784</v>
      </c>
      <c r="J1085" s="5">
        <v>22644</v>
      </c>
      <c r="K1085" s="7">
        <v>2.72</v>
      </c>
      <c r="L1085" s="8">
        <f>IF(AND(F1085&lt;&gt;"Flexjet, LLC",H1085="Light Jet"),K1085*'[1]Pricing Logic'!$F$4,IF(AND(F1085&lt;&gt;"Flexjet, LLC",H1085="Midsize Jet"),K1085*'[1]Pricing Logic'!$F$5,IF(AND(F1085&lt;&gt;"Flexjet, LLC",H1085="Super Mid Jet"),K1085*'[1]Pricing Logic'!$F$6,IF(AND(F1085&lt;&gt;"Flexjet, LLC",H1085="Large Cabin"),K1085*'[1]Pricing Logic'!$F$7,IF(AND(F1085&lt;&gt;"Flexjet, LLC",H1085="Helicopter"),K1085*'[1]Pricing Logic'!$F$8,IF(AND(F1085="Flexjet, LLC",H1085="Light Jet"),K1085*'[1]Pricing Logic'!$F$12,IF(AND(F1085="Flexjet, LLC",H1085="Midsize Jet"),K1085*'[1]Pricing Logic'!$F$13,IF(AND(F1085="Flexjet, LLC",H1085="Super Mid Jet"),K1085*'[1]Pricing Logic'!$F$14,IF(AND(F1085="Flexjet, LLC",H1085="Large Cabin"),K1085*'[1]Pricing Logic'!$F$15,IF(AND(F1085="Flexjet, LLC",H1085="Airliner"),K1085*'[1]Pricing Logic'!$F$16,""))))))))))</f>
        <v>68.680000000000007</v>
      </c>
    </row>
    <row r="1086" spans="1:12" x14ac:dyDescent="0.2">
      <c r="A1086" s="5">
        <v>876037</v>
      </c>
      <c r="B1086" s="5">
        <v>1337739</v>
      </c>
      <c r="C1086" s="6">
        <v>45407</v>
      </c>
      <c r="D1086" s="5" t="s">
        <v>493</v>
      </c>
      <c r="E1086" s="5" t="s">
        <v>80</v>
      </c>
      <c r="F1086" s="5" t="s">
        <v>31</v>
      </c>
      <c r="G1086" s="5" t="s">
        <v>32</v>
      </c>
      <c r="H1086" s="5" t="s">
        <v>16</v>
      </c>
      <c r="I1086" s="5" t="s">
        <v>111</v>
      </c>
      <c r="J1086" s="5">
        <v>19905</v>
      </c>
      <c r="K1086" s="7">
        <v>2.1</v>
      </c>
      <c r="L1086" s="8">
        <f>IF(AND(F1086&lt;&gt;"Flexjet, LLC",H1086="Light Jet"),K1086*'[1]Pricing Logic'!$F$4,IF(AND(F1086&lt;&gt;"Flexjet, LLC",H1086="Midsize Jet"),K1086*'[1]Pricing Logic'!$F$5,IF(AND(F1086&lt;&gt;"Flexjet, LLC",H1086="Super Mid Jet"),K1086*'[1]Pricing Logic'!$F$6,IF(AND(F1086&lt;&gt;"Flexjet, LLC",H1086="Large Cabin"),K1086*'[1]Pricing Logic'!$F$7,IF(AND(F1086&lt;&gt;"Flexjet, LLC",H1086="Helicopter"),K1086*'[1]Pricing Logic'!$F$8,IF(AND(F1086="Flexjet, LLC",H1086="Light Jet"),K1086*'[1]Pricing Logic'!$F$12,IF(AND(F1086="Flexjet, LLC",H1086="Midsize Jet"),K1086*'[1]Pricing Logic'!$F$13,IF(AND(F1086="Flexjet, LLC",H1086="Super Mid Jet"),K1086*'[1]Pricing Logic'!$F$14,IF(AND(F1086="Flexjet, LLC",H1086="Large Cabin"),K1086*'[1]Pricing Logic'!$F$15,IF(AND(F1086="Flexjet, LLC",H1086="Airliner"),K1086*'[1]Pricing Logic'!$F$16,""))))))))))</f>
        <v>53.025000000000006</v>
      </c>
    </row>
    <row r="1087" spans="1:12" x14ac:dyDescent="0.2">
      <c r="A1087" s="5">
        <v>876037</v>
      </c>
      <c r="B1087" s="5">
        <v>1337740</v>
      </c>
      <c r="C1087" s="6">
        <v>45407</v>
      </c>
      <c r="D1087" s="5" t="s">
        <v>80</v>
      </c>
      <c r="E1087" s="5" t="s">
        <v>493</v>
      </c>
      <c r="F1087" s="5" t="s">
        <v>31</v>
      </c>
      <c r="G1087" s="5" t="s">
        <v>32</v>
      </c>
      <c r="H1087" s="5" t="s">
        <v>16</v>
      </c>
      <c r="I1087" s="5" t="s">
        <v>111</v>
      </c>
      <c r="J1087" s="5">
        <v>19905</v>
      </c>
      <c r="K1087" s="7">
        <v>2.0099999999999998</v>
      </c>
      <c r="L1087" s="8">
        <f>IF(AND(F1087&lt;&gt;"Flexjet, LLC",H1087="Light Jet"),K1087*'[1]Pricing Logic'!$F$4,IF(AND(F1087&lt;&gt;"Flexjet, LLC",H1087="Midsize Jet"),K1087*'[1]Pricing Logic'!$F$5,IF(AND(F1087&lt;&gt;"Flexjet, LLC",H1087="Super Mid Jet"),K1087*'[1]Pricing Logic'!$F$6,IF(AND(F1087&lt;&gt;"Flexjet, LLC",H1087="Large Cabin"),K1087*'[1]Pricing Logic'!$F$7,IF(AND(F1087&lt;&gt;"Flexjet, LLC",H1087="Helicopter"),K1087*'[1]Pricing Logic'!$F$8,IF(AND(F1087="Flexjet, LLC",H1087="Light Jet"),K1087*'[1]Pricing Logic'!$F$12,IF(AND(F1087="Flexjet, LLC",H1087="Midsize Jet"),K1087*'[1]Pricing Logic'!$F$13,IF(AND(F1087="Flexjet, LLC",H1087="Super Mid Jet"),K1087*'[1]Pricing Logic'!$F$14,IF(AND(F1087="Flexjet, LLC",H1087="Large Cabin"),K1087*'[1]Pricing Logic'!$F$15,IF(AND(F1087="Flexjet, LLC",H1087="Airliner"),K1087*'[1]Pricing Logic'!$F$16,""))))))))))</f>
        <v>50.752499999999998</v>
      </c>
    </row>
    <row r="1088" spans="1:12" x14ac:dyDescent="0.2">
      <c r="A1088" s="5">
        <v>876252</v>
      </c>
      <c r="B1088" s="5">
        <v>1338022</v>
      </c>
      <c r="C1088" s="6">
        <v>45407</v>
      </c>
      <c r="D1088" s="5" t="s">
        <v>338</v>
      </c>
      <c r="E1088" s="5" t="s">
        <v>662</v>
      </c>
      <c r="F1088" s="5" t="s">
        <v>232</v>
      </c>
      <c r="G1088" s="5" t="s">
        <v>233</v>
      </c>
      <c r="H1088" s="5" t="s">
        <v>16</v>
      </c>
      <c r="I1088" s="5" t="s">
        <v>785</v>
      </c>
      <c r="J1088" s="5">
        <v>20800</v>
      </c>
      <c r="K1088" s="7">
        <v>2.6799999999999997</v>
      </c>
      <c r="L1088" s="8">
        <f>IF(AND(F1088&lt;&gt;"Flexjet, LLC",H1088="Light Jet"),K1088*'[1]Pricing Logic'!$F$4,IF(AND(F1088&lt;&gt;"Flexjet, LLC",H1088="Midsize Jet"),K1088*'[1]Pricing Logic'!$F$5,IF(AND(F1088&lt;&gt;"Flexjet, LLC",H1088="Super Mid Jet"),K1088*'[1]Pricing Logic'!$F$6,IF(AND(F1088&lt;&gt;"Flexjet, LLC",H1088="Large Cabin"),K1088*'[1]Pricing Logic'!$F$7,IF(AND(F1088&lt;&gt;"Flexjet, LLC",H1088="Helicopter"),K1088*'[1]Pricing Logic'!$F$8,IF(AND(F1088="Flexjet, LLC",H1088="Light Jet"),K1088*'[1]Pricing Logic'!$F$12,IF(AND(F1088="Flexjet, LLC",H1088="Midsize Jet"),K1088*'[1]Pricing Logic'!$F$13,IF(AND(F1088="Flexjet, LLC",H1088="Super Mid Jet"),K1088*'[1]Pricing Logic'!$F$14,IF(AND(F1088="Flexjet, LLC",H1088="Large Cabin"),K1088*'[1]Pricing Logic'!$F$15,IF(AND(F1088="Flexjet, LLC",H1088="Airliner"),K1088*'[1]Pricing Logic'!$F$16,""))))))))))</f>
        <v>67.669999999999987</v>
      </c>
    </row>
    <row r="1089" spans="1:12" x14ac:dyDescent="0.2">
      <c r="A1089" s="5">
        <v>858717</v>
      </c>
      <c r="B1089" s="5">
        <v>1318158</v>
      </c>
      <c r="C1089" s="6">
        <v>45408</v>
      </c>
      <c r="D1089" s="5" t="s">
        <v>756</v>
      </c>
      <c r="E1089" s="5" t="s">
        <v>572</v>
      </c>
      <c r="F1089" s="5" t="s">
        <v>31</v>
      </c>
      <c r="G1089" s="5" t="s">
        <v>32</v>
      </c>
      <c r="H1089" s="5" t="s">
        <v>16</v>
      </c>
      <c r="I1089" s="5" t="s">
        <v>111</v>
      </c>
      <c r="J1089" s="5">
        <v>24857</v>
      </c>
      <c r="K1089" s="7">
        <v>4.6099999999999994</v>
      </c>
      <c r="L1089" s="8">
        <f>IF(AND(F1089&lt;&gt;"Flexjet, LLC",H1089="Light Jet"),K1089*'[1]Pricing Logic'!$F$4,IF(AND(F1089&lt;&gt;"Flexjet, LLC",H1089="Midsize Jet"),K1089*'[1]Pricing Logic'!$F$5,IF(AND(F1089&lt;&gt;"Flexjet, LLC",H1089="Super Mid Jet"),K1089*'[1]Pricing Logic'!$F$6,IF(AND(F1089&lt;&gt;"Flexjet, LLC",H1089="Large Cabin"),K1089*'[1]Pricing Logic'!$F$7,IF(AND(F1089&lt;&gt;"Flexjet, LLC",H1089="Helicopter"),K1089*'[1]Pricing Logic'!$F$8,IF(AND(F1089="Flexjet, LLC",H1089="Light Jet"),K1089*'[1]Pricing Logic'!$F$12,IF(AND(F1089="Flexjet, LLC",H1089="Midsize Jet"),K1089*'[1]Pricing Logic'!$F$13,IF(AND(F1089="Flexjet, LLC",H1089="Super Mid Jet"),K1089*'[1]Pricing Logic'!$F$14,IF(AND(F1089="Flexjet, LLC",H1089="Large Cabin"),K1089*'[1]Pricing Logic'!$F$15,IF(AND(F1089="Flexjet, LLC",H1089="Airliner"),K1089*'[1]Pricing Logic'!$F$16,""))))))))))</f>
        <v>116.40249999999999</v>
      </c>
    </row>
    <row r="1090" spans="1:12" x14ac:dyDescent="0.2">
      <c r="A1090" s="5">
        <v>860029</v>
      </c>
      <c r="B1090" s="5">
        <v>1319851</v>
      </c>
      <c r="C1090" s="6">
        <v>45408</v>
      </c>
      <c r="D1090" s="5" t="s">
        <v>19</v>
      </c>
      <c r="E1090" s="5" t="s">
        <v>409</v>
      </c>
      <c r="F1090" s="5" t="s">
        <v>36</v>
      </c>
      <c r="G1090" s="5" t="s">
        <v>54</v>
      </c>
      <c r="H1090" s="5" t="s">
        <v>51</v>
      </c>
      <c r="I1090" s="5" t="s">
        <v>55</v>
      </c>
      <c r="J1090" s="5">
        <v>26897</v>
      </c>
      <c r="K1090" s="7">
        <v>2.7199999999999998</v>
      </c>
      <c r="L1090" s="8">
        <f>IF(AND(F1090&lt;&gt;"Flexjet, LLC",H1090="Light Jet"),K1090*'[1]Pricing Logic'!$F$4,IF(AND(F1090&lt;&gt;"Flexjet, LLC",H1090="Midsize Jet"),K1090*'[1]Pricing Logic'!$F$5,IF(AND(F1090&lt;&gt;"Flexjet, LLC",H1090="Super Mid Jet"),K1090*'[1]Pricing Logic'!$F$6,IF(AND(F1090&lt;&gt;"Flexjet, LLC",H1090="Large Cabin"),K1090*'[1]Pricing Logic'!$F$7,IF(AND(F1090&lt;&gt;"Flexjet, LLC",H1090="Helicopter"),K1090*'[1]Pricing Logic'!$F$8,IF(AND(F1090="Flexjet, LLC",H1090="Light Jet"),K1090*'[1]Pricing Logic'!$F$12,IF(AND(F1090="Flexjet, LLC",H1090="Midsize Jet"),K1090*'[1]Pricing Logic'!$F$13,IF(AND(F1090="Flexjet, LLC",H1090="Super Mid Jet"),K1090*'[1]Pricing Logic'!$F$14,IF(AND(F1090="Flexjet, LLC",H1090="Large Cabin"),K1090*'[1]Pricing Logic'!$F$15,IF(AND(F1090="Flexjet, LLC",H1090="Airliner"),K1090*'[1]Pricing Logic'!$F$16,""))))))))))</f>
        <v>91.8</v>
      </c>
    </row>
    <row r="1091" spans="1:12" x14ac:dyDescent="0.2">
      <c r="A1091" s="5">
        <v>861295</v>
      </c>
      <c r="B1091" s="5">
        <v>1319947</v>
      </c>
      <c r="C1091" s="6">
        <v>45408</v>
      </c>
      <c r="D1091" s="5" t="s">
        <v>116</v>
      </c>
      <c r="E1091" s="5" t="s">
        <v>560</v>
      </c>
      <c r="F1091" s="5" t="s">
        <v>232</v>
      </c>
      <c r="G1091" s="5" t="s">
        <v>233</v>
      </c>
      <c r="H1091" s="5" t="s">
        <v>16</v>
      </c>
      <c r="I1091" s="5" t="s">
        <v>785</v>
      </c>
      <c r="J1091" s="5">
        <v>25559</v>
      </c>
      <c r="K1091" s="7">
        <v>5.36</v>
      </c>
      <c r="L1091" s="8">
        <f>IF(AND(F1091&lt;&gt;"Flexjet, LLC",H1091="Light Jet"),K1091*'[1]Pricing Logic'!$F$4,IF(AND(F1091&lt;&gt;"Flexjet, LLC",H1091="Midsize Jet"),K1091*'[1]Pricing Logic'!$F$5,IF(AND(F1091&lt;&gt;"Flexjet, LLC",H1091="Super Mid Jet"),K1091*'[1]Pricing Logic'!$F$6,IF(AND(F1091&lt;&gt;"Flexjet, LLC",H1091="Large Cabin"),K1091*'[1]Pricing Logic'!$F$7,IF(AND(F1091&lt;&gt;"Flexjet, LLC",H1091="Helicopter"),K1091*'[1]Pricing Logic'!$F$8,IF(AND(F1091="Flexjet, LLC",H1091="Light Jet"),K1091*'[1]Pricing Logic'!$F$12,IF(AND(F1091="Flexjet, LLC",H1091="Midsize Jet"),K1091*'[1]Pricing Logic'!$F$13,IF(AND(F1091="Flexjet, LLC",H1091="Super Mid Jet"),K1091*'[1]Pricing Logic'!$F$14,IF(AND(F1091="Flexjet, LLC",H1091="Large Cabin"),K1091*'[1]Pricing Logic'!$F$15,IF(AND(F1091="Flexjet, LLC",H1091="Airliner"),K1091*'[1]Pricing Logic'!$F$16,""))))))))))</f>
        <v>135.34</v>
      </c>
    </row>
    <row r="1092" spans="1:12" x14ac:dyDescent="0.2">
      <c r="A1092" s="5">
        <v>862133</v>
      </c>
      <c r="B1092" s="5">
        <v>1322572</v>
      </c>
      <c r="C1092" s="6">
        <v>45408</v>
      </c>
      <c r="D1092" s="5" t="s">
        <v>98</v>
      </c>
      <c r="E1092" s="5" t="s">
        <v>85</v>
      </c>
      <c r="F1092" s="5" t="s">
        <v>20</v>
      </c>
      <c r="G1092" s="5" t="s">
        <v>151</v>
      </c>
      <c r="H1092" s="5" t="s">
        <v>16</v>
      </c>
      <c r="I1092" s="5" t="s">
        <v>488</v>
      </c>
      <c r="J1092" s="5">
        <v>15219</v>
      </c>
      <c r="K1092" s="7">
        <v>3.28</v>
      </c>
      <c r="L1092" s="8">
        <f>IF(AND(F1092&lt;&gt;"Flexjet, LLC",H1092="Light Jet"),K1092*'[1]Pricing Logic'!$F$4,IF(AND(F1092&lt;&gt;"Flexjet, LLC",H1092="Midsize Jet"),K1092*'[1]Pricing Logic'!$F$5,IF(AND(F1092&lt;&gt;"Flexjet, LLC",H1092="Super Mid Jet"),K1092*'[1]Pricing Logic'!$F$6,IF(AND(F1092&lt;&gt;"Flexjet, LLC",H1092="Large Cabin"),K1092*'[1]Pricing Logic'!$F$7,IF(AND(F1092&lt;&gt;"Flexjet, LLC",H1092="Helicopter"),K1092*'[1]Pricing Logic'!$F$8,IF(AND(F1092="Flexjet, LLC",H1092="Light Jet"),K1092*'[1]Pricing Logic'!$F$12,IF(AND(F1092="Flexjet, LLC",H1092="Midsize Jet"),K1092*'[1]Pricing Logic'!$F$13,IF(AND(F1092="Flexjet, LLC",H1092="Super Mid Jet"),K1092*'[1]Pricing Logic'!$F$14,IF(AND(F1092="Flexjet, LLC",H1092="Large Cabin"),K1092*'[1]Pricing Logic'!$F$15,IF(AND(F1092="Flexjet, LLC",H1092="Airliner"),K1092*'[1]Pricing Logic'!$F$16,""))))))))))</f>
        <v>82.82</v>
      </c>
    </row>
    <row r="1093" spans="1:12" x14ac:dyDescent="0.2">
      <c r="A1093" s="5">
        <v>862968</v>
      </c>
      <c r="B1093" s="5">
        <v>1323681</v>
      </c>
      <c r="C1093" s="6">
        <v>45408</v>
      </c>
      <c r="D1093" s="5" t="s">
        <v>425</v>
      </c>
      <c r="E1093" s="5" t="s">
        <v>314</v>
      </c>
      <c r="F1093" s="5" t="s">
        <v>36</v>
      </c>
      <c r="G1093" s="5" t="s">
        <v>78</v>
      </c>
      <c r="H1093" s="5" t="s">
        <v>51</v>
      </c>
      <c r="I1093" s="5" t="s">
        <v>79</v>
      </c>
      <c r="J1093" s="5">
        <v>26982</v>
      </c>
      <c r="K1093" s="7">
        <v>3.78</v>
      </c>
      <c r="L1093" s="8">
        <f>IF(AND(F1093&lt;&gt;"Flexjet, LLC",H1093="Light Jet"),K1093*'[1]Pricing Logic'!$F$4,IF(AND(F1093&lt;&gt;"Flexjet, LLC",H1093="Midsize Jet"),K1093*'[1]Pricing Logic'!$F$5,IF(AND(F1093&lt;&gt;"Flexjet, LLC",H1093="Super Mid Jet"),K1093*'[1]Pricing Logic'!$F$6,IF(AND(F1093&lt;&gt;"Flexjet, LLC",H1093="Large Cabin"),K1093*'[1]Pricing Logic'!$F$7,IF(AND(F1093&lt;&gt;"Flexjet, LLC",H1093="Helicopter"),K1093*'[1]Pricing Logic'!$F$8,IF(AND(F1093="Flexjet, LLC",H1093="Light Jet"),K1093*'[1]Pricing Logic'!$F$12,IF(AND(F1093="Flexjet, LLC",H1093="Midsize Jet"),K1093*'[1]Pricing Logic'!$F$13,IF(AND(F1093="Flexjet, LLC",H1093="Super Mid Jet"),K1093*'[1]Pricing Logic'!$F$14,IF(AND(F1093="Flexjet, LLC",H1093="Large Cabin"),K1093*'[1]Pricing Logic'!$F$15,IF(AND(F1093="Flexjet, LLC",H1093="Airliner"),K1093*'[1]Pricing Logic'!$F$16,""))))))))))</f>
        <v>127.57499999999999</v>
      </c>
    </row>
    <row r="1094" spans="1:12" x14ac:dyDescent="0.2">
      <c r="A1094" s="5">
        <v>863759</v>
      </c>
      <c r="B1094" s="5">
        <v>1324699</v>
      </c>
      <c r="C1094" s="6">
        <v>45408</v>
      </c>
      <c r="D1094" s="5" t="s">
        <v>259</v>
      </c>
      <c r="E1094" s="5" t="s">
        <v>113</v>
      </c>
      <c r="F1094" s="5" t="s">
        <v>124</v>
      </c>
      <c r="G1094" s="5" t="s">
        <v>125</v>
      </c>
      <c r="H1094" s="5" t="s">
        <v>51</v>
      </c>
      <c r="I1094" s="5" t="s">
        <v>126</v>
      </c>
      <c r="J1094" s="5">
        <v>21719</v>
      </c>
      <c r="K1094" s="7">
        <v>2.59</v>
      </c>
      <c r="L1094" s="8">
        <f>IF(AND(F1094&lt;&gt;"Flexjet, LLC",H1094="Light Jet"),K1094*'[1]Pricing Logic'!$F$4,IF(AND(F1094&lt;&gt;"Flexjet, LLC",H1094="Midsize Jet"),K1094*'[1]Pricing Logic'!$F$5,IF(AND(F1094&lt;&gt;"Flexjet, LLC",H1094="Super Mid Jet"),K1094*'[1]Pricing Logic'!$F$6,IF(AND(F1094&lt;&gt;"Flexjet, LLC",H1094="Large Cabin"),K1094*'[1]Pricing Logic'!$F$7,IF(AND(F1094&lt;&gt;"Flexjet, LLC",H1094="Helicopter"),K1094*'[1]Pricing Logic'!$F$8,IF(AND(F1094="Flexjet, LLC",H1094="Light Jet"),K1094*'[1]Pricing Logic'!$F$12,IF(AND(F1094="Flexjet, LLC",H1094="Midsize Jet"),K1094*'[1]Pricing Logic'!$F$13,IF(AND(F1094="Flexjet, LLC",H1094="Super Mid Jet"),K1094*'[1]Pricing Logic'!$F$14,IF(AND(F1094="Flexjet, LLC",H1094="Large Cabin"),K1094*'[1]Pricing Logic'!$F$15,IF(AND(F1094="Flexjet, LLC",H1094="Airliner"),K1094*'[1]Pricing Logic'!$F$16,""))))))))))</f>
        <v>104.895</v>
      </c>
    </row>
    <row r="1095" spans="1:12" x14ac:dyDescent="0.2">
      <c r="A1095" s="5">
        <v>863321</v>
      </c>
      <c r="B1095" s="5">
        <v>1324129</v>
      </c>
      <c r="C1095" s="6">
        <v>45408</v>
      </c>
      <c r="D1095" s="5" t="s">
        <v>305</v>
      </c>
      <c r="E1095" s="5" t="s">
        <v>101</v>
      </c>
      <c r="F1095" s="5" t="s">
        <v>60</v>
      </c>
      <c r="G1095" s="5" t="s">
        <v>90</v>
      </c>
      <c r="H1095" s="5" t="s">
        <v>16</v>
      </c>
      <c r="I1095" s="5" t="s">
        <v>784</v>
      </c>
      <c r="J1095" s="5">
        <v>20889</v>
      </c>
      <c r="K1095" s="7">
        <v>3.46</v>
      </c>
      <c r="L1095" s="8">
        <f>IF(AND(F1095&lt;&gt;"Flexjet, LLC",H1095="Light Jet"),K1095*'[1]Pricing Logic'!$F$4,IF(AND(F1095&lt;&gt;"Flexjet, LLC",H1095="Midsize Jet"),K1095*'[1]Pricing Logic'!$F$5,IF(AND(F1095&lt;&gt;"Flexjet, LLC",H1095="Super Mid Jet"),K1095*'[1]Pricing Logic'!$F$6,IF(AND(F1095&lt;&gt;"Flexjet, LLC",H1095="Large Cabin"),K1095*'[1]Pricing Logic'!$F$7,IF(AND(F1095&lt;&gt;"Flexjet, LLC",H1095="Helicopter"),K1095*'[1]Pricing Logic'!$F$8,IF(AND(F1095="Flexjet, LLC",H1095="Light Jet"),K1095*'[1]Pricing Logic'!$F$12,IF(AND(F1095="Flexjet, LLC",H1095="Midsize Jet"),K1095*'[1]Pricing Logic'!$F$13,IF(AND(F1095="Flexjet, LLC",H1095="Super Mid Jet"),K1095*'[1]Pricing Logic'!$F$14,IF(AND(F1095="Flexjet, LLC",H1095="Large Cabin"),K1095*'[1]Pricing Logic'!$F$15,IF(AND(F1095="Flexjet, LLC",H1095="Airliner"),K1095*'[1]Pricing Logic'!$F$16,""))))))))))</f>
        <v>87.364999999999995</v>
      </c>
    </row>
    <row r="1096" spans="1:12" x14ac:dyDescent="0.2">
      <c r="A1096" s="5">
        <v>864280</v>
      </c>
      <c r="B1096" s="5">
        <v>1325415</v>
      </c>
      <c r="C1096" s="6">
        <v>45408</v>
      </c>
      <c r="D1096" s="5" t="s">
        <v>706</v>
      </c>
      <c r="E1096" s="5" t="s">
        <v>246</v>
      </c>
      <c r="F1096" s="5" t="s">
        <v>36</v>
      </c>
      <c r="G1096" s="5" t="s">
        <v>72</v>
      </c>
      <c r="H1096" s="5" t="s">
        <v>51</v>
      </c>
      <c r="I1096" s="5" t="s">
        <v>141</v>
      </c>
      <c r="J1096" s="5">
        <v>25161</v>
      </c>
      <c r="K1096" s="7">
        <v>2.04</v>
      </c>
      <c r="L1096" s="8">
        <f>IF(AND(F1096&lt;&gt;"Flexjet, LLC",H1096="Light Jet"),K1096*'[1]Pricing Logic'!$F$4,IF(AND(F1096&lt;&gt;"Flexjet, LLC",H1096="Midsize Jet"),K1096*'[1]Pricing Logic'!$F$5,IF(AND(F1096&lt;&gt;"Flexjet, LLC",H1096="Super Mid Jet"),K1096*'[1]Pricing Logic'!$F$6,IF(AND(F1096&lt;&gt;"Flexjet, LLC",H1096="Large Cabin"),K1096*'[1]Pricing Logic'!$F$7,IF(AND(F1096&lt;&gt;"Flexjet, LLC",H1096="Helicopter"),K1096*'[1]Pricing Logic'!$F$8,IF(AND(F1096="Flexjet, LLC",H1096="Light Jet"),K1096*'[1]Pricing Logic'!$F$12,IF(AND(F1096="Flexjet, LLC",H1096="Midsize Jet"),K1096*'[1]Pricing Logic'!$F$13,IF(AND(F1096="Flexjet, LLC",H1096="Super Mid Jet"),K1096*'[1]Pricing Logic'!$F$14,IF(AND(F1096="Flexjet, LLC",H1096="Large Cabin"),K1096*'[1]Pricing Logic'!$F$15,IF(AND(F1096="Flexjet, LLC",H1096="Airliner"),K1096*'[1]Pricing Logic'!$F$16,""))))))))))</f>
        <v>68.849999999999994</v>
      </c>
    </row>
    <row r="1097" spans="1:12" x14ac:dyDescent="0.2">
      <c r="A1097" s="5">
        <v>874423</v>
      </c>
      <c r="B1097" s="5">
        <v>1335605</v>
      </c>
      <c r="C1097" s="6">
        <v>45408</v>
      </c>
      <c r="D1097" s="5" t="s">
        <v>393</v>
      </c>
      <c r="E1097" s="5" t="s">
        <v>305</v>
      </c>
      <c r="F1097" s="5" t="s">
        <v>160</v>
      </c>
      <c r="G1097" s="5" t="s">
        <v>41</v>
      </c>
      <c r="H1097" s="5" t="s">
        <v>22</v>
      </c>
      <c r="I1097" s="5" t="s">
        <v>477</v>
      </c>
      <c r="J1097" s="5">
        <v>26519</v>
      </c>
      <c r="K1097" s="7">
        <v>2.87</v>
      </c>
      <c r="L1097" s="8">
        <f>IF(AND(F1097&lt;&gt;"Flexjet, LLC",H1097="Light Jet"),K1097*'[1]Pricing Logic'!$F$4,IF(AND(F1097&lt;&gt;"Flexjet, LLC",H1097="Midsize Jet"),K1097*'[1]Pricing Logic'!$F$5,IF(AND(F1097&lt;&gt;"Flexjet, LLC",H1097="Super Mid Jet"),K1097*'[1]Pricing Logic'!$F$6,IF(AND(F1097&lt;&gt;"Flexjet, LLC",H1097="Large Cabin"),K1097*'[1]Pricing Logic'!$F$7,IF(AND(F1097&lt;&gt;"Flexjet, LLC",H1097="Helicopter"),K1097*'[1]Pricing Logic'!$F$8,IF(AND(F1097="Flexjet, LLC",H1097="Light Jet"),K1097*'[1]Pricing Logic'!$F$12,IF(AND(F1097="Flexjet, LLC",H1097="Midsize Jet"),K1097*'[1]Pricing Logic'!$F$13,IF(AND(F1097="Flexjet, LLC",H1097="Super Mid Jet"),K1097*'[1]Pricing Logic'!$F$14,IF(AND(F1097="Flexjet, LLC",H1097="Large Cabin"),K1097*'[1]Pricing Logic'!$F$15,IF(AND(F1097="Flexjet, LLC",H1097="Airliner"),K1097*'[1]Pricing Logic'!$F$16,""))))))))))</f>
        <v>98.297499999999999</v>
      </c>
    </row>
    <row r="1098" spans="1:12" x14ac:dyDescent="0.2">
      <c r="A1098" s="5">
        <v>874437</v>
      </c>
      <c r="B1098" s="5">
        <v>1335625</v>
      </c>
      <c r="C1098" s="6">
        <v>45408</v>
      </c>
      <c r="D1098" s="5" t="s">
        <v>40</v>
      </c>
      <c r="E1098" s="5" t="s">
        <v>551</v>
      </c>
      <c r="F1098" s="5" t="s">
        <v>114</v>
      </c>
      <c r="G1098" s="5" t="s">
        <v>218</v>
      </c>
      <c r="H1098" s="5" t="s">
        <v>22</v>
      </c>
      <c r="I1098" s="5" t="s">
        <v>219</v>
      </c>
      <c r="J1098" s="5">
        <v>19322</v>
      </c>
      <c r="K1098" s="7">
        <v>2.37</v>
      </c>
      <c r="L1098" s="8">
        <f>IF(AND(F1098&lt;&gt;"Flexjet, LLC",H1098="Light Jet"),K1098*'[1]Pricing Logic'!$F$4,IF(AND(F1098&lt;&gt;"Flexjet, LLC",H1098="Midsize Jet"),K1098*'[1]Pricing Logic'!$F$5,IF(AND(F1098&lt;&gt;"Flexjet, LLC",H1098="Super Mid Jet"),K1098*'[1]Pricing Logic'!$F$6,IF(AND(F1098&lt;&gt;"Flexjet, LLC",H1098="Large Cabin"),K1098*'[1]Pricing Logic'!$F$7,IF(AND(F1098&lt;&gt;"Flexjet, LLC",H1098="Helicopter"),K1098*'[1]Pricing Logic'!$F$8,IF(AND(F1098="Flexjet, LLC",H1098="Light Jet"),K1098*'[1]Pricing Logic'!$F$12,IF(AND(F1098="Flexjet, LLC",H1098="Midsize Jet"),K1098*'[1]Pricing Logic'!$F$13,IF(AND(F1098="Flexjet, LLC",H1098="Super Mid Jet"),K1098*'[1]Pricing Logic'!$F$14,IF(AND(F1098="Flexjet, LLC",H1098="Large Cabin"),K1098*'[1]Pricing Logic'!$F$15,IF(AND(F1098="Flexjet, LLC",H1098="Airliner"),K1098*'[1]Pricing Logic'!$F$16,""))))))))))</f>
        <v>81.172499999999999</v>
      </c>
    </row>
    <row r="1099" spans="1:12" x14ac:dyDescent="0.2">
      <c r="A1099" s="5">
        <v>864152</v>
      </c>
      <c r="B1099" s="5">
        <v>1325223</v>
      </c>
      <c r="C1099" s="6">
        <v>45408</v>
      </c>
      <c r="D1099" s="5" t="s">
        <v>299</v>
      </c>
      <c r="E1099" s="5" t="s">
        <v>460</v>
      </c>
      <c r="F1099" s="5" t="s">
        <v>45</v>
      </c>
      <c r="G1099" s="5" t="s">
        <v>68</v>
      </c>
      <c r="H1099" s="5" t="s">
        <v>16</v>
      </c>
      <c r="I1099" s="5" t="s">
        <v>293</v>
      </c>
      <c r="J1099" s="5">
        <v>26031</v>
      </c>
      <c r="K1099" s="7">
        <v>2.04</v>
      </c>
      <c r="L1099" s="8">
        <f>IF(AND(F1099&lt;&gt;"Flexjet, LLC",H1099="Light Jet"),K1099*'[1]Pricing Logic'!$F$4,IF(AND(F1099&lt;&gt;"Flexjet, LLC",H1099="Midsize Jet"),K1099*'[1]Pricing Logic'!$F$5,IF(AND(F1099&lt;&gt;"Flexjet, LLC",H1099="Super Mid Jet"),K1099*'[1]Pricing Logic'!$F$6,IF(AND(F1099&lt;&gt;"Flexjet, LLC",H1099="Large Cabin"),K1099*'[1]Pricing Logic'!$F$7,IF(AND(F1099&lt;&gt;"Flexjet, LLC",H1099="Helicopter"),K1099*'[1]Pricing Logic'!$F$8,IF(AND(F1099="Flexjet, LLC",H1099="Light Jet"),K1099*'[1]Pricing Logic'!$F$12,IF(AND(F1099="Flexjet, LLC",H1099="Midsize Jet"),K1099*'[1]Pricing Logic'!$F$13,IF(AND(F1099="Flexjet, LLC",H1099="Super Mid Jet"),K1099*'[1]Pricing Logic'!$F$14,IF(AND(F1099="Flexjet, LLC",H1099="Large Cabin"),K1099*'[1]Pricing Logic'!$F$15,IF(AND(F1099="Flexjet, LLC",H1099="Airliner"),K1099*'[1]Pricing Logic'!$F$16,""))))))))))</f>
        <v>51.51</v>
      </c>
    </row>
    <row r="1100" spans="1:12" x14ac:dyDescent="0.2">
      <c r="A1100" s="5">
        <v>864104</v>
      </c>
      <c r="B1100" s="5">
        <v>1325157</v>
      </c>
      <c r="C1100" s="6">
        <v>45408</v>
      </c>
      <c r="D1100" s="5" t="s">
        <v>436</v>
      </c>
      <c r="E1100" s="5" t="s">
        <v>243</v>
      </c>
      <c r="F1100" s="5" t="s">
        <v>135</v>
      </c>
      <c r="G1100" s="5" t="s">
        <v>41</v>
      </c>
      <c r="H1100" s="5" t="s">
        <v>22</v>
      </c>
      <c r="I1100" s="5" t="s">
        <v>709</v>
      </c>
      <c r="J1100" s="5">
        <v>26085</v>
      </c>
      <c r="K1100" s="7">
        <v>2.6599999999999997</v>
      </c>
      <c r="L1100" s="8">
        <f>IF(AND(F1100&lt;&gt;"Flexjet, LLC",H1100="Light Jet"),K1100*'[1]Pricing Logic'!$F$4,IF(AND(F1100&lt;&gt;"Flexjet, LLC",H1100="Midsize Jet"),K1100*'[1]Pricing Logic'!$F$5,IF(AND(F1100&lt;&gt;"Flexjet, LLC",H1100="Super Mid Jet"),K1100*'[1]Pricing Logic'!$F$6,IF(AND(F1100&lt;&gt;"Flexjet, LLC",H1100="Large Cabin"),K1100*'[1]Pricing Logic'!$F$7,IF(AND(F1100&lt;&gt;"Flexjet, LLC",H1100="Helicopter"),K1100*'[1]Pricing Logic'!$F$8,IF(AND(F1100="Flexjet, LLC",H1100="Light Jet"),K1100*'[1]Pricing Logic'!$F$12,IF(AND(F1100="Flexjet, LLC",H1100="Midsize Jet"),K1100*'[1]Pricing Logic'!$F$13,IF(AND(F1100="Flexjet, LLC",H1100="Super Mid Jet"),K1100*'[1]Pricing Logic'!$F$14,IF(AND(F1100="Flexjet, LLC",H1100="Large Cabin"),K1100*'[1]Pricing Logic'!$F$15,IF(AND(F1100="Flexjet, LLC",H1100="Airliner"),K1100*'[1]Pricing Logic'!$F$16,""))))))))))</f>
        <v>91.10499999999999</v>
      </c>
    </row>
    <row r="1101" spans="1:12" x14ac:dyDescent="0.2">
      <c r="A1101" s="5">
        <v>875192</v>
      </c>
      <c r="B1101" s="5">
        <v>1336643</v>
      </c>
      <c r="C1101" s="6">
        <v>45408</v>
      </c>
      <c r="D1101" s="5" t="s">
        <v>544</v>
      </c>
      <c r="E1101" s="5" t="s">
        <v>34</v>
      </c>
      <c r="F1101" s="5" t="s">
        <v>65</v>
      </c>
      <c r="G1101" s="5" t="s">
        <v>21</v>
      </c>
      <c r="H1101" s="5" t="s">
        <v>22</v>
      </c>
      <c r="I1101" s="5" t="s">
        <v>589</v>
      </c>
      <c r="J1101" s="5">
        <v>20693</v>
      </c>
      <c r="K1101" s="7">
        <v>3.95</v>
      </c>
      <c r="L1101" s="8">
        <f>IF(AND(F1101&lt;&gt;"Flexjet, LLC",H1101="Light Jet"),K1101*'[1]Pricing Logic'!$F$4,IF(AND(F1101&lt;&gt;"Flexjet, LLC",H1101="Midsize Jet"),K1101*'[1]Pricing Logic'!$F$5,IF(AND(F1101&lt;&gt;"Flexjet, LLC",H1101="Super Mid Jet"),K1101*'[1]Pricing Logic'!$F$6,IF(AND(F1101&lt;&gt;"Flexjet, LLC",H1101="Large Cabin"),K1101*'[1]Pricing Logic'!$F$7,IF(AND(F1101&lt;&gt;"Flexjet, LLC",H1101="Helicopter"),K1101*'[1]Pricing Logic'!$F$8,IF(AND(F1101="Flexjet, LLC",H1101="Light Jet"),K1101*'[1]Pricing Logic'!$F$12,IF(AND(F1101="Flexjet, LLC",H1101="Midsize Jet"),K1101*'[1]Pricing Logic'!$F$13,IF(AND(F1101="Flexjet, LLC",H1101="Super Mid Jet"),K1101*'[1]Pricing Logic'!$F$14,IF(AND(F1101="Flexjet, LLC",H1101="Large Cabin"),K1101*'[1]Pricing Logic'!$F$15,IF(AND(F1101="Flexjet, LLC",H1101="Airliner"),K1101*'[1]Pricing Logic'!$F$16,""))))))))))</f>
        <v>135.28749999999999</v>
      </c>
    </row>
    <row r="1102" spans="1:12" x14ac:dyDescent="0.2">
      <c r="A1102" s="5">
        <v>875248</v>
      </c>
      <c r="B1102" s="5">
        <v>1336715</v>
      </c>
      <c r="C1102" s="6">
        <v>45408</v>
      </c>
      <c r="D1102" s="5" t="s">
        <v>786</v>
      </c>
      <c r="E1102" s="5" t="s">
        <v>623</v>
      </c>
      <c r="F1102" s="5" t="s">
        <v>20</v>
      </c>
      <c r="G1102" s="5" t="s">
        <v>151</v>
      </c>
      <c r="H1102" s="5" t="s">
        <v>16</v>
      </c>
      <c r="I1102" s="5" t="s">
        <v>488</v>
      </c>
      <c r="J1102" s="5">
        <v>9318</v>
      </c>
      <c r="K1102" s="7">
        <v>2.59</v>
      </c>
      <c r="L1102" s="8">
        <f>IF(AND(F1102&lt;&gt;"Flexjet, LLC",H1102="Light Jet"),K1102*'[1]Pricing Logic'!$F$4,IF(AND(F1102&lt;&gt;"Flexjet, LLC",H1102="Midsize Jet"),K1102*'[1]Pricing Logic'!$F$5,IF(AND(F1102&lt;&gt;"Flexjet, LLC",H1102="Super Mid Jet"),K1102*'[1]Pricing Logic'!$F$6,IF(AND(F1102&lt;&gt;"Flexjet, LLC",H1102="Large Cabin"),K1102*'[1]Pricing Logic'!$F$7,IF(AND(F1102&lt;&gt;"Flexjet, LLC",H1102="Helicopter"),K1102*'[1]Pricing Logic'!$F$8,IF(AND(F1102="Flexjet, LLC",H1102="Light Jet"),K1102*'[1]Pricing Logic'!$F$12,IF(AND(F1102="Flexjet, LLC",H1102="Midsize Jet"),K1102*'[1]Pricing Logic'!$F$13,IF(AND(F1102="Flexjet, LLC",H1102="Super Mid Jet"),K1102*'[1]Pricing Logic'!$F$14,IF(AND(F1102="Flexjet, LLC",H1102="Large Cabin"),K1102*'[1]Pricing Logic'!$F$15,IF(AND(F1102="Flexjet, LLC",H1102="Airliner"),K1102*'[1]Pricing Logic'!$F$16,""))))))))))</f>
        <v>65.397499999999994</v>
      </c>
    </row>
    <row r="1103" spans="1:12" x14ac:dyDescent="0.2">
      <c r="A1103" s="5">
        <v>875429</v>
      </c>
      <c r="B1103" s="5">
        <v>1336975</v>
      </c>
      <c r="C1103" s="6">
        <v>45408</v>
      </c>
      <c r="D1103" s="5" t="s">
        <v>25</v>
      </c>
      <c r="E1103" s="5" t="s">
        <v>266</v>
      </c>
      <c r="F1103" s="5" t="s">
        <v>160</v>
      </c>
      <c r="G1103" s="5" t="s">
        <v>41</v>
      </c>
      <c r="H1103" s="5" t="s">
        <v>22</v>
      </c>
      <c r="I1103" s="5" t="s">
        <v>205</v>
      </c>
      <c r="J1103" s="5">
        <v>25863</v>
      </c>
      <c r="K1103" s="7">
        <v>4.38</v>
      </c>
      <c r="L1103" s="8">
        <f>IF(AND(F1103&lt;&gt;"Flexjet, LLC",H1103="Light Jet"),K1103*'[1]Pricing Logic'!$F$4,IF(AND(F1103&lt;&gt;"Flexjet, LLC",H1103="Midsize Jet"),K1103*'[1]Pricing Logic'!$F$5,IF(AND(F1103&lt;&gt;"Flexjet, LLC",H1103="Super Mid Jet"),K1103*'[1]Pricing Logic'!$F$6,IF(AND(F1103&lt;&gt;"Flexjet, LLC",H1103="Large Cabin"),K1103*'[1]Pricing Logic'!$F$7,IF(AND(F1103&lt;&gt;"Flexjet, LLC",H1103="Helicopter"),K1103*'[1]Pricing Logic'!$F$8,IF(AND(F1103="Flexjet, LLC",H1103="Light Jet"),K1103*'[1]Pricing Logic'!$F$12,IF(AND(F1103="Flexjet, LLC",H1103="Midsize Jet"),K1103*'[1]Pricing Logic'!$F$13,IF(AND(F1103="Flexjet, LLC",H1103="Super Mid Jet"),K1103*'[1]Pricing Logic'!$F$14,IF(AND(F1103="Flexjet, LLC",H1103="Large Cabin"),K1103*'[1]Pricing Logic'!$F$15,IF(AND(F1103="Flexjet, LLC",H1103="Airliner"),K1103*'[1]Pricing Logic'!$F$16,""))))))))))</f>
        <v>150.01499999999999</v>
      </c>
    </row>
    <row r="1104" spans="1:12" x14ac:dyDescent="0.2">
      <c r="A1104" s="5">
        <v>875615</v>
      </c>
      <c r="B1104" s="5">
        <v>1337217</v>
      </c>
      <c r="C1104" s="6">
        <v>45408</v>
      </c>
      <c r="D1104" s="5" t="s">
        <v>266</v>
      </c>
      <c r="E1104" s="5" t="s">
        <v>691</v>
      </c>
      <c r="F1104" s="5" t="s">
        <v>20</v>
      </c>
      <c r="G1104" s="5" t="s">
        <v>125</v>
      </c>
      <c r="H1104" s="5" t="s">
        <v>51</v>
      </c>
      <c r="I1104" s="5" t="s">
        <v>718</v>
      </c>
      <c r="J1104" s="5">
        <v>23489</v>
      </c>
      <c r="K1104" s="7">
        <v>4.54</v>
      </c>
      <c r="L1104" s="8">
        <f>IF(AND(F1104&lt;&gt;"Flexjet, LLC",H1104="Light Jet"),K1104*'[1]Pricing Logic'!$F$4,IF(AND(F1104&lt;&gt;"Flexjet, LLC",H1104="Midsize Jet"),K1104*'[1]Pricing Logic'!$F$5,IF(AND(F1104&lt;&gt;"Flexjet, LLC",H1104="Super Mid Jet"),K1104*'[1]Pricing Logic'!$F$6,IF(AND(F1104&lt;&gt;"Flexjet, LLC",H1104="Large Cabin"),K1104*'[1]Pricing Logic'!$F$7,IF(AND(F1104&lt;&gt;"Flexjet, LLC",H1104="Helicopter"),K1104*'[1]Pricing Logic'!$F$8,IF(AND(F1104="Flexjet, LLC",H1104="Light Jet"),K1104*'[1]Pricing Logic'!$F$12,IF(AND(F1104="Flexjet, LLC",H1104="Midsize Jet"),K1104*'[1]Pricing Logic'!$F$13,IF(AND(F1104="Flexjet, LLC",H1104="Super Mid Jet"),K1104*'[1]Pricing Logic'!$F$14,IF(AND(F1104="Flexjet, LLC",H1104="Large Cabin"),K1104*'[1]Pricing Logic'!$F$15,IF(AND(F1104="Flexjet, LLC",H1104="Airliner"),K1104*'[1]Pricing Logic'!$F$16,""))))))))))</f>
        <v>183.87</v>
      </c>
    </row>
    <row r="1105" spans="1:12" x14ac:dyDescent="0.2">
      <c r="A1105" s="5">
        <v>875836</v>
      </c>
      <c r="B1105" s="5">
        <v>1337485</v>
      </c>
      <c r="C1105" s="6">
        <v>45408</v>
      </c>
      <c r="D1105" s="5" t="s">
        <v>564</v>
      </c>
      <c r="E1105" s="5" t="s">
        <v>335</v>
      </c>
      <c r="F1105" s="5" t="s">
        <v>56</v>
      </c>
      <c r="G1105" s="5" t="s">
        <v>57</v>
      </c>
      <c r="H1105" s="5" t="s">
        <v>22</v>
      </c>
      <c r="I1105" s="5" t="s">
        <v>58</v>
      </c>
      <c r="J1105" s="5">
        <v>26807</v>
      </c>
      <c r="K1105" s="7">
        <v>1.54</v>
      </c>
      <c r="L1105" s="8">
        <f>IF(AND(F1105&lt;&gt;"Flexjet, LLC",H1105="Light Jet"),K1105*'[1]Pricing Logic'!$F$4,IF(AND(F1105&lt;&gt;"Flexjet, LLC",H1105="Midsize Jet"),K1105*'[1]Pricing Logic'!$F$5,IF(AND(F1105&lt;&gt;"Flexjet, LLC",H1105="Super Mid Jet"),K1105*'[1]Pricing Logic'!$F$6,IF(AND(F1105&lt;&gt;"Flexjet, LLC",H1105="Large Cabin"),K1105*'[1]Pricing Logic'!$F$7,IF(AND(F1105&lt;&gt;"Flexjet, LLC",H1105="Helicopter"),K1105*'[1]Pricing Logic'!$F$8,IF(AND(F1105="Flexjet, LLC",H1105="Light Jet"),K1105*'[1]Pricing Logic'!$F$12,IF(AND(F1105="Flexjet, LLC",H1105="Midsize Jet"),K1105*'[1]Pricing Logic'!$F$13,IF(AND(F1105="Flexjet, LLC",H1105="Super Mid Jet"),K1105*'[1]Pricing Logic'!$F$14,IF(AND(F1105="Flexjet, LLC",H1105="Large Cabin"),K1105*'[1]Pricing Logic'!$F$15,IF(AND(F1105="Flexjet, LLC",H1105="Airliner"),K1105*'[1]Pricing Logic'!$F$16,""))))))))))</f>
        <v>52.745000000000005</v>
      </c>
    </row>
    <row r="1106" spans="1:12" x14ac:dyDescent="0.2">
      <c r="A1106" s="5">
        <v>875915</v>
      </c>
      <c r="B1106" s="5">
        <v>1337590</v>
      </c>
      <c r="C1106" s="6">
        <v>45408</v>
      </c>
      <c r="D1106" s="5" t="s">
        <v>109</v>
      </c>
      <c r="E1106" s="5" t="s">
        <v>110</v>
      </c>
      <c r="F1106" s="5" t="s">
        <v>45</v>
      </c>
      <c r="G1106" s="5" t="s">
        <v>68</v>
      </c>
      <c r="H1106" s="5" t="s">
        <v>16</v>
      </c>
      <c r="I1106" s="5" t="s">
        <v>293</v>
      </c>
      <c r="J1106" s="5">
        <v>26716</v>
      </c>
      <c r="K1106" s="7">
        <v>0.96</v>
      </c>
      <c r="L1106" s="8">
        <f>IF(AND(F1106&lt;&gt;"Flexjet, LLC",H1106="Light Jet"),K1106*'[1]Pricing Logic'!$F$4,IF(AND(F1106&lt;&gt;"Flexjet, LLC",H1106="Midsize Jet"),K1106*'[1]Pricing Logic'!$F$5,IF(AND(F1106&lt;&gt;"Flexjet, LLC",H1106="Super Mid Jet"),K1106*'[1]Pricing Logic'!$F$6,IF(AND(F1106&lt;&gt;"Flexjet, LLC",H1106="Large Cabin"),K1106*'[1]Pricing Logic'!$F$7,IF(AND(F1106&lt;&gt;"Flexjet, LLC",H1106="Helicopter"),K1106*'[1]Pricing Logic'!$F$8,IF(AND(F1106="Flexjet, LLC",H1106="Light Jet"),K1106*'[1]Pricing Logic'!$F$12,IF(AND(F1106="Flexjet, LLC",H1106="Midsize Jet"),K1106*'[1]Pricing Logic'!$F$13,IF(AND(F1106="Flexjet, LLC",H1106="Super Mid Jet"),K1106*'[1]Pricing Logic'!$F$14,IF(AND(F1106="Flexjet, LLC",H1106="Large Cabin"),K1106*'[1]Pricing Logic'!$F$15,IF(AND(F1106="Flexjet, LLC",H1106="Airliner"),K1106*'[1]Pricing Logic'!$F$16,""))))))))))</f>
        <v>24.24</v>
      </c>
    </row>
    <row r="1107" spans="1:12" x14ac:dyDescent="0.2">
      <c r="A1107" s="5">
        <v>875917</v>
      </c>
      <c r="B1107" s="5">
        <v>1337592</v>
      </c>
      <c r="C1107" s="6">
        <v>45408</v>
      </c>
      <c r="D1107" s="5" t="s">
        <v>19</v>
      </c>
      <c r="E1107" s="5" t="s">
        <v>502</v>
      </c>
      <c r="F1107" s="5" t="s">
        <v>145</v>
      </c>
      <c r="G1107" s="5" t="s">
        <v>41</v>
      </c>
      <c r="H1107" s="5" t="s">
        <v>22</v>
      </c>
      <c r="I1107" s="5" t="s">
        <v>146</v>
      </c>
      <c r="J1107" s="5">
        <v>26811</v>
      </c>
      <c r="K1107" s="7">
        <v>3.31</v>
      </c>
      <c r="L1107" s="8">
        <f>IF(AND(F1107&lt;&gt;"Flexjet, LLC",H1107="Light Jet"),K1107*'[1]Pricing Logic'!$F$4,IF(AND(F1107&lt;&gt;"Flexjet, LLC",H1107="Midsize Jet"),K1107*'[1]Pricing Logic'!$F$5,IF(AND(F1107&lt;&gt;"Flexjet, LLC",H1107="Super Mid Jet"),K1107*'[1]Pricing Logic'!$F$6,IF(AND(F1107&lt;&gt;"Flexjet, LLC",H1107="Large Cabin"),K1107*'[1]Pricing Logic'!$F$7,IF(AND(F1107&lt;&gt;"Flexjet, LLC",H1107="Helicopter"),K1107*'[1]Pricing Logic'!$F$8,IF(AND(F1107="Flexjet, LLC",H1107="Light Jet"),K1107*'[1]Pricing Logic'!$F$12,IF(AND(F1107="Flexjet, LLC",H1107="Midsize Jet"),K1107*'[1]Pricing Logic'!$F$13,IF(AND(F1107="Flexjet, LLC",H1107="Super Mid Jet"),K1107*'[1]Pricing Logic'!$F$14,IF(AND(F1107="Flexjet, LLC",H1107="Large Cabin"),K1107*'[1]Pricing Logic'!$F$15,IF(AND(F1107="Flexjet, LLC",H1107="Airliner"),K1107*'[1]Pricing Logic'!$F$16,""))))))))))</f>
        <v>113.36750000000001</v>
      </c>
    </row>
    <row r="1108" spans="1:12" x14ac:dyDescent="0.2">
      <c r="A1108" s="5">
        <v>875878</v>
      </c>
      <c r="B1108" s="5">
        <v>1337541</v>
      </c>
      <c r="C1108" s="6">
        <v>45408</v>
      </c>
      <c r="D1108" s="5" t="s">
        <v>149</v>
      </c>
      <c r="E1108" s="5" t="s">
        <v>787</v>
      </c>
      <c r="F1108" s="5" t="s">
        <v>117</v>
      </c>
      <c r="G1108" s="5" t="s">
        <v>46</v>
      </c>
      <c r="H1108" s="5" t="s">
        <v>16</v>
      </c>
      <c r="I1108" s="5" t="s">
        <v>523</v>
      </c>
      <c r="J1108" s="5">
        <v>26296</v>
      </c>
      <c r="K1108" s="7">
        <v>1.6099999999999999</v>
      </c>
      <c r="L1108" s="8">
        <f>IF(AND(F1108&lt;&gt;"Flexjet, LLC",H1108="Light Jet"),K1108*'[1]Pricing Logic'!$F$4,IF(AND(F1108&lt;&gt;"Flexjet, LLC",H1108="Midsize Jet"),K1108*'[1]Pricing Logic'!$F$5,IF(AND(F1108&lt;&gt;"Flexjet, LLC",H1108="Super Mid Jet"),K1108*'[1]Pricing Logic'!$F$6,IF(AND(F1108&lt;&gt;"Flexjet, LLC",H1108="Large Cabin"),K1108*'[1]Pricing Logic'!$F$7,IF(AND(F1108&lt;&gt;"Flexjet, LLC",H1108="Helicopter"),K1108*'[1]Pricing Logic'!$F$8,IF(AND(F1108="Flexjet, LLC",H1108="Light Jet"),K1108*'[1]Pricing Logic'!$F$12,IF(AND(F1108="Flexjet, LLC",H1108="Midsize Jet"),K1108*'[1]Pricing Logic'!$F$13,IF(AND(F1108="Flexjet, LLC",H1108="Super Mid Jet"),K1108*'[1]Pricing Logic'!$F$14,IF(AND(F1108="Flexjet, LLC",H1108="Large Cabin"),K1108*'[1]Pricing Logic'!$F$15,IF(AND(F1108="Flexjet, LLC",H1108="Airliner"),K1108*'[1]Pricing Logic'!$F$16,""))))))))))</f>
        <v>40.652499999999996</v>
      </c>
    </row>
    <row r="1109" spans="1:12" x14ac:dyDescent="0.2">
      <c r="A1109" s="5">
        <v>876321</v>
      </c>
      <c r="B1109" s="5">
        <v>1338114</v>
      </c>
      <c r="C1109" s="6">
        <v>45408</v>
      </c>
      <c r="D1109" s="5" t="s">
        <v>144</v>
      </c>
      <c r="E1109" s="5" t="s">
        <v>699</v>
      </c>
      <c r="F1109" s="5" t="s">
        <v>135</v>
      </c>
      <c r="G1109" s="5" t="s">
        <v>32</v>
      </c>
      <c r="H1109" s="5" t="s">
        <v>16</v>
      </c>
      <c r="I1109" s="5" t="s">
        <v>788</v>
      </c>
      <c r="J1109" s="5">
        <v>17549</v>
      </c>
      <c r="K1109" s="7">
        <v>3.12</v>
      </c>
      <c r="L1109" s="8">
        <f>IF(AND(F1109&lt;&gt;"Flexjet, LLC",H1109="Light Jet"),K1109*'[1]Pricing Logic'!$F$4,IF(AND(F1109&lt;&gt;"Flexjet, LLC",H1109="Midsize Jet"),K1109*'[1]Pricing Logic'!$F$5,IF(AND(F1109&lt;&gt;"Flexjet, LLC",H1109="Super Mid Jet"),K1109*'[1]Pricing Logic'!$F$6,IF(AND(F1109&lt;&gt;"Flexjet, LLC",H1109="Large Cabin"),K1109*'[1]Pricing Logic'!$F$7,IF(AND(F1109&lt;&gt;"Flexjet, LLC",H1109="Helicopter"),K1109*'[1]Pricing Logic'!$F$8,IF(AND(F1109="Flexjet, LLC",H1109="Light Jet"),K1109*'[1]Pricing Logic'!$F$12,IF(AND(F1109="Flexjet, LLC",H1109="Midsize Jet"),K1109*'[1]Pricing Logic'!$F$13,IF(AND(F1109="Flexjet, LLC",H1109="Super Mid Jet"),K1109*'[1]Pricing Logic'!$F$14,IF(AND(F1109="Flexjet, LLC",H1109="Large Cabin"),K1109*'[1]Pricing Logic'!$F$15,IF(AND(F1109="Flexjet, LLC",H1109="Airliner"),K1109*'[1]Pricing Logic'!$F$16,""))))))))))</f>
        <v>78.78</v>
      </c>
    </row>
    <row r="1110" spans="1:12" x14ac:dyDescent="0.2">
      <c r="A1110" s="5">
        <v>876188</v>
      </c>
      <c r="B1110" s="5">
        <v>1337937</v>
      </c>
      <c r="C1110" s="6">
        <v>45408</v>
      </c>
      <c r="D1110" s="5" t="s">
        <v>250</v>
      </c>
      <c r="E1110" s="5" t="s">
        <v>101</v>
      </c>
      <c r="F1110" s="5" t="s">
        <v>60</v>
      </c>
      <c r="G1110" s="5" t="s">
        <v>32</v>
      </c>
      <c r="H1110" s="5" t="s">
        <v>16</v>
      </c>
      <c r="I1110" s="5" t="s">
        <v>479</v>
      </c>
      <c r="J1110" s="5">
        <v>22727</v>
      </c>
      <c r="K1110" s="7">
        <v>1.3900000000000001</v>
      </c>
      <c r="L1110" s="8">
        <f>IF(AND(F1110&lt;&gt;"Flexjet, LLC",H1110="Light Jet"),K1110*'[1]Pricing Logic'!$F$4,IF(AND(F1110&lt;&gt;"Flexjet, LLC",H1110="Midsize Jet"),K1110*'[1]Pricing Logic'!$F$5,IF(AND(F1110&lt;&gt;"Flexjet, LLC",H1110="Super Mid Jet"),K1110*'[1]Pricing Logic'!$F$6,IF(AND(F1110&lt;&gt;"Flexjet, LLC",H1110="Large Cabin"),K1110*'[1]Pricing Logic'!$F$7,IF(AND(F1110&lt;&gt;"Flexjet, LLC",H1110="Helicopter"),K1110*'[1]Pricing Logic'!$F$8,IF(AND(F1110="Flexjet, LLC",H1110="Light Jet"),K1110*'[1]Pricing Logic'!$F$12,IF(AND(F1110="Flexjet, LLC",H1110="Midsize Jet"),K1110*'[1]Pricing Logic'!$F$13,IF(AND(F1110="Flexjet, LLC",H1110="Super Mid Jet"),K1110*'[1]Pricing Logic'!$F$14,IF(AND(F1110="Flexjet, LLC",H1110="Large Cabin"),K1110*'[1]Pricing Logic'!$F$15,IF(AND(F1110="Flexjet, LLC",H1110="Airliner"),K1110*'[1]Pricing Logic'!$F$16,""))))))))))</f>
        <v>35.097500000000004</v>
      </c>
    </row>
    <row r="1111" spans="1:12" x14ac:dyDescent="0.2">
      <c r="A1111" s="5">
        <v>876194</v>
      </c>
      <c r="B1111" s="5">
        <v>1337944</v>
      </c>
      <c r="C1111" s="6">
        <v>45408</v>
      </c>
      <c r="D1111" s="5" t="s">
        <v>149</v>
      </c>
      <c r="E1111" s="5" t="s">
        <v>147</v>
      </c>
      <c r="F1111" s="5" t="s">
        <v>114</v>
      </c>
      <c r="G1111" s="5" t="s">
        <v>57</v>
      </c>
      <c r="H1111" s="5" t="s">
        <v>22</v>
      </c>
      <c r="I1111" s="5" t="s">
        <v>115</v>
      </c>
      <c r="J1111" s="5">
        <v>23216</v>
      </c>
      <c r="K1111" s="7">
        <v>1.69</v>
      </c>
      <c r="L1111" s="8">
        <f>IF(AND(F1111&lt;&gt;"Flexjet, LLC",H1111="Light Jet"),K1111*'[1]Pricing Logic'!$F$4,IF(AND(F1111&lt;&gt;"Flexjet, LLC",H1111="Midsize Jet"),K1111*'[1]Pricing Logic'!$F$5,IF(AND(F1111&lt;&gt;"Flexjet, LLC",H1111="Super Mid Jet"),K1111*'[1]Pricing Logic'!$F$6,IF(AND(F1111&lt;&gt;"Flexjet, LLC",H1111="Large Cabin"),K1111*'[1]Pricing Logic'!$F$7,IF(AND(F1111&lt;&gt;"Flexjet, LLC",H1111="Helicopter"),K1111*'[1]Pricing Logic'!$F$8,IF(AND(F1111="Flexjet, LLC",H1111="Light Jet"),K1111*'[1]Pricing Logic'!$F$12,IF(AND(F1111="Flexjet, LLC",H1111="Midsize Jet"),K1111*'[1]Pricing Logic'!$F$13,IF(AND(F1111="Flexjet, LLC",H1111="Super Mid Jet"),K1111*'[1]Pricing Logic'!$F$14,IF(AND(F1111="Flexjet, LLC",H1111="Large Cabin"),K1111*'[1]Pricing Logic'!$F$15,IF(AND(F1111="Flexjet, LLC",H1111="Airliner"),K1111*'[1]Pricing Logic'!$F$16,""))))))))))</f>
        <v>57.8825</v>
      </c>
    </row>
    <row r="1112" spans="1:12" x14ac:dyDescent="0.2">
      <c r="A1112" s="5">
        <v>876299</v>
      </c>
      <c r="B1112" s="5">
        <v>1338081</v>
      </c>
      <c r="C1112" s="6">
        <v>45408</v>
      </c>
      <c r="D1112" s="5" t="s">
        <v>305</v>
      </c>
      <c r="E1112" s="5" t="s">
        <v>101</v>
      </c>
      <c r="F1112" s="5" t="s">
        <v>94</v>
      </c>
      <c r="G1112" s="5" t="s">
        <v>280</v>
      </c>
      <c r="H1112" s="5" t="s">
        <v>16</v>
      </c>
      <c r="I1112" s="5" t="s">
        <v>407</v>
      </c>
      <c r="J1112" s="5">
        <v>24358</v>
      </c>
      <c r="K1112" s="7">
        <v>1.4600000000000002</v>
      </c>
      <c r="L1112" s="8">
        <f>IF(AND(F1112&lt;&gt;"Flexjet, LLC",H1112="Light Jet"),K1112*'[1]Pricing Logic'!$F$4,IF(AND(F1112&lt;&gt;"Flexjet, LLC",H1112="Midsize Jet"),K1112*'[1]Pricing Logic'!$F$5,IF(AND(F1112&lt;&gt;"Flexjet, LLC",H1112="Super Mid Jet"),K1112*'[1]Pricing Logic'!$F$6,IF(AND(F1112&lt;&gt;"Flexjet, LLC",H1112="Large Cabin"),K1112*'[1]Pricing Logic'!$F$7,IF(AND(F1112&lt;&gt;"Flexjet, LLC",H1112="Helicopter"),K1112*'[1]Pricing Logic'!$F$8,IF(AND(F1112="Flexjet, LLC",H1112="Light Jet"),K1112*'[1]Pricing Logic'!$F$12,IF(AND(F1112="Flexjet, LLC",H1112="Midsize Jet"),K1112*'[1]Pricing Logic'!$F$13,IF(AND(F1112="Flexjet, LLC",H1112="Super Mid Jet"),K1112*'[1]Pricing Logic'!$F$14,IF(AND(F1112="Flexjet, LLC",H1112="Large Cabin"),K1112*'[1]Pricing Logic'!$F$15,IF(AND(F1112="Flexjet, LLC",H1112="Airliner"),K1112*'[1]Pricing Logic'!$F$16,""))))))))))</f>
        <v>36.865000000000002</v>
      </c>
    </row>
    <row r="1113" spans="1:12" x14ac:dyDescent="0.2">
      <c r="A1113" s="5">
        <v>876299</v>
      </c>
      <c r="B1113" s="5">
        <v>1338082</v>
      </c>
      <c r="C1113" s="6">
        <v>45408</v>
      </c>
      <c r="D1113" s="5" t="s">
        <v>101</v>
      </c>
      <c r="E1113" s="5" t="s">
        <v>305</v>
      </c>
      <c r="F1113" s="5" t="s">
        <v>94</v>
      </c>
      <c r="G1113" s="5" t="s">
        <v>280</v>
      </c>
      <c r="H1113" s="5" t="s">
        <v>16</v>
      </c>
      <c r="I1113" s="5" t="s">
        <v>676</v>
      </c>
      <c r="J1113" s="5">
        <v>24358</v>
      </c>
      <c r="K1113" s="7">
        <v>1.05</v>
      </c>
      <c r="L1113" s="8">
        <f>IF(AND(F1113&lt;&gt;"Flexjet, LLC",H1113="Light Jet"),K1113*'[1]Pricing Logic'!$F$4,IF(AND(F1113&lt;&gt;"Flexjet, LLC",H1113="Midsize Jet"),K1113*'[1]Pricing Logic'!$F$5,IF(AND(F1113&lt;&gt;"Flexjet, LLC",H1113="Super Mid Jet"),K1113*'[1]Pricing Logic'!$F$6,IF(AND(F1113&lt;&gt;"Flexjet, LLC",H1113="Large Cabin"),K1113*'[1]Pricing Logic'!$F$7,IF(AND(F1113&lt;&gt;"Flexjet, LLC",H1113="Helicopter"),K1113*'[1]Pricing Logic'!$F$8,IF(AND(F1113="Flexjet, LLC",H1113="Light Jet"),K1113*'[1]Pricing Logic'!$F$12,IF(AND(F1113="Flexjet, LLC",H1113="Midsize Jet"),K1113*'[1]Pricing Logic'!$F$13,IF(AND(F1113="Flexjet, LLC",H1113="Super Mid Jet"),K1113*'[1]Pricing Logic'!$F$14,IF(AND(F1113="Flexjet, LLC",H1113="Large Cabin"),K1113*'[1]Pricing Logic'!$F$15,IF(AND(F1113="Flexjet, LLC",H1113="Airliner"),K1113*'[1]Pricing Logic'!$F$16,""))))))))))</f>
        <v>26.512500000000003</v>
      </c>
    </row>
    <row r="1114" spans="1:12" x14ac:dyDescent="0.2">
      <c r="A1114" s="5">
        <v>876098</v>
      </c>
      <c r="B1114" s="5">
        <v>1337821</v>
      </c>
      <c r="C1114" s="6">
        <v>45408</v>
      </c>
      <c r="D1114" s="5" t="s">
        <v>789</v>
      </c>
      <c r="E1114" s="5" t="s">
        <v>630</v>
      </c>
      <c r="F1114" s="5" t="s">
        <v>344</v>
      </c>
      <c r="G1114" s="5" t="s">
        <v>161</v>
      </c>
      <c r="H1114" s="5" t="s">
        <v>22</v>
      </c>
      <c r="I1114" s="5" t="s">
        <v>345</v>
      </c>
      <c r="J1114" s="5">
        <v>24012</v>
      </c>
      <c r="K1114" s="7">
        <v>2.59</v>
      </c>
      <c r="L1114" s="8">
        <f>IF(AND(F1114&lt;&gt;"Flexjet, LLC",H1114="Light Jet"),K1114*'[1]Pricing Logic'!$F$4,IF(AND(F1114&lt;&gt;"Flexjet, LLC",H1114="Midsize Jet"),K1114*'[1]Pricing Logic'!$F$5,IF(AND(F1114&lt;&gt;"Flexjet, LLC",H1114="Super Mid Jet"),K1114*'[1]Pricing Logic'!$F$6,IF(AND(F1114&lt;&gt;"Flexjet, LLC",H1114="Large Cabin"),K1114*'[1]Pricing Logic'!$F$7,IF(AND(F1114&lt;&gt;"Flexjet, LLC",H1114="Helicopter"),K1114*'[1]Pricing Logic'!$F$8,IF(AND(F1114="Flexjet, LLC",H1114="Light Jet"),K1114*'[1]Pricing Logic'!$F$12,IF(AND(F1114="Flexjet, LLC",H1114="Midsize Jet"),K1114*'[1]Pricing Logic'!$F$13,IF(AND(F1114="Flexjet, LLC",H1114="Super Mid Jet"),K1114*'[1]Pricing Logic'!$F$14,IF(AND(F1114="Flexjet, LLC",H1114="Large Cabin"),K1114*'[1]Pricing Logic'!$F$15,IF(AND(F1114="Flexjet, LLC",H1114="Airliner"),K1114*'[1]Pricing Logic'!$F$16,""))))))))))</f>
        <v>88.707499999999996</v>
      </c>
    </row>
    <row r="1115" spans="1:12" x14ac:dyDescent="0.2">
      <c r="A1115" s="5">
        <v>876451</v>
      </c>
      <c r="B1115" s="5">
        <v>1338280</v>
      </c>
      <c r="C1115" s="6">
        <v>45408</v>
      </c>
      <c r="D1115" s="5" t="s">
        <v>240</v>
      </c>
      <c r="E1115" s="5" t="s">
        <v>239</v>
      </c>
      <c r="F1115" s="5" t="s">
        <v>45</v>
      </c>
      <c r="G1115" s="5" t="s">
        <v>46</v>
      </c>
      <c r="H1115" s="5" t="s">
        <v>16</v>
      </c>
      <c r="I1115" s="5" t="s">
        <v>463</v>
      </c>
      <c r="J1115" s="5">
        <v>24491</v>
      </c>
      <c r="K1115" s="7">
        <v>1.6800000000000002</v>
      </c>
      <c r="L1115" s="8">
        <f>IF(AND(F1115&lt;&gt;"Flexjet, LLC",H1115="Light Jet"),K1115*'[1]Pricing Logic'!$F$4,IF(AND(F1115&lt;&gt;"Flexjet, LLC",H1115="Midsize Jet"),K1115*'[1]Pricing Logic'!$F$5,IF(AND(F1115&lt;&gt;"Flexjet, LLC",H1115="Super Mid Jet"),K1115*'[1]Pricing Logic'!$F$6,IF(AND(F1115&lt;&gt;"Flexjet, LLC",H1115="Large Cabin"),K1115*'[1]Pricing Logic'!$F$7,IF(AND(F1115&lt;&gt;"Flexjet, LLC",H1115="Helicopter"),K1115*'[1]Pricing Logic'!$F$8,IF(AND(F1115="Flexjet, LLC",H1115="Light Jet"),K1115*'[1]Pricing Logic'!$F$12,IF(AND(F1115="Flexjet, LLC",H1115="Midsize Jet"),K1115*'[1]Pricing Logic'!$F$13,IF(AND(F1115="Flexjet, LLC",H1115="Super Mid Jet"),K1115*'[1]Pricing Logic'!$F$14,IF(AND(F1115="Flexjet, LLC",H1115="Large Cabin"),K1115*'[1]Pricing Logic'!$F$15,IF(AND(F1115="Flexjet, LLC",H1115="Airliner"),K1115*'[1]Pricing Logic'!$F$16,""))))))))))</f>
        <v>42.42</v>
      </c>
    </row>
    <row r="1116" spans="1:12" x14ac:dyDescent="0.2">
      <c r="A1116" s="5">
        <v>876035</v>
      </c>
      <c r="B1116" s="5">
        <v>1337738</v>
      </c>
      <c r="C1116" s="6">
        <v>45408</v>
      </c>
      <c r="D1116" s="5" t="s">
        <v>138</v>
      </c>
      <c r="E1116" s="5" t="s">
        <v>733</v>
      </c>
      <c r="F1116" s="5" t="s">
        <v>124</v>
      </c>
      <c r="G1116" s="5" t="s">
        <v>32</v>
      </c>
      <c r="H1116" s="5" t="s">
        <v>16</v>
      </c>
      <c r="I1116" s="5" t="s">
        <v>790</v>
      </c>
      <c r="J1116" s="5">
        <v>25028</v>
      </c>
      <c r="K1116" s="7">
        <v>2.29</v>
      </c>
      <c r="L1116" s="8">
        <f>IF(AND(F1116&lt;&gt;"Flexjet, LLC",H1116="Light Jet"),K1116*'[1]Pricing Logic'!$F$4,IF(AND(F1116&lt;&gt;"Flexjet, LLC",H1116="Midsize Jet"),K1116*'[1]Pricing Logic'!$F$5,IF(AND(F1116&lt;&gt;"Flexjet, LLC",H1116="Super Mid Jet"),K1116*'[1]Pricing Logic'!$F$6,IF(AND(F1116&lt;&gt;"Flexjet, LLC",H1116="Large Cabin"),K1116*'[1]Pricing Logic'!$F$7,IF(AND(F1116&lt;&gt;"Flexjet, LLC",H1116="Helicopter"),K1116*'[1]Pricing Logic'!$F$8,IF(AND(F1116="Flexjet, LLC",H1116="Light Jet"),K1116*'[1]Pricing Logic'!$F$12,IF(AND(F1116="Flexjet, LLC",H1116="Midsize Jet"),K1116*'[1]Pricing Logic'!$F$13,IF(AND(F1116="Flexjet, LLC",H1116="Super Mid Jet"),K1116*'[1]Pricing Logic'!$F$14,IF(AND(F1116="Flexjet, LLC",H1116="Large Cabin"),K1116*'[1]Pricing Logic'!$F$15,IF(AND(F1116="Flexjet, LLC",H1116="Airliner"),K1116*'[1]Pricing Logic'!$F$16,""))))))))))</f>
        <v>57.822499999999998</v>
      </c>
    </row>
    <row r="1117" spans="1:12" x14ac:dyDescent="0.2">
      <c r="A1117" s="5">
        <v>876258</v>
      </c>
      <c r="B1117" s="5">
        <v>1337816</v>
      </c>
      <c r="C1117" s="6">
        <v>45408</v>
      </c>
      <c r="D1117" s="5" t="s">
        <v>478</v>
      </c>
      <c r="E1117" s="5" t="s">
        <v>231</v>
      </c>
      <c r="F1117" s="5" t="s">
        <v>45</v>
      </c>
      <c r="G1117" s="5" t="s">
        <v>68</v>
      </c>
      <c r="H1117" s="5" t="s">
        <v>16</v>
      </c>
      <c r="I1117" s="5" t="s">
        <v>69</v>
      </c>
      <c r="J1117" s="5">
        <v>26412</v>
      </c>
      <c r="K1117" s="7">
        <v>0.7</v>
      </c>
      <c r="L1117" s="8">
        <f>IF(AND(F1117&lt;&gt;"Flexjet, LLC",H1117="Light Jet"),K1117*'[1]Pricing Logic'!$F$4,IF(AND(F1117&lt;&gt;"Flexjet, LLC",H1117="Midsize Jet"),K1117*'[1]Pricing Logic'!$F$5,IF(AND(F1117&lt;&gt;"Flexjet, LLC",H1117="Super Mid Jet"),K1117*'[1]Pricing Logic'!$F$6,IF(AND(F1117&lt;&gt;"Flexjet, LLC",H1117="Large Cabin"),K1117*'[1]Pricing Logic'!$F$7,IF(AND(F1117&lt;&gt;"Flexjet, LLC",H1117="Helicopter"),K1117*'[1]Pricing Logic'!$F$8,IF(AND(F1117="Flexjet, LLC",H1117="Light Jet"),K1117*'[1]Pricing Logic'!$F$12,IF(AND(F1117="Flexjet, LLC",H1117="Midsize Jet"),K1117*'[1]Pricing Logic'!$F$13,IF(AND(F1117="Flexjet, LLC",H1117="Super Mid Jet"),K1117*'[1]Pricing Logic'!$F$14,IF(AND(F1117="Flexjet, LLC",H1117="Large Cabin"),K1117*'[1]Pricing Logic'!$F$15,IF(AND(F1117="Flexjet, LLC",H1117="Airliner"),K1117*'[1]Pricing Logic'!$F$16,""))))))))))</f>
        <v>17.674999999999997</v>
      </c>
    </row>
    <row r="1118" spans="1:12" x14ac:dyDescent="0.2">
      <c r="A1118" s="5">
        <v>876096</v>
      </c>
      <c r="B1118" s="5">
        <v>1337815</v>
      </c>
      <c r="C1118" s="6">
        <v>45408</v>
      </c>
      <c r="D1118" s="5" t="s">
        <v>40</v>
      </c>
      <c r="E1118" s="5" t="s">
        <v>478</v>
      </c>
      <c r="F1118" s="5" t="s">
        <v>45</v>
      </c>
      <c r="G1118" s="5" t="s">
        <v>68</v>
      </c>
      <c r="H1118" s="5" t="s">
        <v>16</v>
      </c>
      <c r="I1118" s="5" t="s">
        <v>69</v>
      </c>
      <c r="J1118" s="5">
        <v>26412</v>
      </c>
      <c r="K1118" s="7">
        <v>1.9</v>
      </c>
      <c r="L1118" s="8">
        <f>IF(AND(F1118&lt;&gt;"Flexjet, LLC",H1118="Light Jet"),K1118*'[1]Pricing Logic'!$F$4,IF(AND(F1118&lt;&gt;"Flexjet, LLC",H1118="Midsize Jet"),K1118*'[1]Pricing Logic'!$F$5,IF(AND(F1118&lt;&gt;"Flexjet, LLC",H1118="Super Mid Jet"),K1118*'[1]Pricing Logic'!$F$6,IF(AND(F1118&lt;&gt;"Flexjet, LLC",H1118="Large Cabin"),K1118*'[1]Pricing Logic'!$F$7,IF(AND(F1118&lt;&gt;"Flexjet, LLC",H1118="Helicopter"),K1118*'[1]Pricing Logic'!$F$8,IF(AND(F1118="Flexjet, LLC",H1118="Light Jet"),K1118*'[1]Pricing Logic'!$F$12,IF(AND(F1118="Flexjet, LLC",H1118="Midsize Jet"),K1118*'[1]Pricing Logic'!$F$13,IF(AND(F1118="Flexjet, LLC",H1118="Super Mid Jet"),K1118*'[1]Pricing Logic'!$F$14,IF(AND(F1118="Flexjet, LLC",H1118="Large Cabin"),K1118*'[1]Pricing Logic'!$F$15,IF(AND(F1118="Flexjet, LLC",H1118="Airliner"),K1118*'[1]Pricing Logic'!$F$16,""))))))))))</f>
        <v>47.974999999999994</v>
      </c>
    </row>
    <row r="1119" spans="1:12" x14ac:dyDescent="0.2">
      <c r="A1119" s="5">
        <v>876125</v>
      </c>
      <c r="B1119" s="5">
        <v>1337859</v>
      </c>
      <c r="C1119" s="6">
        <v>45408</v>
      </c>
      <c r="D1119" s="5" t="s">
        <v>48</v>
      </c>
      <c r="E1119" s="5" t="s">
        <v>387</v>
      </c>
      <c r="F1119" s="5" t="s">
        <v>117</v>
      </c>
      <c r="G1119" s="5" t="s">
        <v>68</v>
      </c>
      <c r="H1119" s="5" t="s">
        <v>16</v>
      </c>
      <c r="I1119" s="5" t="s">
        <v>118</v>
      </c>
      <c r="J1119" s="5">
        <v>26342</v>
      </c>
      <c r="K1119" s="7">
        <v>3.29</v>
      </c>
      <c r="L1119" s="8">
        <f>IF(AND(F1119&lt;&gt;"Flexjet, LLC",H1119="Light Jet"),K1119*'[1]Pricing Logic'!$F$4,IF(AND(F1119&lt;&gt;"Flexjet, LLC",H1119="Midsize Jet"),K1119*'[1]Pricing Logic'!$F$5,IF(AND(F1119&lt;&gt;"Flexjet, LLC",H1119="Super Mid Jet"),K1119*'[1]Pricing Logic'!$F$6,IF(AND(F1119&lt;&gt;"Flexjet, LLC",H1119="Large Cabin"),K1119*'[1]Pricing Logic'!$F$7,IF(AND(F1119&lt;&gt;"Flexjet, LLC",H1119="Helicopter"),K1119*'[1]Pricing Logic'!$F$8,IF(AND(F1119="Flexjet, LLC",H1119="Light Jet"),K1119*'[1]Pricing Logic'!$F$12,IF(AND(F1119="Flexjet, LLC",H1119="Midsize Jet"),K1119*'[1]Pricing Logic'!$F$13,IF(AND(F1119="Flexjet, LLC",H1119="Super Mid Jet"),K1119*'[1]Pricing Logic'!$F$14,IF(AND(F1119="Flexjet, LLC",H1119="Large Cabin"),K1119*'[1]Pricing Logic'!$F$15,IF(AND(F1119="Flexjet, LLC",H1119="Airliner"),K1119*'[1]Pricing Logic'!$F$16,""))))))))))</f>
        <v>83.072500000000005</v>
      </c>
    </row>
    <row r="1120" spans="1:12" x14ac:dyDescent="0.2">
      <c r="A1120" s="5">
        <v>876028</v>
      </c>
      <c r="B1120" s="5">
        <v>1337731</v>
      </c>
      <c r="C1120" s="6">
        <v>45408</v>
      </c>
      <c r="D1120" s="5" t="s">
        <v>13</v>
      </c>
      <c r="E1120" s="5" t="s">
        <v>386</v>
      </c>
      <c r="F1120" s="5" t="s">
        <v>132</v>
      </c>
      <c r="G1120" s="5" t="s">
        <v>268</v>
      </c>
      <c r="H1120" s="5" t="s">
        <v>22</v>
      </c>
      <c r="I1120" s="5" t="s">
        <v>768</v>
      </c>
      <c r="J1120" s="5">
        <v>26241</v>
      </c>
      <c r="K1120" s="7">
        <v>3.04</v>
      </c>
      <c r="L1120" s="8">
        <f>IF(AND(F1120&lt;&gt;"Flexjet, LLC",H1120="Light Jet"),K1120*'[1]Pricing Logic'!$F$4,IF(AND(F1120&lt;&gt;"Flexjet, LLC",H1120="Midsize Jet"),K1120*'[1]Pricing Logic'!$F$5,IF(AND(F1120&lt;&gt;"Flexjet, LLC",H1120="Super Mid Jet"),K1120*'[1]Pricing Logic'!$F$6,IF(AND(F1120&lt;&gt;"Flexjet, LLC",H1120="Large Cabin"),K1120*'[1]Pricing Logic'!$F$7,IF(AND(F1120&lt;&gt;"Flexjet, LLC",H1120="Helicopter"),K1120*'[1]Pricing Logic'!$F$8,IF(AND(F1120="Flexjet, LLC",H1120="Light Jet"),K1120*'[1]Pricing Logic'!$F$12,IF(AND(F1120="Flexjet, LLC",H1120="Midsize Jet"),K1120*'[1]Pricing Logic'!$F$13,IF(AND(F1120="Flexjet, LLC",H1120="Super Mid Jet"),K1120*'[1]Pricing Logic'!$F$14,IF(AND(F1120="Flexjet, LLC",H1120="Large Cabin"),K1120*'[1]Pricing Logic'!$F$15,IF(AND(F1120="Flexjet, LLC",H1120="Airliner"),K1120*'[1]Pricing Logic'!$F$16,""))))))))))</f>
        <v>104.12</v>
      </c>
    </row>
    <row r="1121" spans="1:12" x14ac:dyDescent="0.2">
      <c r="A1121" s="5">
        <v>876350</v>
      </c>
      <c r="B1121" s="5">
        <v>1338147</v>
      </c>
      <c r="C1121" s="6">
        <v>45408</v>
      </c>
      <c r="D1121" s="5" t="s">
        <v>750</v>
      </c>
      <c r="E1121" s="5" t="s">
        <v>434</v>
      </c>
      <c r="F1121" s="5" t="s">
        <v>128</v>
      </c>
      <c r="G1121" s="5" t="s">
        <v>87</v>
      </c>
      <c r="H1121" s="5" t="s">
        <v>16</v>
      </c>
      <c r="I1121" s="5" t="s">
        <v>129</v>
      </c>
      <c r="J1121" s="5">
        <v>26608</v>
      </c>
      <c r="K1121" s="7">
        <v>3.85</v>
      </c>
      <c r="L1121" s="8">
        <f>IF(AND(F1121&lt;&gt;"Flexjet, LLC",H1121="Light Jet"),K1121*'[1]Pricing Logic'!$F$4,IF(AND(F1121&lt;&gt;"Flexjet, LLC",H1121="Midsize Jet"),K1121*'[1]Pricing Logic'!$F$5,IF(AND(F1121&lt;&gt;"Flexjet, LLC",H1121="Super Mid Jet"),K1121*'[1]Pricing Logic'!$F$6,IF(AND(F1121&lt;&gt;"Flexjet, LLC",H1121="Large Cabin"),K1121*'[1]Pricing Logic'!$F$7,IF(AND(F1121&lt;&gt;"Flexjet, LLC",H1121="Helicopter"),K1121*'[1]Pricing Logic'!$F$8,IF(AND(F1121="Flexjet, LLC",H1121="Light Jet"),K1121*'[1]Pricing Logic'!$F$12,IF(AND(F1121="Flexjet, LLC",H1121="Midsize Jet"),K1121*'[1]Pricing Logic'!$F$13,IF(AND(F1121="Flexjet, LLC",H1121="Super Mid Jet"),K1121*'[1]Pricing Logic'!$F$14,IF(AND(F1121="Flexjet, LLC",H1121="Large Cabin"),K1121*'[1]Pricing Logic'!$F$15,IF(AND(F1121="Flexjet, LLC",H1121="Airliner"),K1121*'[1]Pricing Logic'!$F$16,""))))))))))</f>
        <v>97.212500000000006</v>
      </c>
    </row>
    <row r="1122" spans="1:12" x14ac:dyDescent="0.2">
      <c r="A1122" s="5">
        <v>876358</v>
      </c>
      <c r="B1122" s="5">
        <v>1338154</v>
      </c>
      <c r="C1122" s="6">
        <v>45408</v>
      </c>
      <c r="D1122" s="5" t="s">
        <v>25</v>
      </c>
      <c r="E1122" s="5" t="s">
        <v>176</v>
      </c>
      <c r="F1122" s="5" t="s">
        <v>45</v>
      </c>
      <c r="G1122" s="5" t="s">
        <v>142</v>
      </c>
      <c r="H1122" s="5" t="s">
        <v>38</v>
      </c>
      <c r="I1122" s="5" t="s">
        <v>550</v>
      </c>
      <c r="J1122" s="5">
        <v>26493</v>
      </c>
      <c r="K1122" s="7">
        <v>3.8</v>
      </c>
      <c r="L1122" s="8">
        <f>IF(AND(F1122&lt;&gt;"Flexjet, LLC",H1122="Light Jet"),K1122*'[1]Pricing Logic'!$F$4,IF(AND(F1122&lt;&gt;"Flexjet, LLC",H1122="Midsize Jet"),K1122*'[1]Pricing Logic'!$F$5,IF(AND(F1122&lt;&gt;"Flexjet, LLC",H1122="Super Mid Jet"),K1122*'[1]Pricing Logic'!$F$6,IF(AND(F1122&lt;&gt;"Flexjet, LLC",H1122="Large Cabin"),K1122*'[1]Pricing Logic'!$F$7,IF(AND(F1122&lt;&gt;"Flexjet, LLC",H1122="Helicopter"),K1122*'[1]Pricing Logic'!$F$8,IF(AND(F1122="Flexjet, LLC",H1122="Light Jet"),K1122*'[1]Pricing Logic'!$F$12,IF(AND(F1122="Flexjet, LLC",H1122="Midsize Jet"),K1122*'[1]Pricing Logic'!$F$13,IF(AND(F1122="Flexjet, LLC",H1122="Super Mid Jet"),K1122*'[1]Pricing Logic'!$F$14,IF(AND(F1122="Flexjet, LLC",H1122="Large Cabin"),K1122*'[1]Pricing Logic'!$F$15,IF(AND(F1122="Flexjet, LLC",H1122="Airliner"),K1122*'[1]Pricing Logic'!$F$16,""))))))))))</f>
        <v>217.54999999999998</v>
      </c>
    </row>
    <row r="1123" spans="1:12" x14ac:dyDescent="0.2">
      <c r="A1123" s="5">
        <v>876512</v>
      </c>
      <c r="B1123" s="5">
        <v>1338361</v>
      </c>
      <c r="C1123" s="6">
        <v>45408</v>
      </c>
      <c r="D1123" s="5" t="s">
        <v>190</v>
      </c>
      <c r="E1123" s="5" t="s">
        <v>191</v>
      </c>
      <c r="F1123" s="5" t="s">
        <v>117</v>
      </c>
      <c r="G1123" s="5" t="s">
        <v>46</v>
      </c>
      <c r="H1123" s="5" t="s">
        <v>16</v>
      </c>
      <c r="I1123" s="5" t="s">
        <v>360</v>
      </c>
      <c r="J1123" s="5">
        <v>26780</v>
      </c>
      <c r="K1123" s="7">
        <v>5.03</v>
      </c>
      <c r="L1123" s="8">
        <f>IF(AND(F1123&lt;&gt;"Flexjet, LLC",H1123="Light Jet"),K1123*'[1]Pricing Logic'!$F$4,IF(AND(F1123&lt;&gt;"Flexjet, LLC",H1123="Midsize Jet"),K1123*'[1]Pricing Logic'!$F$5,IF(AND(F1123&lt;&gt;"Flexjet, LLC",H1123="Super Mid Jet"),K1123*'[1]Pricing Logic'!$F$6,IF(AND(F1123&lt;&gt;"Flexjet, LLC",H1123="Large Cabin"),K1123*'[1]Pricing Logic'!$F$7,IF(AND(F1123&lt;&gt;"Flexjet, LLC",H1123="Helicopter"),K1123*'[1]Pricing Logic'!$F$8,IF(AND(F1123="Flexjet, LLC",H1123="Light Jet"),K1123*'[1]Pricing Logic'!$F$12,IF(AND(F1123="Flexjet, LLC",H1123="Midsize Jet"),K1123*'[1]Pricing Logic'!$F$13,IF(AND(F1123="Flexjet, LLC",H1123="Super Mid Jet"),K1123*'[1]Pricing Logic'!$F$14,IF(AND(F1123="Flexjet, LLC",H1123="Large Cabin"),K1123*'[1]Pricing Logic'!$F$15,IF(AND(F1123="Flexjet, LLC",H1123="Airliner"),K1123*'[1]Pricing Logic'!$F$16,""))))))))))</f>
        <v>127.00750000000001</v>
      </c>
    </row>
    <row r="1124" spans="1:12" x14ac:dyDescent="0.2">
      <c r="A1124" s="5">
        <v>876662</v>
      </c>
      <c r="B1124" s="5">
        <v>1338555</v>
      </c>
      <c r="C1124" s="6">
        <v>45408</v>
      </c>
      <c r="D1124" s="5" t="s">
        <v>102</v>
      </c>
      <c r="E1124" s="5" t="s">
        <v>177</v>
      </c>
      <c r="F1124" s="5" t="s">
        <v>60</v>
      </c>
      <c r="G1124" s="5" t="s">
        <v>32</v>
      </c>
      <c r="H1124" s="5" t="s">
        <v>16</v>
      </c>
      <c r="I1124" s="5" t="s">
        <v>103</v>
      </c>
      <c r="J1124" s="5">
        <v>1775</v>
      </c>
      <c r="K1124" s="7">
        <v>4.6500000000000004</v>
      </c>
      <c r="L1124" s="8">
        <f>IF(AND(F1124&lt;&gt;"Flexjet, LLC",H1124="Light Jet"),K1124*'[1]Pricing Logic'!$F$4,IF(AND(F1124&lt;&gt;"Flexjet, LLC",H1124="Midsize Jet"),K1124*'[1]Pricing Logic'!$F$5,IF(AND(F1124&lt;&gt;"Flexjet, LLC",H1124="Super Mid Jet"),K1124*'[1]Pricing Logic'!$F$6,IF(AND(F1124&lt;&gt;"Flexjet, LLC",H1124="Large Cabin"),K1124*'[1]Pricing Logic'!$F$7,IF(AND(F1124&lt;&gt;"Flexjet, LLC",H1124="Helicopter"),K1124*'[1]Pricing Logic'!$F$8,IF(AND(F1124="Flexjet, LLC",H1124="Light Jet"),K1124*'[1]Pricing Logic'!$F$12,IF(AND(F1124="Flexjet, LLC",H1124="Midsize Jet"),K1124*'[1]Pricing Logic'!$F$13,IF(AND(F1124="Flexjet, LLC",H1124="Super Mid Jet"),K1124*'[1]Pricing Logic'!$F$14,IF(AND(F1124="Flexjet, LLC",H1124="Large Cabin"),K1124*'[1]Pricing Logic'!$F$15,IF(AND(F1124="Flexjet, LLC",H1124="Airliner"),K1124*'[1]Pricing Logic'!$F$16,""))))))))))</f>
        <v>117.41250000000001</v>
      </c>
    </row>
    <row r="1125" spans="1:12" x14ac:dyDescent="0.2">
      <c r="A1125" s="5">
        <v>846473</v>
      </c>
      <c r="B1125" s="5">
        <v>1305271</v>
      </c>
      <c r="C1125" s="6">
        <v>45409</v>
      </c>
      <c r="D1125" s="5" t="s">
        <v>357</v>
      </c>
      <c r="E1125" s="5" t="s">
        <v>319</v>
      </c>
      <c r="F1125" s="5" t="s">
        <v>145</v>
      </c>
      <c r="G1125" s="5" t="s">
        <v>41</v>
      </c>
      <c r="H1125" s="5" t="s">
        <v>22</v>
      </c>
      <c r="I1125" s="5" t="s">
        <v>146</v>
      </c>
      <c r="J1125" s="5">
        <v>24711</v>
      </c>
      <c r="K1125" s="7">
        <v>4.32</v>
      </c>
      <c r="L1125" s="8">
        <f>IF(AND(F1125&lt;&gt;"Flexjet, LLC",H1125="Light Jet"),K1125*'[1]Pricing Logic'!$F$4,IF(AND(F1125&lt;&gt;"Flexjet, LLC",H1125="Midsize Jet"),K1125*'[1]Pricing Logic'!$F$5,IF(AND(F1125&lt;&gt;"Flexjet, LLC",H1125="Super Mid Jet"),K1125*'[1]Pricing Logic'!$F$6,IF(AND(F1125&lt;&gt;"Flexjet, LLC",H1125="Large Cabin"),K1125*'[1]Pricing Logic'!$F$7,IF(AND(F1125&lt;&gt;"Flexjet, LLC",H1125="Helicopter"),K1125*'[1]Pricing Logic'!$F$8,IF(AND(F1125="Flexjet, LLC",H1125="Light Jet"),K1125*'[1]Pricing Logic'!$F$12,IF(AND(F1125="Flexjet, LLC",H1125="Midsize Jet"),K1125*'[1]Pricing Logic'!$F$13,IF(AND(F1125="Flexjet, LLC",H1125="Super Mid Jet"),K1125*'[1]Pricing Logic'!$F$14,IF(AND(F1125="Flexjet, LLC",H1125="Large Cabin"),K1125*'[1]Pricing Logic'!$F$15,IF(AND(F1125="Flexjet, LLC",H1125="Airliner"),K1125*'[1]Pricing Logic'!$F$16,""))))))))))</f>
        <v>147.96</v>
      </c>
    </row>
    <row r="1126" spans="1:12" x14ac:dyDescent="0.2">
      <c r="A1126" s="5">
        <v>846977</v>
      </c>
      <c r="B1126" s="5">
        <v>1305922</v>
      </c>
      <c r="C1126" s="6">
        <v>45409</v>
      </c>
      <c r="D1126" s="5" t="s">
        <v>247</v>
      </c>
      <c r="E1126" s="5" t="s">
        <v>684</v>
      </c>
      <c r="F1126" s="5" t="s">
        <v>132</v>
      </c>
      <c r="G1126" s="5" t="s">
        <v>268</v>
      </c>
      <c r="H1126" s="5" t="s">
        <v>22</v>
      </c>
      <c r="I1126" s="5" t="s">
        <v>768</v>
      </c>
      <c r="J1126" s="5">
        <v>19441</v>
      </c>
      <c r="K1126" s="7">
        <v>2.62</v>
      </c>
      <c r="L1126" s="8">
        <f>IF(AND(F1126&lt;&gt;"Flexjet, LLC",H1126="Light Jet"),K1126*'[1]Pricing Logic'!$F$4,IF(AND(F1126&lt;&gt;"Flexjet, LLC",H1126="Midsize Jet"),K1126*'[1]Pricing Logic'!$F$5,IF(AND(F1126&lt;&gt;"Flexjet, LLC",H1126="Super Mid Jet"),K1126*'[1]Pricing Logic'!$F$6,IF(AND(F1126&lt;&gt;"Flexjet, LLC",H1126="Large Cabin"),K1126*'[1]Pricing Logic'!$F$7,IF(AND(F1126&lt;&gt;"Flexjet, LLC",H1126="Helicopter"),K1126*'[1]Pricing Logic'!$F$8,IF(AND(F1126="Flexjet, LLC",H1126="Light Jet"),K1126*'[1]Pricing Logic'!$F$12,IF(AND(F1126="Flexjet, LLC",H1126="Midsize Jet"),K1126*'[1]Pricing Logic'!$F$13,IF(AND(F1126="Flexjet, LLC",H1126="Super Mid Jet"),K1126*'[1]Pricing Logic'!$F$14,IF(AND(F1126="Flexjet, LLC",H1126="Large Cabin"),K1126*'[1]Pricing Logic'!$F$15,IF(AND(F1126="Flexjet, LLC",H1126="Airliner"),K1126*'[1]Pricing Logic'!$F$16,""))))))))))</f>
        <v>89.734999999999999</v>
      </c>
    </row>
    <row r="1127" spans="1:12" x14ac:dyDescent="0.2">
      <c r="A1127" s="5">
        <v>861090</v>
      </c>
      <c r="B1127" s="5">
        <v>1321221</v>
      </c>
      <c r="C1127" s="6">
        <v>45409</v>
      </c>
      <c r="D1127" s="5" t="s">
        <v>215</v>
      </c>
      <c r="E1127" s="5" t="s">
        <v>791</v>
      </c>
      <c r="F1127" s="5" t="s">
        <v>124</v>
      </c>
      <c r="G1127" s="5" t="s">
        <v>125</v>
      </c>
      <c r="H1127" s="5" t="s">
        <v>51</v>
      </c>
      <c r="I1127" s="5" t="s">
        <v>126</v>
      </c>
      <c r="J1127" s="5">
        <v>25942</v>
      </c>
      <c r="K1127" s="7">
        <v>3.25</v>
      </c>
      <c r="L1127" s="8">
        <f>IF(AND(F1127&lt;&gt;"Flexjet, LLC",H1127="Light Jet"),K1127*'[1]Pricing Logic'!$F$4,IF(AND(F1127&lt;&gt;"Flexjet, LLC",H1127="Midsize Jet"),K1127*'[1]Pricing Logic'!$F$5,IF(AND(F1127&lt;&gt;"Flexjet, LLC",H1127="Super Mid Jet"),K1127*'[1]Pricing Logic'!$F$6,IF(AND(F1127&lt;&gt;"Flexjet, LLC",H1127="Large Cabin"),K1127*'[1]Pricing Logic'!$F$7,IF(AND(F1127&lt;&gt;"Flexjet, LLC",H1127="Helicopter"),K1127*'[1]Pricing Logic'!$F$8,IF(AND(F1127="Flexjet, LLC",H1127="Light Jet"),K1127*'[1]Pricing Logic'!$F$12,IF(AND(F1127="Flexjet, LLC",H1127="Midsize Jet"),K1127*'[1]Pricing Logic'!$F$13,IF(AND(F1127="Flexjet, LLC",H1127="Super Mid Jet"),K1127*'[1]Pricing Logic'!$F$14,IF(AND(F1127="Flexjet, LLC",H1127="Large Cabin"),K1127*'[1]Pricing Logic'!$F$15,IF(AND(F1127="Flexjet, LLC",H1127="Airliner"),K1127*'[1]Pricing Logic'!$F$16,""))))))))))</f>
        <v>131.625</v>
      </c>
    </row>
    <row r="1128" spans="1:12" x14ac:dyDescent="0.2">
      <c r="A1128" s="5">
        <v>861796</v>
      </c>
      <c r="B1128" s="5">
        <v>1322132</v>
      </c>
      <c r="C1128" s="6">
        <v>45409</v>
      </c>
      <c r="D1128" s="5" t="s">
        <v>113</v>
      </c>
      <c r="E1128" s="5" t="s">
        <v>487</v>
      </c>
      <c r="F1128" s="5" t="s">
        <v>65</v>
      </c>
      <c r="G1128" s="5" t="s">
        <v>21</v>
      </c>
      <c r="H1128" s="5" t="s">
        <v>22</v>
      </c>
      <c r="I1128" s="5" t="s">
        <v>589</v>
      </c>
      <c r="J1128" s="5">
        <v>21182</v>
      </c>
      <c r="K1128" s="7">
        <v>2.6399999999999997</v>
      </c>
      <c r="L1128" s="8">
        <f>IF(AND(F1128&lt;&gt;"Flexjet, LLC",H1128="Light Jet"),K1128*'[1]Pricing Logic'!$F$4,IF(AND(F1128&lt;&gt;"Flexjet, LLC",H1128="Midsize Jet"),K1128*'[1]Pricing Logic'!$F$5,IF(AND(F1128&lt;&gt;"Flexjet, LLC",H1128="Super Mid Jet"),K1128*'[1]Pricing Logic'!$F$6,IF(AND(F1128&lt;&gt;"Flexjet, LLC",H1128="Large Cabin"),K1128*'[1]Pricing Logic'!$F$7,IF(AND(F1128&lt;&gt;"Flexjet, LLC",H1128="Helicopter"),K1128*'[1]Pricing Logic'!$F$8,IF(AND(F1128="Flexjet, LLC",H1128="Light Jet"),K1128*'[1]Pricing Logic'!$F$12,IF(AND(F1128="Flexjet, LLC",H1128="Midsize Jet"),K1128*'[1]Pricing Logic'!$F$13,IF(AND(F1128="Flexjet, LLC",H1128="Super Mid Jet"),K1128*'[1]Pricing Logic'!$F$14,IF(AND(F1128="Flexjet, LLC",H1128="Large Cabin"),K1128*'[1]Pricing Logic'!$F$15,IF(AND(F1128="Flexjet, LLC",H1128="Airliner"),K1128*'[1]Pricing Logic'!$F$16,""))))))))))</f>
        <v>90.419999999999987</v>
      </c>
    </row>
    <row r="1129" spans="1:12" x14ac:dyDescent="0.2">
      <c r="A1129" s="5">
        <v>863030</v>
      </c>
      <c r="B1129" s="5">
        <v>1323755</v>
      </c>
      <c r="C1129" s="6">
        <v>45409</v>
      </c>
      <c r="D1129" s="5" t="s">
        <v>792</v>
      </c>
      <c r="E1129" s="5" t="s">
        <v>793</v>
      </c>
      <c r="F1129" s="5" t="s">
        <v>182</v>
      </c>
      <c r="G1129" s="5" t="s">
        <v>32</v>
      </c>
      <c r="H1129" s="5" t="s">
        <v>16</v>
      </c>
      <c r="I1129" s="5" t="s">
        <v>303</v>
      </c>
      <c r="J1129" s="5">
        <v>23941</v>
      </c>
      <c r="K1129" s="7">
        <v>4.46</v>
      </c>
      <c r="L1129" s="8">
        <f>IF(AND(F1129&lt;&gt;"Flexjet, LLC",H1129="Light Jet"),K1129*'[1]Pricing Logic'!$F$4,IF(AND(F1129&lt;&gt;"Flexjet, LLC",H1129="Midsize Jet"),K1129*'[1]Pricing Logic'!$F$5,IF(AND(F1129&lt;&gt;"Flexjet, LLC",H1129="Super Mid Jet"),K1129*'[1]Pricing Logic'!$F$6,IF(AND(F1129&lt;&gt;"Flexjet, LLC",H1129="Large Cabin"),K1129*'[1]Pricing Logic'!$F$7,IF(AND(F1129&lt;&gt;"Flexjet, LLC",H1129="Helicopter"),K1129*'[1]Pricing Logic'!$F$8,IF(AND(F1129="Flexjet, LLC",H1129="Light Jet"),K1129*'[1]Pricing Logic'!$F$12,IF(AND(F1129="Flexjet, LLC",H1129="Midsize Jet"),K1129*'[1]Pricing Logic'!$F$13,IF(AND(F1129="Flexjet, LLC",H1129="Super Mid Jet"),K1129*'[1]Pricing Logic'!$F$14,IF(AND(F1129="Flexjet, LLC",H1129="Large Cabin"),K1129*'[1]Pricing Logic'!$F$15,IF(AND(F1129="Flexjet, LLC",H1129="Airliner"),K1129*'[1]Pricing Logic'!$F$16,""))))))))))</f>
        <v>112.61499999999999</v>
      </c>
    </row>
    <row r="1130" spans="1:12" x14ac:dyDescent="0.2">
      <c r="A1130" s="5">
        <v>862750</v>
      </c>
      <c r="B1130" s="5">
        <v>1323366</v>
      </c>
      <c r="C1130" s="6">
        <v>45409</v>
      </c>
      <c r="D1130" s="5" t="s">
        <v>206</v>
      </c>
      <c r="E1130" s="5" t="s">
        <v>192</v>
      </c>
      <c r="F1130" s="5" t="s">
        <v>36</v>
      </c>
      <c r="G1130" s="5" t="s">
        <v>54</v>
      </c>
      <c r="H1130" s="5" t="s">
        <v>51</v>
      </c>
      <c r="I1130" s="5" t="s">
        <v>75</v>
      </c>
      <c r="J1130" s="5">
        <v>25291</v>
      </c>
      <c r="K1130" s="7">
        <v>4.76</v>
      </c>
      <c r="L1130" s="8">
        <f>IF(AND(F1130&lt;&gt;"Flexjet, LLC",H1130="Light Jet"),K1130*'[1]Pricing Logic'!$F$4,IF(AND(F1130&lt;&gt;"Flexjet, LLC",H1130="Midsize Jet"),K1130*'[1]Pricing Logic'!$F$5,IF(AND(F1130&lt;&gt;"Flexjet, LLC",H1130="Super Mid Jet"),K1130*'[1]Pricing Logic'!$F$6,IF(AND(F1130&lt;&gt;"Flexjet, LLC",H1130="Large Cabin"),K1130*'[1]Pricing Logic'!$F$7,IF(AND(F1130&lt;&gt;"Flexjet, LLC",H1130="Helicopter"),K1130*'[1]Pricing Logic'!$F$8,IF(AND(F1130="Flexjet, LLC",H1130="Light Jet"),K1130*'[1]Pricing Logic'!$F$12,IF(AND(F1130="Flexjet, LLC",H1130="Midsize Jet"),K1130*'[1]Pricing Logic'!$F$13,IF(AND(F1130="Flexjet, LLC",H1130="Super Mid Jet"),K1130*'[1]Pricing Logic'!$F$14,IF(AND(F1130="Flexjet, LLC",H1130="Large Cabin"),K1130*'[1]Pricing Logic'!$F$15,IF(AND(F1130="Flexjet, LLC",H1130="Airliner"),K1130*'[1]Pricing Logic'!$F$16,""))))))))))</f>
        <v>160.65</v>
      </c>
    </row>
    <row r="1131" spans="1:12" x14ac:dyDescent="0.2">
      <c r="A1131" s="5">
        <v>864272</v>
      </c>
      <c r="B1131" s="5">
        <v>1325404</v>
      </c>
      <c r="C1131" s="6">
        <v>45409</v>
      </c>
      <c r="D1131" s="5" t="s">
        <v>156</v>
      </c>
      <c r="E1131" s="5" t="s">
        <v>335</v>
      </c>
      <c r="F1131" s="5" t="s">
        <v>117</v>
      </c>
      <c r="G1131" s="5" t="s">
        <v>46</v>
      </c>
      <c r="H1131" s="5" t="s">
        <v>16</v>
      </c>
      <c r="I1131" s="5" t="s">
        <v>523</v>
      </c>
      <c r="J1131" s="5">
        <v>24121</v>
      </c>
      <c r="K1131" s="7">
        <v>2.8600000000000003</v>
      </c>
      <c r="L1131" s="8">
        <f>IF(AND(F1131&lt;&gt;"Flexjet, LLC",H1131="Light Jet"),K1131*'[1]Pricing Logic'!$F$4,IF(AND(F1131&lt;&gt;"Flexjet, LLC",H1131="Midsize Jet"),K1131*'[1]Pricing Logic'!$F$5,IF(AND(F1131&lt;&gt;"Flexjet, LLC",H1131="Super Mid Jet"),K1131*'[1]Pricing Logic'!$F$6,IF(AND(F1131&lt;&gt;"Flexjet, LLC",H1131="Large Cabin"),K1131*'[1]Pricing Logic'!$F$7,IF(AND(F1131&lt;&gt;"Flexjet, LLC",H1131="Helicopter"),K1131*'[1]Pricing Logic'!$F$8,IF(AND(F1131="Flexjet, LLC",H1131="Light Jet"),K1131*'[1]Pricing Logic'!$F$12,IF(AND(F1131="Flexjet, LLC",H1131="Midsize Jet"),K1131*'[1]Pricing Logic'!$F$13,IF(AND(F1131="Flexjet, LLC",H1131="Super Mid Jet"),K1131*'[1]Pricing Logic'!$F$14,IF(AND(F1131="Flexjet, LLC",H1131="Large Cabin"),K1131*'[1]Pricing Logic'!$F$15,IF(AND(F1131="Flexjet, LLC",H1131="Airliner"),K1131*'[1]Pricing Logic'!$F$16,""))))))))))</f>
        <v>72.215000000000003</v>
      </c>
    </row>
    <row r="1132" spans="1:12" x14ac:dyDescent="0.2">
      <c r="A1132" s="5">
        <v>864180</v>
      </c>
      <c r="B1132" s="5">
        <v>1325266</v>
      </c>
      <c r="C1132" s="6">
        <v>45409</v>
      </c>
      <c r="D1132" s="5" t="s">
        <v>378</v>
      </c>
      <c r="E1132" s="5" t="s">
        <v>414</v>
      </c>
      <c r="F1132" s="5" t="s">
        <v>220</v>
      </c>
      <c r="G1132" s="5" t="s">
        <v>41</v>
      </c>
      <c r="H1132" s="5" t="s">
        <v>22</v>
      </c>
      <c r="I1132" s="5" t="s">
        <v>221</v>
      </c>
      <c r="J1132" s="5">
        <v>26603</v>
      </c>
      <c r="K1132" s="7">
        <v>1.63</v>
      </c>
      <c r="L1132" s="8">
        <f>IF(AND(F1132&lt;&gt;"Flexjet, LLC",H1132="Light Jet"),K1132*'[1]Pricing Logic'!$F$4,IF(AND(F1132&lt;&gt;"Flexjet, LLC",H1132="Midsize Jet"),K1132*'[1]Pricing Logic'!$F$5,IF(AND(F1132&lt;&gt;"Flexjet, LLC",H1132="Super Mid Jet"),K1132*'[1]Pricing Logic'!$F$6,IF(AND(F1132&lt;&gt;"Flexjet, LLC",H1132="Large Cabin"),K1132*'[1]Pricing Logic'!$F$7,IF(AND(F1132&lt;&gt;"Flexjet, LLC",H1132="Helicopter"),K1132*'[1]Pricing Logic'!$F$8,IF(AND(F1132="Flexjet, LLC",H1132="Light Jet"),K1132*'[1]Pricing Logic'!$F$12,IF(AND(F1132="Flexjet, LLC",H1132="Midsize Jet"),K1132*'[1]Pricing Logic'!$F$13,IF(AND(F1132="Flexjet, LLC",H1132="Super Mid Jet"),K1132*'[1]Pricing Logic'!$F$14,IF(AND(F1132="Flexjet, LLC",H1132="Large Cabin"),K1132*'[1]Pricing Logic'!$F$15,IF(AND(F1132="Flexjet, LLC",H1132="Airliner"),K1132*'[1]Pricing Logic'!$F$16,""))))))))))</f>
        <v>55.827499999999993</v>
      </c>
    </row>
    <row r="1133" spans="1:12" x14ac:dyDescent="0.2">
      <c r="A1133" s="5">
        <v>864314</v>
      </c>
      <c r="B1133" s="5">
        <v>1325464</v>
      </c>
      <c r="C1133" s="6">
        <v>45409</v>
      </c>
      <c r="D1133" s="5" t="s">
        <v>80</v>
      </c>
      <c r="E1133" s="5" t="s">
        <v>265</v>
      </c>
      <c r="F1133" s="5" t="s">
        <v>160</v>
      </c>
      <c r="G1133" s="5" t="s">
        <v>41</v>
      </c>
      <c r="H1133" s="5" t="s">
        <v>22</v>
      </c>
      <c r="I1133" s="5" t="s">
        <v>205</v>
      </c>
      <c r="J1133" s="5">
        <v>25609</v>
      </c>
      <c r="K1133" s="7">
        <v>1.1499999999999999</v>
      </c>
      <c r="L1133" s="8">
        <f>IF(AND(F1133&lt;&gt;"Flexjet, LLC",H1133="Light Jet"),K1133*'[1]Pricing Logic'!$F$4,IF(AND(F1133&lt;&gt;"Flexjet, LLC",H1133="Midsize Jet"),K1133*'[1]Pricing Logic'!$F$5,IF(AND(F1133&lt;&gt;"Flexjet, LLC",H1133="Super Mid Jet"),K1133*'[1]Pricing Logic'!$F$6,IF(AND(F1133&lt;&gt;"Flexjet, LLC",H1133="Large Cabin"),K1133*'[1]Pricing Logic'!$F$7,IF(AND(F1133&lt;&gt;"Flexjet, LLC",H1133="Helicopter"),K1133*'[1]Pricing Logic'!$F$8,IF(AND(F1133="Flexjet, LLC",H1133="Light Jet"),K1133*'[1]Pricing Logic'!$F$12,IF(AND(F1133="Flexjet, LLC",H1133="Midsize Jet"),K1133*'[1]Pricing Logic'!$F$13,IF(AND(F1133="Flexjet, LLC",H1133="Super Mid Jet"),K1133*'[1]Pricing Logic'!$F$14,IF(AND(F1133="Flexjet, LLC",H1133="Large Cabin"),K1133*'[1]Pricing Logic'!$F$15,IF(AND(F1133="Flexjet, LLC",H1133="Airliner"),K1133*'[1]Pricing Logic'!$F$16,""))))))))))</f>
        <v>39.387499999999996</v>
      </c>
    </row>
    <row r="1134" spans="1:12" x14ac:dyDescent="0.2">
      <c r="A1134" s="5">
        <v>864314</v>
      </c>
      <c r="B1134" s="5">
        <v>1325463</v>
      </c>
      <c r="C1134" s="6">
        <v>45409</v>
      </c>
      <c r="D1134" s="5" t="s">
        <v>265</v>
      </c>
      <c r="E1134" s="5" t="s">
        <v>80</v>
      </c>
      <c r="F1134" s="5" t="s">
        <v>160</v>
      </c>
      <c r="G1134" s="5" t="s">
        <v>41</v>
      </c>
      <c r="H1134" s="5" t="s">
        <v>22</v>
      </c>
      <c r="I1134" s="5" t="s">
        <v>205</v>
      </c>
      <c r="J1134" s="5">
        <v>25609</v>
      </c>
      <c r="K1134" s="7">
        <v>1.1499999999999999</v>
      </c>
      <c r="L1134" s="8">
        <f>IF(AND(F1134&lt;&gt;"Flexjet, LLC",H1134="Light Jet"),K1134*'[1]Pricing Logic'!$F$4,IF(AND(F1134&lt;&gt;"Flexjet, LLC",H1134="Midsize Jet"),K1134*'[1]Pricing Logic'!$F$5,IF(AND(F1134&lt;&gt;"Flexjet, LLC",H1134="Super Mid Jet"),K1134*'[1]Pricing Logic'!$F$6,IF(AND(F1134&lt;&gt;"Flexjet, LLC",H1134="Large Cabin"),K1134*'[1]Pricing Logic'!$F$7,IF(AND(F1134&lt;&gt;"Flexjet, LLC",H1134="Helicopter"),K1134*'[1]Pricing Logic'!$F$8,IF(AND(F1134="Flexjet, LLC",H1134="Light Jet"),K1134*'[1]Pricing Logic'!$F$12,IF(AND(F1134="Flexjet, LLC",H1134="Midsize Jet"),K1134*'[1]Pricing Logic'!$F$13,IF(AND(F1134="Flexjet, LLC",H1134="Super Mid Jet"),K1134*'[1]Pricing Logic'!$F$14,IF(AND(F1134="Flexjet, LLC",H1134="Large Cabin"),K1134*'[1]Pricing Logic'!$F$15,IF(AND(F1134="Flexjet, LLC",H1134="Airliner"),K1134*'[1]Pricing Logic'!$F$16,""))))))))))</f>
        <v>39.387499999999996</v>
      </c>
    </row>
    <row r="1135" spans="1:12" x14ac:dyDescent="0.2">
      <c r="A1135" s="5">
        <v>864187</v>
      </c>
      <c r="B1135" s="5">
        <v>1325276</v>
      </c>
      <c r="C1135" s="6">
        <v>45409</v>
      </c>
      <c r="D1135" s="5" t="s">
        <v>794</v>
      </c>
      <c r="E1135" s="5" t="s">
        <v>431</v>
      </c>
      <c r="F1135" s="5" t="s">
        <v>117</v>
      </c>
      <c r="G1135" s="5" t="s">
        <v>46</v>
      </c>
      <c r="H1135" s="5" t="s">
        <v>16</v>
      </c>
      <c r="I1135" s="5" t="s">
        <v>552</v>
      </c>
      <c r="J1135" s="5">
        <v>22564</v>
      </c>
      <c r="K1135" s="7">
        <v>3.4699999999999998</v>
      </c>
      <c r="L1135" s="8">
        <f>IF(AND(F1135&lt;&gt;"Flexjet, LLC",H1135="Light Jet"),K1135*'[1]Pricing Logic'!$F$4,IF(AND(F1135&lt;&gt;"Flexjet, LLC",H1135="Midsize Jet"),K1135*'[1]Pricing Logic'!$F$5,IF(AND(F1135&lt;&gt;"Flexjet, LLC",H1135="Super Mid Jet"),K1135*'[1]Pricing Logic'!$F$6,IF(AND(F1135&lt;&gt;"Flexjet, LLC",H1135="Large Cabin"),K1135*'[1]Pricing Logic'!$F$7,IF(AND(F1135&lt;&gt;"Flexjet, LLC",H1135="Helicopter"),K1135*'[1]Pricing Logic'!$F$8,IF(AND(F1135="Flexjet, LLC",H1135="Light Jet"),K1135*'[1]Pricing Logic'!$F$12,IF(AND(F1135="Flexjet, LLC",H1135="Midsize Jet"),K1135*'[1]Pricing Logic'!$F$13,IF(AND(F1135="Flexjet, LLC",H1135="Super Mid Jet"),K1135*'[1]Pricing Logic'!$F$14,IF(AND(F1135="Flexjet, LLC",H1135="Large Cabin"),K1135*'[1]Pricing Logic'!$F$15,IF(AND(F1135="Flexjet, LLC",H1135="Airliner"),K1135*'[1]Pricing Logic'!$F$16,""))))))))))</f>
        <v>87.617499999999993</v>
      </c>
    </row>
    <row r="1136" spans="1:12" x14ac:dyDescent="0.2">
      <c r="A1136" s="5">
        <v>874798</v>
      </c>
      <c r="B1136" s="5">
        <v>1336115</v>
      </c>
      <c r="C1136" s="6">
        <v>45409</v>
      </c>
      <c r="D1136" s="5" t="s">
        <v>509</v>
      </c>
      <c r="E1136" s="5" t="s">
        <v>448</v>
      </c>
      <c r="F1136" s="5" t="s">
        <v>124</v>
      </c>
      <c r="G1136" s="5" t="s">
        <v>32</v>
      </c>
      <c r="H1136" s="5" t="s">
        <v>16</v>
      </c>
      <c r="I1136" s="5" t="s">
        <v>790</v>
      </c>
      <c r="J1136" s="5">
        <v>25068</v>
      </c>
      <c r="K1136" s="7">
        <v>1.8199999999999998</v>
      </c>
      <c r="L1136" s="8">
        <f>IF(AND(F1136&lt;&gt;"Flexjet, LLC",H1136="Light Jet"),K1136*'[1]Pricing Logic'!$F$4,IF(AND(F1136&lt;&gt;"Flexjet, LLC",H1136="Midsize Jet"),K1136*'[1]Pricing Logic'!$F$5,IF(AND(F1136&lt;&gt;"Flexjet, LLC",H1136="Super Mid Jet"),K1136*'[1]Pricing Logic'!$F$6,IF(AND(F1136&lt;&gt;"Flexjet, LLC",H1136="Large Cabin"),K1136*'[1]Pricing Logic'!$F$7,IF(AND(F1136&lt;&gt;"Flexjet, LLC",H1136="Helicopter"),K1136*'[1]Pricing Logic'!$F$8,IF(AND(F1136="Flexjet, LLC",H1136="Light Jet"),K1136*'[1]Pricing Logic'!$F$12,IF(AND(F1136="Flexjet, LLC",H1136="Midsize Jet"),K1136*'[1]Pricing Logic'!$F$13,IF(AND(F1136="Flexjet, LLC",H1136="Super Mid Jet"),K1136*'[1]Pricing Logic'!$F$14,IF(AND(F1136="Flexjet, LLC",H1136="Large Cabin"),K1136*'[1]Pricing Logic'!$F$15,IF(AND(F1136="Flexjet, LLC",H1136="Airliner"),K1136*'[1]Pricing Logic'!$F$16,""))))))))))</f>
        <v>45.954999999999998</v>
      </c>
    </row>
    <row r="1137" spans="1:12" x14ac:dyDescent="0.2">
      <c r="A1137" s="5">
        <v>875240</v>
      </c>
      <c r="B1137" s="5">
        <v>1336707</v>
      </c>
      <c r="C1137" s="6">
        <v>45409</v>
      </c>
      <c r="D1137" s="5" t="s">
        <v>250</v>
      </c>
      <c r="E1137" s="5" t="s">
        <v>795</v>
      </c>
      <c r="F1137" s="5" t="s">
        <v>171</v>
      </c>
      <c r="G1137" s="5" t="s">
        <v>57</v>
      </c>
      <c r="H1137" s="5" t="s">
        <v>22</v>
      </c>
      <c r="I1137" s="5" t="s">
        <v>661</v>
      </c>
      <c r="J1137" s="5">
        <v>26647</v>
      </c>
      <c r="K1137" s="7">
        <v>5.27</v>
      </c>
      <c r="L1137" s="8">
        <f>IF(AND(F1137&lt;&gt;"Flexjet, LLC",H1137="Light Jet"),K1137*'[1]Pricing Logic'!$F$4,IF(AND(F1137&lt;&gt;"Flexjet, LLC",H1137="Midsize Jet"),K1137*'[1]Pricing Logic'!$F$5,IF(AND(F1137&lt;&gt;"Flexjet, LLC",H1137="Super Mid Jet"),K1137*'[1]Pricing Logic'!$F$6,IF(AND(F1137&lt;&gt;"Flexjet, LLC",H1137="Large Cabin"),K1137*'[1]Pricing Logic'!$F$7,IF(AND(F1137&lt;&gt;"Flexjet, LLC",H1137="Helicopter"),K1137*'[1]Pricing Logic'!$F$8,IF(AND(F1137="Flexjet, LLC",H1137="Light Jet"),K1137*'[1]Pricing Logic'!$F$12,IF(AND(F1137="Flexjet, LLC",H1137="Midsize Jet"),K1137*'[1]Pricing Logic'!$F$13,IF(AND(F1137="Flexjet, LLC",H1137="Super Mid Jet"),K1137*'[1]Pricing Logic'!$F$14,IF(AND(F1137="Flexjet, LLC",H1137="Large Cabin"),K1137*'[1]Pricing Logic'!$F$15,IF(AND(F1137="Flexjet, LLC",H1137="Airliner"),K1137*'[1]Pricing Logic'!$F$16,""))))))))))</f>
        <v>180.49749999999997</v>
      </c>
    </row>
    <row r="1138" spans="1:12" x14ac:dyDescent="0.2">
      <c r="A1138" s="5">
        <v>875113</v>
      </c>
      <c r="B1138" s="5">
        <v>1336540</v>
      </c>
      <c r="C1138" s="6">
        <v>45409</v>
      </c>
      <c r="D1138" s="5" t="s">
        <v>48</v>
      </c>
      <c r="E1138" s="5" t="s">
        <v>591</v>
      </c>
      <c r="F1138" s="5" t="s">
        <v>114</v>
      </c>
      <c r="G1138" s="5" t="s">
        <v>57</v>
      </c>
      <c r="H1138" s="5" t="s">
        <v>22</v>
      </c>
      <c r="I1138" s="5" t="s">
        <v>115</v>
      </c>
      <c r="J1138" s="5">
        <v>26667</v>
      </c>
      <c r="K1138" s="7">
        <v>3.2399999999999998</v>
      </c>
      <c r="L1138" s="8">
        <f>IF(AND(F1138&lt;&gt;"Flexjet, LLC",H1138="Light Jet"),K1138*'[1]Pricing Logic'!$F$4,IF(AND(F1138&lt;&gt;"Flexjet, LLC",H1138="Midsize Jet"),K1138*'[1]Pricing Logic'!$F$5,IF(AND(F1138&lt;&gt;"Flexjet, LLC",H1138="Super Mid Jet"),K1138*'[1]Pricing Logic'!$F$6,IF(AND(F1138&lt;&gt;"Flexjet, LLC",H1138="Large Cabin"),K1138*'[1]Pricing Logic'!$F$7,IF(AND(F1138&lt;&gt;"Flexjet, LLC",H1138="Helicopter"),K1138*'[1]Pricing Logic'!$F$8,IF(AND(F1138="Flexjet, LLC",H1138="Light Jet"),K1138*'[1]Pricing Logic'!$F$12,IF(AND(F1138="Flexjet, LLC",H1138="Midsize Jet"),K1138*'[1]Pricing Logic'!$F$13,IF(AND(F1138="Flexjet, LLC",H1138="Super Mid Jet"),K1138*'[1]Pricing Logic'!$F$14,IF(AND(F1138="Flexjet, LLC",H1138="Large Cabin"),K1138*'[1]Pricing Logic'!$F$15,IF(AND(F1138="Flexjet, LLC",H1138="Airliner"),K1138*'[1]Pricing Logic'!$F$16,""))))))))))</f>
        <v>110.97</v>
      </c>
    </row>
    <row r="1139" spans="1:12" x14ac:dyDescent="0.2">
      <c r="A1139" s="5">
        <v>874904</v>
      </c>
      <c r="B1139" s="5">
        <v>1336248</v>
      </c>
      <c r="C1139" s="6">
        <v>45409</v>
      </c>
      <c r="D1139" s="5" t="s">
        <v>796</v>
      </c>
      <c r="E1139" s="5" t="s">
        <v>783</v>
      </c>
      <c r="F1139" s="5" t="s">
        <v>60</v>
      </c>
      <c r="G1139" s="5" t="s">
        <v>90</v>
      </c>
      <c r="H1139" s="5" t="s">
        <v>16</v>
      </c>
      <c r="I1139" s="5" t="s">
        <v>784</v>
      </c>
      <c r="J1139" s="5">
        <v>26688</v>
      </c>
      <c r="K1139" s="7">
        <v>3.16</v>
      </c>
      <c r="L1139" s="8">
        <f>IF(AND(F1139&lt;&gt;"Flexjet, LLC",H1139="Light Jet"),K1139*'[1]Pricing Logic'!$F$4,IF(AND(F1139&lt;&gt;"Flexjet, LLC",H1139="Midsize Jet"),K1139*'[1]Pricing Logic'!$F$5,IF(AND(F1139&lt;&gt;"Flexjet, LLC",H1139="Super Mid Jet"),K1139*'[1]Pricing Logic'!$F$6,IF(AND(F1139&lt;&gt;"Flexjet, LLC",H1139="Large Cabin"),K1139*'[1]Pricing Logic'!$F$7,IF(AND(F1139&lt;&gt;"Flexjet, LLC",H1139="Helicopter"),K1139*'[1]Pricing Logic'!$F$8,IF(AND(F1139="Flexjet, LLC",H1139="Light Jet"),K1139*'[1]Pricing Logic'!$F$12,IF(AND(F1139="Flexjet, LLC",H1139="Midsize Jet"),K1139*'[1]Pricing Logic'!$F$13,IF(AND(F1139="Flexjet, LLC",H1139="Super Mid Jet"),K1139*'[1]Pricing Logic'!$F$14,IF(AND(F1139="Flexjet, LLC",H1139="Large Cabin"),K1139*'[1]Pricing Logic'!$F$15,IF(AND(F1139="Flexjet, LLC",H1139="Airliner"),K1139*'[1]Pricing Logic'!$F$16,""))))))))))</f>
        <v>79.790000000000006</v>
      </c>
    </row>
    <row r="1140" spans="1:12" x14ac:dyDescent="0.2">
      <c r="A1140" s="5">
        <v>875956</v>
      </c>
      <c r="B1140" s="5">
        <v>1337641</v>
      </c>
      <c r="C1140" s="6">
        <v>45409</v>
      </c>
      <c r="D1140" s="5" t="s">
        <v>239</v>
      </c>
      <c r="E1140" s="5" t="s">
        <v>335</v>
      </c>
      <c r="F1140" s="5" t="s">
        <v>45</v>
      </c>
      <c r="G1140" s="5" t="s">
        <v>46</v>
      </c>
      <c r="H1140" s="5" t="s">
        <v>16</v>
      </c>
      <c r="I1140" s="5" t="s">
        <v>463</v>
      </c>
      <c r="J1140" s="5">
        <v>26145</v>
      </c>
      <c r="K1140" s="7">
        <v>2.48</v>
      </c>
      <c r="L1140" s="8">
        <f>IF(AND(F1140&lt;&gt;"Flexjet, LLC",H1140="Light Jet"),K1140*'[1]Pricing Logic'!$F$4,IF(AND(F1140&lt;&gt;"Flexjet, LLC",H1140="Midsize Jet"),K1140*'[1]Pricing Logic'!$F$5,IF(AND(F1140&lt;&gt;"Flexjet, LLC",H1140="Super Mid Jet"),K1140*'[1]Pricing Logic'!$F$6,IF(AND(F1140&lt;&gt;"Flexjet, LLC",H1140="Large Cabin"),K1140*'[1]Pricing Logic'!$F$7,IF(AND(F1140&lt;&gt;"Flexjet, LLC",H1140="Helicopter"),K1140*'[1]Pricing Logic'!$F$8,IF(AND(F1140="Flexjet, LLC",H1140="Light Jet"),K1140*'[1]Pricing Logic'!$F$12,IF(AND(F1140="Flexjet, LLC",H1140="Midsize Jet"),K1140*'[1]Pricing Logic'!$F$13,IF(AND(F1140="Flexjet, LLC",H1140="Super Mid Jet"),K1140*'[1]Pricing Logic'!$F$14,IF(AND(F1140="Flexjet, LLC",H1140="Large Cabin"),K1140*'[1]Pricing Logic'!$F$15,IF(AND(F1140="Flexjet, LLC",H1140="Airliner"),K1140*'[1]Pricing Logic'!$F$16,""))))))))))</f>
        <v>62.62</v>
      </c>
    </row>
    <row r="1141" spans="1:12" x14ac:dyDescent="0.2">
      <c r="A1141" s="5">
        <v>875615</v>
      </c>
      <c r="B1141" s="5">
        <v>1337218</v>
      </c>
      <c r="C1141" s="6">
        <v>45409</v>
      </c>
      <c r="D1141" s="5" t="s">
        <v>691</v>
      </c>
      <c r="E1141" s="5" t="s">
        <v>266</v>
      </c>
      <c r="F1141" s="5" t="s">
        <v>20</v>
      </c>
      <c r="G1141" s="5" t="s">
        <v>125</v>
      </c>
      <c r="H1141" s="5" t="s">
        <v>51</v>
      </c>
      <c r="I1141" s="5" t="s">
        <v>718</v>
      </c>
      <c r="J1141" s="5">
        <v>23489</v>
      </c>
      <c r="K1141" s="7">
        <v>4.8899999999999997</v>
      </c>
      <c r="L1141" s="8">
        <f>IF(AND(F1141&lt;&gt;"Flexjet, LLC",H1141="Light Jet"),K1141*'[1]Pricing Logic'!$F$4,IF(AND(F1141&lt;&gt;"Flexjet, LLC",H1141="Midsize Jet"),K1141*'[1]Pricing Logic'!$F$5,IF(AND(F1141&lt;&gt;"Flexjet, LLC",H1141="Super Mid Jet"),K1141*'[1]Pricing Logic'!$F$6,IF(AND(F1141&lt;&gt;"Flexjet, LLC",H1141="Large Cabin"),K1141*'[1]Pricing Logic'!$F$7,IF(AND(F1141&lt;&gt;"Flexjet, LLC",H1141="Helicopter"),K1141*'[1]Pricing Logic'!$F$8,IF(AND(F1141="Flexjet, LLC",H1141="Light Jet"),K1141*'[1]Pricing Logic'!$F$12,IF(AND(F1141="Flexjet, LLC",H1141="Midsize Jet"),K1141*'[1]Pricing Logic'!$F$13,IF(AND(F1141="Flexjet, LLC",H1141="Super Mid Jet"),K1141*'[1]Pricing Logic'!$F$14,IF(AND(F1141="Flexjet, LLC",H1141="Large Cabin"),K1141*'[1]Pricing Logic'!$F$15,IF(AND(F1141="Flexjet, LLC",H1141="Airliner"),K1141*'[1]Pricing Logic'!$F$16,""))))))))))</f>
        <v>198.04499999999999</v>
      </c>
    </row>
    <row r="1142" spans="1:12" x14ac:dyDescent="0.2">
      <c r="A1142" s="5">
        <v>875730</v>
      </c>
      <c r="B1142" s="5">
        <v>1337359</v>
      </c>
      <c r="C1142" s="6">
        <v>45409</v>
      </c>
      <c r="D1142" s="5" t="s">
        <v>249</v>
      </c>
      <c r="E1142" s="5" t="s">
        <v>224</v>
      </c>
      <c r="F1142" s="5" t="s">
        <v>160</v>
      </c>
      <c r="G1142" s="5" t="s">
        <v>41</v>
      </c>
      <c r="H1142" s="5" t="s">
        <v>22</v>
      </c>
      <c r="I1142" s="5" t="s">
        <v>477</v>
      </c>
      <c r="J1142" s="5">
        <v>25928</v>
      </c>
      <c r="K1142" s="7">
        <v>1.38</v>
      </c>
      <c r="L1142" s="8">
        <f>IF(AND(F1142&lt;&gt;"Flexjet, LLC",H1142="Light Jet"),K1142*'[1]Pricing Logic'!$F$4,IF(AND(F1142&lt;&gt;"Flexjet, LLC",H1142="Midsize Jet"),K1142*'[1]Pricing Logic'!$F$5,IF(AND(F1142&lt;&gt;"Flexjet, LLC",H1142="Super Mid Jet"),K1142*'[1]Pricing Logic'!$F$6,IF(AND(F1142&lt;&gt;"Flexjet, LLC",H1142="Large Cabin"),K1142*'[1]Pricing Logic'!$F$7,IF(AND(F1142&lt;&gt;"Flexjet, LLC",H1142="Helicopter"),K1142*'[1]Pricing Logic'!$F$8,IF(AND(F1142="Flexjet, LLC",H1142="Light Jet"),K1142*'[1]Pricing Logic'!$F$12,IF(AND(F1142="Flexjet, LLC",H1142="Midsize Jet"),K1142*'[1]Pricing Logic'!$F$13,IF(AND(F1142="Flexjet, LLC",H1142="Super Mid Jet"),K1142*'[1]Pricing Logic'!$F$14,IF(AND(F1142="Flexjet, LLC",H1142="Large Cabin"),K1142*'[1]Pricing Logic'!$F$15,IF(AND(F1142="Flexjet, LLC",H1142="Airliner"),K1142*'[1]Pricing Logic'!$F$16,""))))))))))</f>
        <v>47.264999999999993</v>
      </c>
    </row>
    <row r="1143" spans="1:12" x14ac:dyDescent="0.2">
      <c r="A1143" s="5">
        <v>875851</v>
      </c>
      <c r="B1143" s="5">
        <v>1337511</v>
      </c>
      <c r="C1143" s="6">
        <v>45409</v>
      </c>
      <c r="D1143" s="5" t="s">
        <v>338</v>
      </c>
      <c r="E1143" s="5" t="s">
        <v>253</v>
      </c>
      <c r="F1143" s="5" t="s">
        <v>232</v>
      </c>
      <c r="G1143" s="5" t="s">
        <v>233</v>
      </c>
      <c r="H1143" s="5" t="s">
        <v>16</v>
      </c>
      <c r="I1143" s="5" t="s">
        <v>785</v>
      </c>
      <c r="J1143" s="5">
        <v>26017</v>
      </c>
      <c r="K1143" s="7">
        <v>4.42</v>
      </c>
      <c r="L1143" s="8">
        <f>IF(AND(F1143&lt;&gt;"Flexjet, LLC",H1143="Light Jet"),K1143*'[1]Pricing Logic'!$F$4,IF(AND(F1143&lt;&gt;"Flexjet, LLC",H1143="Midsize Jet"),K1143*'[1]Pricing Logic'!$F$5,IF(AND(F1143&lt;&gt;"Flexjet, LLC",H1143="Super Mid Jet"),K1143*'[1]Pricing Logic'!$F$6,IF(AND(F1143&lt;&gt;"Flexjet, LLC",H1143="Large Cabin"),K1143*'[1]Pricing Logic'!$F$7,IF(AND(F1143&lt;&gt;"Flexjet, LLC",H1143="Helicopter"),K1143*'[1]Pricing Logic'!$F$8,IF(AND(F1143="Flexjet, LLC",H1143="Light Jet"),K1143*'[1]Pricing Logic'!$F$12,IF(AND(F1143="Flexjet, LLC",H1143="Midsize Jet"),K1143*'[1]Pricing Logic'!$F$13,IF(AND(F1143="Flexjet, LLC",H1143="Super Mid Jet"),K1143*'[1]Pricing Logic'!$F$14,IF(AND(F1143="Flexjet, LLC",H1143="Large Cabin"),K1143*'[1]Pricing Logic'!$F$15,IF(AND(F1143="Flexjet, LLC",H1143="Airliner"),K1143*'[1]Pricing Logic'!$F$16,""))))))))))</f>
        <v>111.605</v>
      </c>
    </row>
    <row r="1144" spans="1:12" x14ac:dyDescent="0.2">
      <c r="A1144" s="5">
        <v>875851</v>
      </c>
      <c r="B1144" s="5">
        <v>1337512</v>
      </c>
      <c r="C1144" s="6">
        <v>45409</v>
      </c>
      <c r="D1144" s="5" t="s">
        <v>253</v>
      </c>
      <c r="E1144" s="5" t="s">
        <v>338</v>
      </c>
      <c r="F1144" s="5" t="s">
        <v>128</v>
      </c>
      <c r="G1144" s="5" t="s">
        <v>87</v>
      </c>
      <c r="H1144" s="5" t="s">
        <v>16</v>
      </c>
      <c r="I1144" s="5" t="s">
        <v>129</v>
      </c>
      <c r="J1144" s="5">
        <v>26017</v>
      </c>
      <c r="K1144" s="7">
        <v>3.87</v>
      </c>
      <c r="L1144" s="8">
        <f>IF(AND(F1144&lt;&gt;"Flexjet, LLC",H1144="Light Jet"),K1144*'[1]Pricing Logic'!$F$4,IF(AND(F1144&lt;&gt;"Flexjet, LLC",H1144="Midsize Jet"),K1144*'[1]Pricing Logic'!$F$5,IF(AND(F1144&lt;&gt;"Flexjet, LLC",H1144="Super Mid Jet"),K1144*'[1]Pricing Logic'!$F$6,IF(AND(F1144&lt;&gt;"Flexjet, LLC",H1144="Large Cabin"),K1144*'[1]Pricing Logic'!$F$7,IF(AND(F1144&lt;&gt;"Flexjet, LLC",H1144="Helicopter"),K1144*'[1]Pricing Logic'!$F$8,IF(AND(F1144="Flexjet, LLC",H1144="Light Jet"),K1144*'[1]Pricing Logic'!$F$12,IF(AND(F1144="Flexjet, LLC",H1144="Midsize Jet"),K1144*'[1]Pricing Logic'!$F$13,IF(AND(F1144="Flexjet, LLC",H1144="Super Mid Jet"),K1144*'[1]Pricing Logic'!$F$14,IF(AND(F1144="Flexjet, LLC",H1144="Large Cabin"),K1144*'[1]Pricing Logic'!$F$15,IF(AND(F1144="Flexjet, LLC",H1144="Airliner"),K1144*'[1]Pricing Logic'!$F$16,""))))))))))</f>
        <v>97.717500000000001</v>
      </c>
    </row>
    <row r="1145" spans="1:12" x14ac:dyDescent="0.2">
      <c r="A1145" s="5">
        <v>875600</v>
      </c>
      <c r="B1145" s="5">
        <v>1337193</v>
      </c>
      <c r="C1145" s="6">
        <v>45409</v>
      </c>
      <c r="D1145" s="5" t="s">
        <v>335</v>
      </c>
      <c r="E1145" s="5" t="s">
        <v>144</v>
      </c>
      <c r="F1145" s="5" t="s">
        <v>56</v>
      </c>
      <c r="G1145" s="5" t="s">
        <v>57</v>
      </c>
      <c r="H1145" s="5" t="s">
        <v>22</v>
      </c>
      <c r="I1145" s="5" t="s">
        <v>58</v>
      </c>
      <c r="J1145" s="5">
        <v>19156</v>
      </c>
      <c r="K1145" s="7">
        <v>0.64</v>
      </c>
      <c r="L1145" s="8">
        <f>IF(AND(F1145&lt;&gt;"Flexjet, LLC",H1145="Light Jet"),K1145*'[1]Pricing Logic'!$F$4,IF(AND(F1145&lt;&gt;"Flexjet, LLC",H1145="Midsize Jet"),K1145*'[1]Pricing Logic'!$F$5,IF(AND(F1145&lt;&gt;"Flexjet, LLC",H1145="Super Mid Jet"),K1145*'[1]Pricing Logic'!$F$6,IF(AND(F1145&lt;&gt;"Flexjet, LLC",H1145="Large Cabin"),K1145*'[1]Pricing Logic'!$F$7,IF(AND(F1145&lt;&gt;"Flexjet, LLC",H1145="Helicopter"),K1145*'[1]Pricing Logic'!$F$8,IF(AND(F1145="Flexjet, LLC",H1145="Light Jet"),K1145*'[1]Pricing Logic'!$F$12,IF(AND(F1145="Flexjet, LLC",H1145="Midsize Jet"),K1145*'[1]Pricing Logic'!$F$13,IF(AND(F1145="Flexjet, LLC",H1145="Super Mid Jet"),K1145*'[1]Pricing Logic'!$F$14,IF(AND(F1145="Flexjet, LLC",H1145="Large Cabin"),K1145*'[1]Pricing Logic'!$F$15,IF(AND(F1145="Flexjet, LLC",H1145="Airliner"),K1145*'[1]Pricing Logic'!$F$16,""))))))))))</f>
        <v>21.92</v>
      </c>
    </row>
    <row r="1146" spans="1:12" x14ac:dyDescent="0.2">
      <c r="A1146" s="5">
        <v>875600</v>
      </c>
      <c r="B1146" s="5">
        <v>1337194</v>
      </c>
      <c r="C1146" s="6">
        <v>45409</v>
      </c>
      <c r="D1146" s="5" t="s">
        <v>144</v>
      </c>
      <c r="E1146" s="5" t="s">
        <v>335</v>
      </c>
      <c r="F1146" s="5" t="s">
        <v>56</v>
      </c>
      <c r="G1146" s="5" t="s">
        <v>57</v>
      </c>
      <c r="H1146" s="5" t="s">
        <v>22</v>
      </c>
      <c r="I1146" s="5" t="s">
        <v>58</v>
      </c>
      <c r="J1146" s="5">
        <v>19156</v>
      </c>
      <c r="K1146" s="7">
        <v>1.08</v>
      </c>
      <c r="L1146" s="8">
        <f>IF(AND(F1146&lt;&gt;"Flexjet, LLC",H1146="Light Jet"),K1146*'[1]Pricing Logic'!$F$4,IF(AND(F1146&lt;&gt;"Flexjet, LLC",H1146="Midsize Jet"),K1146*'[1]Pricing Logic'!$F$5,IF(AND(F1146&lt;&gt;"Flexjet, LLC",H1146="Super Mid Jet"),K1146*'[1]Pricing Logic'!$F$6,IF(AND(F1146&lt;&gt;"Flexjet, LLC",H1146="Large Cabin"),K1146*'[1]Pricing Logic'!$F$7,IF(AND(F1146&lt;&gt;"Flexjet, LLC",H1146="Helicopter"),K1146*'[1]Pricing Logic'!$F$8,IF(AND(F1146="Flexjet, LLC",H1146="Light Jet"),K1146*'[1]Pricing Logic'!$F$12,IF(AND(F1146="Flexjet, LLC",H1146="Midsize Jet"),K1146*'[1]Pricing Logic'!$F$13,IF(AND(F1146="Flexjet, LLC",H1146="Super Mid Jet"),K1146*'[1]Pricing Logic'!$F$14,IF(AND(F1146="Flexjet, LLC",H1146="Large Cabin"),K1146*'[1]Pricing Logic'!$F$15,IF(AND(F1146="Flexjet, LLC",H1146="Airliner"),K1146*'[1]Pricing Logic'!$F$16,""))))))))))</f>
        <v>36.99</v>
      </c>
    </row>
    <row r="1147" spans="1:12" x14ac:dyDescent="0.2">
      <c r="A1147" s="5">
        <v>875563</v>
      </c>
      <c r="B1147" s="5">
        <v>1337142</v>
      </c>
      <c r="C1147" s="6">
        <v>45409</v>
      </c>
      <c r="D1147" s="5" t="s">
        <v>629</v>
      </c>
      <c r="E1147" s="5" t="s">
        <v>797</v>
      </c>
      <c r="F1147" s="5" t="s">
        <v>117</v>
      </c>
      <c r="G1147" s="5" t="s">
        <v>46</v>
      </c>
      <c r="H1147" s="5" t="s">
        <v>16</v>
      </c>
      <c r="I1147" s="5" t="s">
        <v>396</v>
      </c>
      <c r="J1147" s="5">
        <v>20100</v>
      </c>
      <c r="K1147" s="7">
        <v>1.56</v>
      </c>
      <c r="L1147" s="8">
        <f>IF(AND(F1147&lt;&gt;"Flexjet, LLC",H1147="Light Jet"),K1147*'[1]Pricing Logic'!$F$4,IF(AND(F1147&lt;&gt;"Flexjet, LLC",H1147="Midsize Jet"),K1147*'[1]Pricing Logic'!$F$5,IF(AND(F1147&lt;&gt;"Flexjet, LLC",H1147="Super Mid Jet"),K1147*'[1]Pricing Logic'!$F$6,IF(AND(F1147&lt;&gt;"Flexjet, LLC",H1147="Large Cabin"),K1147*'[1]Pricing Logic'!$F$7,IF(AND(F1147&lt;&gt;"Flexjet, LLC",H1147="Helicopter"),K1147*'[1]Pricing Logic'!$F$8,IF(AND(F1147="Flexjet, LLC",H1147="Light Jet"),K1147*'[1]Pricing Logic'!$F$12,IF(AND(F1147="Flexjet, LLC",H1147="Midsize Jet"),K1147*'[1]Pricing Logic'!$F$13,IF(AND(F1147="Flexjet, LLC",H1147="Super Mid Jet"),K1147*'[1]Pricing Logic'!$F$14,IF(AND(F1147="Flexjet, LLC",H1147="Large Cabin"),K1147*'[1]Pricing Logic'!$F$15,IF(AND(F1147="Flexjet, LLC",H1147="Airliner"),K1147*'[1]Pricing Logic'!$F$16,""))))))))))</f>
        <v>39.39</v>
      </c>
    </row>
    <row r="1148" spans="1:12" x14ac:dyDescent="0.2">
      <c r="A1148" s="5">
        <v>875563</v>
      </c>
      <c r="B1148" s="5">
        <v>1337143</v>
      </c>
      <c r="C1148" s="6">
        <v>45409</v>
      </c>
      <c r="D1148" s="5" t="s">
        <v>797</v>
      </c>
      <c r="E1148" s="5" t="s">
        <v>629</v>
      </c>
      <c r="F1148" s="5" t="s">
        <v>117</v>
      </c>
      <c r="G1148" s="5" t="s">
        <v>46</v>
      </c>
      <c r="H1148" s="5" t="s">
        <v>16</v>
      </c>
      <c r="I1148" s="5" t="s">
        <v>396</v>
      </c>
      <c r="J1148" s="5">
        <v>20100</v>
      </c>
      <c r="K1148" s="7">
        <v>1.5699999999999998</v>
      </c>
      <c r="L1148" s="8">
        <f>IF(AND(F1148&lt;&gt;"Flexjet, LLC",H1148="Light Jet"),K1148*'[1]Pricing Logic'!$F$4,IF(AND(F1148&lt;&gt;"Flexjet, LLC",H1148="Midsize Jet"),K1148*'[1]Pricing Logic'!$F$5,IF(AND(F1148&lt;&gt;"Flexjet, LLC",H1148="Super Mid Jet"),K1148*'[1]Pricing Logic'!$F$6,IF(AND(F1148&lt;&gt;"Flexjet, LLC",H1148="Large Cabin"),K1148*'[1]Pricing Logic'!$F$7,IF(AND(F1148&lt;&gt;"Flexjet, LLC",H1148="Helicopter"),K1148*'[1]Pricing Logic'!$F$8,IF(AND(F1148="Flexjet, LLC",H1148="Light Jet"),K1148*'[1]Pricing Logic'!$F$12,IF(AND(F1148="Flexjet, LLC",H1148="Midsize Jet"),K1148*'[1]Pricing Logic'!$F$13,IF(AND(F1148="Flexjet, LLC",H1148="Super Mid Jet"),K1148*'[1]Pricing Logic'!$F$14,IF(AND(F1148="Flexjet, LLC",H1148="Large Cabin"),K1148*'[1]Pricing Logic'!$F$15,IF(AND(F1148="Flexjet, LLC",H1148="Airliner"),K1148*'[1]Pricing Logic'!$F$16,""))))))))))</f>
        <v>39.642499999999998</v>
      </c>
    </row>
    <row r="1149" spans="1:12" x14ac:dyDescent="0.2">
      <c r="A1149" s="5">
        <v>875833</v>
      </c>
      <c r="B1149" s="5">
        <v>1337478</v>
      </c>
      <c r="C1149" s="6">
        <v>45409</v>
      </c>
      <c r="D1149" s="5" t="s">
        <v>798</v>
      </c>
      <c r="E1149" s="5" t="s">
        <v>799</v>
      </c>
      <c r="F1149" s="5" t="s">
        <v>800</v>
      </c>
      <c r="G1149" s="5" t="s">
        <v>41</v>
      </c>
      <c r="H1149" s="5" t="s">
        <v>22</v>
      </c>
      <c r="I1149" s="5" t="s">
        <v>801</v>
      </c>
      <c r="J1149" s="5">
        <v>15478</v>
      </c>
      <c r="K1149" s="7">
        <v>2.96</v>
      </c>
      <c r="L1149" s="8">
        <f>IF(AND(F1149&lt;&gt;"Flexjet, LLC",H1149="Light Jet"),K1149*'[1]Pricing Logic'!$F$4,IF(AND(F1149&lt;&gt;"Flexjet, LLC",H1149="Midsize Jet"),K1149*'[1]Pricing Logic'!$F$5,IF(AND(F1149&lt;&gt;"Flexjet, LLC",H1149="Super Mid Jet"),K1149*'[1]Pricing Logic'!$F$6,IF(AND(F1149&lt;&gt;"Flexjet, LLC",H1149="Large Cabin"),K1149*'[1]Pricing Logic'!$F$7,IF(AND(F1149&lt;&gt;"Flexjet, LLC",H1149="Helicopter"),K1149*'[1]Pricing Logic'!$F$8,IF(AND(F1149="Flexjet, LLC",H1149="Light Jet"),K1149*'[1]Pricing Logic'!$F$12,IF(AND(F1149="Flexjet, LLC",H1149="Midsize Jet"),K1149*'[1]Pricing Logic'!$F$13,IF(AND(F1149="Flexjet, LLC",H1149="Super Mid Jet"),K1149*'[1]Pricing Logic'!$F$14,IF(AND(F1149="Flexjet, LLC",H1149="Large Cabin"),K1149*'[1]Pricing Logic'!$F$15,IF(AND(F1149="Flexjet, LLC",H1149="Airliner"),K1149*'[1]Pricing Logic'!$F$16,""))))))))))</f>
        <v>101.38</v>
      </c>
    </row>
    <row r="1150" spans="1:12" x14ac:dyDescent="0.2">
      <c r="A1150" s="5">
        <v>876011</v>
      </c>
      <c r="B1150" s="5">
        <v>1337709</v>
      </c>
      <c r="C1150" s="6">
        <v>45409</v>
      </c>
      <c r="D1150" s="5" t="s">
        <v>434</v>
      </c>
      <c r="E1150" s="5" t="s">
        <v>64</v>
      </c>
      <c r="F1150" s="5" t="s">
        <v>31</v>
      </c>
      <c r="G1150" s="5" t="s">
        <v>32</v>
      </c>
      <c r="H1150" s="5" t="s">
        <v>16</v>
      </c>
      <c r="I1150" s="5" t="s">
        <v>165</v>
      </c>
      <c r="J1150" s="5">
        <v>25548</v>
      </c>
      <c r="K1150" s="7">
        <v>2.15</v>
      </c>
      <c r="L1150" s="8">
        <f>IF(AND(F1150&lt;&gt;"Flexjet, LLC",H1150="Light Jet"),K1150*'[1]Pricing Logic'!$F$4,IF(AND(F1150&lt;&gt;"Flexjet, LLC",H1150="Midsize Jet"),K1150*'[1]Pricing Logic'!$F$5,IF(AND(F1150&lt;&gt;"Flexjet, LLC",H1150="Super Mid Jet"),K1150*'[1]Pricing Logic'!$F$6,IF(AND(F1150&lt;&gt;"Flexjet, LLC",H1150="Large Cabin"),K1150*'[1]Pricing Logic'!$F$7,IF(AND(F1150&lt;&gt;"Flexjet, LLC",H1150="Helicopter"),K1150*'[1]Pricing Logic'!$F$8,IF(AND(F1150="Flexjet, LLC",H1150="Light Jet"),K1150*'[1]Pricing Logic'!$F$12,IF(AND(F1150="Flexjet, LLC",H1150="Midsize Jet"),K1150*'[1]Pricing Logic'!$F$13,IF(AND(F1150="Flexjet, LLC",H1150="Super Mid Jet"),K1150*'[1]Pricing Logic'!$F$14,IF(AND(F1150="Flexjet, LLC",H1150="Large Cabin"),K1150*'[1]Pricing Logic'!$F$15,IF(AND(F1150="Flexjet, LLC",H1150="Airliner"),K1150*'[1]Pricing Logic'!$F$16,""))))))))))</f>
        <v>54.287499999999994</v>
      </c>
    </row>
    <row r="1151" spans="1:12" x14ac:dyDescent="0.2">
      <c r="A1151" s="5">
        <v>876098</v>
      </c>
      <c r="B1151" s="5">
        <v>1337822</v>
      </c>
      <c r="C1151" s="6">
        <v>45409</v>
      </c>
      <c r="D1151" s="5" t="s">
        <v>630</v>
      </c>
      <c r="E1151" s="5" t="s">
        <v>789</v>
      </c>
      <c r="F1151" s="5" t="s">
        <v>344</v>
      </c>
      <c r="G1151" s="5" t="s">
        <v>161</v>
      </c>
      <c r="H1151" s="5" t="s">
        <v>22</v>
      </c>
      <c r="I1151" s="5" t="s">
        <v>345</v>
      </c>
      <c r="J1151" s="5">
        <v>24012</v>
      </c>
      <c r="K1151" s="7">
        <v>2.0099999999999998</v>
      </c>
      <c r="L1151" s="8">
        <f>IF(AND(F1151&lt;&gt;"Flexjet, LLC",H1151="Light Jet"),K1151*'[1]Pricing Logic'!$F$4,IF(AND(F1151&lt;&gt;"Flexjet, LLC",H1151="Midsize Jet"),K1151*'[1]Pricing Logic'!$F$5,IF(AND(F1151&lt;&gt;"Flexjet, LLC",H1151="Super Mid Jet"),K1151*'[1]Pricing Logic'!$F$6,IF(AND(F1151&lt;&gt;"Flexjet, LLC",H1151="Large Cabin"),K1151*'[1]Pricing Logic'!$F$7,IF(AND(F1151&lt;&gt;"Flexjet, LLC",H1151="Helicopter"),K1151*'[1]Pricing Logic'!$F$8,IF(AND(F1151="Flexjet, LLC",H1151="Light Jet"),K1151*'[1]Pricing Logic'!$F$12,IF(AND(F1151="Flexjet, LLC",H1151="Midsize Jet"),K1151*'[1]Pricing Logic'!$F$13,IF(AND(F1151="Flexjet, LLC",H1151="Super Mid Jet"),K1151*'[1]Pricing Logic'!$F$14,IF(AND(F1151="Flexjet, LLC",H1151="Large Cabin"),K1151*'[1]Pricing Logic'!$F$15,IF(AND(F1151="Flexjet, LLC",H1151="Airliner"),K1151*'[1]Pricing Logic'!$F$16,""))))))))))</f>
        <v>68.842499999999987</v>
      </c>
    </row>
    <row r="1152" spans="1:12" x14ac:dyDescent="0.2">
      <c r="A1152" s="5">
        <v>876261</v>
      </c>
      <c r="B1152" s="5">
        <v>1338029</v>
      </c>
      <c r="C1152" s="6">
        <v>45409</v>
      </c>
      <c r="D1152" s="5" t="s">
        <v>184</v>
      </c>
      <c r="E1152" s="5" t="s">
        <v>802</v>
      </c>
      <c r="F1152" s="5" t="s">
        <v>117</v>
      </c>
      <c r="G1152" s="5" t="s">
        <v>68</v>
      </c>
      <c r="H1152" s="5" t="s">
        <v>16</v>
      </c>
      <c r="I1152" s="5" t="s">
        <v>118</v>
      </c>
      <c r="J1152" s="5">
        <v>26165</v>
      </c>
      <c r="K1152" s="7">
        <v>0.88</v>
      </c>
      <c r="L1152" s="8">
        <f>IF(AND(F1152&lt;&gt;"Flexjet, LLC",H1152="Light Jet"),K1152*'[1]Pricing Logic'!$F$4,IF(AND(F1152&lt;&gt;"Flexjet, LLC",H1152="Midsize Jet"),K1152*'[1]Pricing Logic'!$F$5,IF(AND(F1152&lt;&gt;"Flexjet, LLC",H1152="Super Mid Jet"),K1152*'[1]Pricing Logic'!$F$6,IF(AND(F1152&lt;&gt;"Flexjet, LLC",H1152="Large Cabin"),K1152*'[1]Pricing Logic'!$F$7,IF(AND(F1152&lt;&gt;"Flexjet, LLC",H1152="Helicopter"),K1152*'[1]Pricing Logic'!$F$8,IF(AND(F1152="Flexjet, LLC",H1152="Light Jet"),K1152*'[1]Pricing Logic'!$F$12,IF(AND(F1152="Flexjet, LLC",H1152="Midsize Jet"),K1152*'[1]Pricing Logic'!$F$13,IF(AND(F1152="Flexjet, LLC",H1152="Super Mid Jet"),K1152*'[1]Pricing Logic'!$F$14,IF(AND(F1152="Flexjet, LLC",H1152="Large Cabin"),K1152*'[1]Pricing Logic'!$F$15,IF(AND(F1152="Flexjet, LLC",H1152="Airliner"),K1152*'[1]Pricing Logic'!$F$16,""))))))))))</f>
        <v>22.22</v>
      </c>
    </row>
    <row r="1153" spans="1:12" x14ac:dyDescent="0.2">
      <c r="A1153" s="5">
        <v>876223</v>
      </c>
      <c r="B1153" s="5">
        <v>1337983</v>
      </c>
      <c r="C1153" s="6">
        <v>45409</v>
      </c>
      <c r="D1153" s="5" t="s">
        <v>238</v>
      </c>
      <c r="E1153" s="5" t="s">
        <v>587</v>
      </c>
      <c r="F1153" s="5" t="s">
        <v>65</v>
      </c>
      <c r="G1153" s="5" t="s">
        <v>57</v>
      </c>
      <c r="H1153" s="5" t="s">
        <v>22</v>
      </c>
      <c r="I1153" s="5" t="s">
        <v>616</v>
      </c>
      <c r="J1153" s="5">
        <v>26496</v>
      </c>
      <c r="K1153" s="7">
        <v>2.06</v>
      </c>
      <c r="L1153" s="8">
        <f>IF(AND(F1153&lt;&gt;"Flexjet, LLC",H1153="Light Jet"),K1153*'[1]Pricing Logic'!$F$4,IF(AND(F1153&lt;&gt;"Flexjet, LLC",H1153="Midsize Jet"),K1153*'[1]Pricing Logic'!$F$5,IF(AND(F1153&lt;&gt;"Flexjet, LLC",H1153="Super Mid Jet"),K1153*'[1]Pricing Logic'!$F$6,IF(AND(F1153&lt;&gt;"Flexjet, LLC",H1153="Large Cabin"),K1153*'[1]Pricing Logic'!$F$7,IF(AND(F1153&lt;&gt;"Flexjet, LLC",H1153="Helicopter"),K1153*'[1]Pricing Logic'!$F$8,IF(AND(F1153="Flexjet, LLC",H1153="Light Jet"),K1153*'[1]Pricing Logic'!$F$12,IF(AND(F1153="Flexjet, LLC",H1153="Midsize Jet"),K1153*'[1]Pricing Logic'!$F$13,IF(AND(F1153="Flexjet, LLC",H1153="Super Mid Jet"),K1153*'[1]Pricing Logic'!$F$14,IF(AND(F1153="Flexjet, LLC",H1153="Large Cabin"),K1153*'[1]Pricing Logic'!$F$15,IF(AND(F1153="Flexjet, LLC",H1153="Airliner"),K1153*'[1]Pricing Logic'!$F$16,""))))))))))</f>
        <v>70.555000000000007</v>
      </c>
    </row>
    <row r="1154" spans="1:12" x14ac:dyDescent="0.2">
      <c r="A1154" s="5">
        <v>876223</v>
      </c>
      <c r="B1154" s="5">
        <v>1337984</v>
      </c>
      <c r="C1154" s="6">
        <v>45409</v>
      </c>
      <c r="D1154" s="5" t="s">
        <v>587</v>
      </c>
      <c r="E1154" s="5" t="s">
        <v>238</v>
      </c>
      <c r="F1154" s="5" t="s">
        <v>65</v>
      </c>
      <c r="G1154" s="5" t="s">
        <v>57</v>
      </c>
      <c r="H1154" s="5" t="s">
        <v>22</v>
      </c>
      <c r="I1154" s="5" t="s">
        <v>616</v>
      </c>
      <c r="J1154" s="5">
        <v>26496</v>
      </c>
      <c r="K1154" s="7">
        <v>1.69</v>
      </c>
      <c r="L1154" s="8">
        <f>IF(AND(F1154&lt;&gt;"Flexjet, LLC",H1154="Light Jet"),K1154*'[1]Pricing Logic'!$F$4,IF(AND(F1154&lt;&gt;"Flexjet, LLC",H1154="Midsize Jet"),K1154*'[1]Pricing Logic'!$F$5,IF(AND(F1154&lt;&gt;"Flexjet, LLC",H1154="Super Mid Jet"),K1154*'[1]Pricing Logic'!$F$6,IF(AND(F1154&lt;&gt;"Flexjet, LLC",H1154="Large Cabin"),K1154*'[1]Pricing Logic'!$F$7,IF(AND(F1154&lt;&gt;"Flexjet, LLC",H1154="Helicopter"),K1154*'[1]Pricing Logic'!$F$8,IF(AND(F1154="Flexjet, LLC",H1154="Light Jet"),K1154*'[1]Pricing Logic'!$F$12,IF(AND(F1154="Flexjet, LLC",H1154="Midsize Jet"),K1154*'[1]Pricing Logic'!$F$13,IF(AND(F1154="Flexjet, LLC",H1154="Super Mid Jet"),K1154*'[1]Pricing Logic'!$F$14,IF(AND(F1154="Flexjet, LLC",H1154="Large Cabin"),K1154*'[1]Pricing Logic'!$F$15,IF(AND(F1154="Flexjet, LLC",H1154="Airliner"),K1154*'[1]Pricing Logic'!$F$16,""))))))))))</f>
        <v>57.8825</v>
      </c>
    </row>
    <row r="1155" spans="1:12" x14ac:dyDescent="0.2">
      <c r="A1155" s="5">
        <v>876588</v>
      </c>
      <c r="B1155" s="5">
        <v>1338463</v>
      </c>
      <c r="C1155" s="6">
        <v>45409</v>
      </c>
      <c r="D1155" s="5" t="s">
        <v>80</v>
      </c>
      <c r="E1155" s="5" t="s">
        <v>601</v>
      </c>
      <c r="F1155" s="5" t="s">
        <v>36</v>
      </c>
      <c r="G1155" s="5" t="s">
        <v>90</v>
      </c>
      <c r="H1155" s="5" t="s">
        <v>16</v>
      </c>
      <c r="I1155" s="5" t="s">
        <v>503</v>
      </c>
      <c r="J1155" s="5">
        <v>26272</v>
      </c>
      <c r="K1155" s="7">
        <v>5.04</v>
      </c>
      <c r="L1155" s="8">
        <f>IF(AND(F1155&lt;&gt;"Flexjet, LLC",H1155="Light Jet"),K1155*'[1]Pricing Logic'!$F$4,IF(AND(F1155&lt;&gt;"Flexjet, LLC",H1155="Midsize Jet"),K1155*'[1]Pricing Logic'!$F$5,IF(AND(F1155&lt;&gt;"Flexjet, LLC",H1155="Super Mid Jet"),K1155*'[1]Pricing Logic'!$F$6,IF(AND(F1155&lt;&gt;"Flexjet, LLC",H1155="Large Cabin"),K1155*'[1]Pricing Logic'!$F$7,IF(AND(F1155&lt;&gt;"Flexjet, LLC",H1155="Helicopter"),K1155*'[1]Pricing Logic'!$F$8,IF(AND(F1155="Flexjet, LLC",H1155="Light Jet"),K1155*'[1]Pricing Logic'!$F$12,IF(AND(F1155="Flexjet, LLC",H1155="Midsize Jet"),K1155*'[1]Pricing Logic'!$F$13,IF(AND(F1155="Flexjet, LLC",H1155="Super Mid Jet"),K1155*'[1]Pricing Logic'!$F$14,IF(AND(F1155="Flexjet, LLC",H1155="Large Cabin"),K1155*'[1]Pricing Logic'!$F$15,IF(AND(F1155="Flexjet, LLC",H1155="Airliner"),K1155*'[1]Pricing Logic'!$F$16,""))))))))))</f>
        <v>105.84</v>
      </c>
    </row>
    <row r="1156" spans="1:12" x14ac:dyDescent="0.2">
      <c r="A1156" s="5">
        <v>876492</v>
      </c>
      <c r="B1156" s="5">
        <v>1338336</v>
      </c>
      <c r="C1156" s="6">
        <v>45409</v>
      </c>
      <c r="D1156" s="5" t="s">
        <v>460</v>
      </c>
      <c r="E1156" s="5" t="s">
        <v>665</v>
      </c>
      <c r="F1156" s="5" t="s">
        <v>36</v>
      </c>
      <c r="G1156" s="5" t="s">
        <v>90</v>
      </c>
      <c r="H1156" s="5" t="s">
        <v>16</v>
      </c>
      <c r="I1156" s="5" t="s">
        <v>570</v>
      </c>
      <c r="J1156" s="5">
        <v>26015</v>
      </c>
      <c r="K1156" s="7">
        <v>1.68</v>
      </c>
      <c r="L1156" s="8">
        <f>IF(AND(F1156&lt;&gt;"Flexjet, LLC",H1156="Light Jet"),K1156*'[1]Pricing Logic'!$F$4,IF(AND(F1156&lt;&gt;"Flexjet, LLC",H1156="Midsize Jet"),K1156*'[1]Pricing Logic'!$F$5,IF(AND(F1156&lt;&gt;"Flexjet, LLC",H1156="Super Mid Jet"),K1156*'[1]Pricing Logic'!$F$6,IF(AND(F1156&lt;&gt;"Flexjet, LLC",H1156="Large Cabin"),K1156*'[1]Pricing Logic'!$F$7,IF(AND(F1156&lt;&gt;"Flexjet, LLC",H1156="Helicopter"),K1156*'[1]Pricing Logic'!$F$8,IF(AND(F1156="Flexjet, LLC",H1156="Light Jet"),K1156*'[1]Pricing Logic'!$F$12,IF(AND(F1156="Flexjet, LLC",H1156="Midsize Jet"),K1156*'[1]Pricing Logic'!$F$13,IF(AND(F1156="Flexjet, LLC",H1156="Super Mid Jet"),K1156*'[1]Pricing Logic'!$F$14,IF(AND(F1156="Flexjet, LLC",H1156="Large Cabin"),K1156*'[1]Pricing Logic'!$F$15,IF(AND(F1156="Flexjet, LLC",H1156="Airliner"),K1156*'[1]Pricing Logic'!$F$16,""))))))))))</f>
        <v>35.28</v>
      </c>
    </row>
    <row r="1157" spans="1:12" x14ac:dyDescent="0.2">
      <c r="A1157" s="5">
        <v>876292</v>
      </c>
      <c r="B1157" s="5">
        <v>1338071</v>
      </c>
      <c r="C1157" s="6">
        <v>45409</v>
      </c>
      <c r="D1157" s="5" t="s">
        <v>212</v>
      </c>
      <c r="E1157" s="5" t="s">
        <v>184</v>
      </c>
      <c r="F1157" s="5" t="s">
        <v>36</v>
      </c>
      <c r="G1157" s="5" t="s">
        <v>54</v>
      </c>
      <c r="H1157" s="5" t="s">
        <v>51</v>
      </c>
      <c r="I1157" s="5" t="s">
        <v>418</v>
      </c>
      <c r="J1157" s="5">
        <v>24795</v>
      </c>
      <c r="K1157" s="7">
        <v>3.8899999999999997</v>
      </c>
      <c r="L1157" s="8">
        <f>IF(AND(F1157&lt;&gt;"Flexjet, LLC",H1157="Light Jet"),K1157*'[1]Pricing Logic'!$F$4,IF(AND(F1157&lt;&gt;"Flexjet, LLC",H1157="Midsize Jet"),K1157*'[1]Pricing Logic'!$F$5,IF(AND(F1157&lt;&gt;"Flexjet, LLC",H1157="Super Mid Jet"),K1157*'[1]Pricing Logic'!$F$6,IF(AND(F1157&lt;&gt;"Flexjet, LLC",H1157="Large Cabin"),K1157*'[1]Pricing Logic'!$F$7,IF(AND(F1157&lt;&gt;"Flexjet, LLC",H1157="Helicopter"),K1157*'[1]Pricing Logic'!$F$8,IF(AND(F1157="Flexjet, LLC",H1157="Light Jet"),K1157*'[1]Pricing Logic'!$F$12,IF(AND(F1157="Flexjet, LLC",H1157="Midsize Jet"),K1157*'[1]Pricing Logic'!$F$13,IF(AND(F1157="Flexjet, LLC",H1157="Super Mid Jet"),K1157*'[1]Pricing Logic'!$F$14,IF(AND(F1157="Flexjet, LLC",H1157="Large Cabin"),K1157*'[1]Pricing Logic'!$F$15,IF(AND(F1157="Flexjet, LLC",H1157="Airliner"),K1157*'[1]Pricing Logic'!$F$16,""))))))))))</f>
        <v>131.28749999999999</v>
      </c>
    </row>
    <row r="1158" spans="1:12" x14ac:dyDescent="0.2">
      <c r="A1158" s="5">
        <v>876709</v>
      </c>
      <c r="B1158" s="5">
        <v>1338637</v>
      </c>
      <c r="C1158" s="6">
        <v>45409</v>
      </c>
      <c r="D1158" s="5" t="s">
        <v>149</v>
      </c>
      <c r="E1158" s="5" t="s">
        <v>64</v>
      </c>
      <c r="F1158" s="5" t="s">
        <v>36</v>
      </c>
      <c r="G1158" s="5" t="s">
        <v>72</v>
      </c>
      <c r="H1158" s="5" t="s">
        <v>51</v>
      </c>
      <c r="I1158" s="5" t="s">
        <v>294</v>
      </c>
      <c r="J1158" s="5">
        <v>0</v>
      </c>
      <c r="K1158" s="7">
        <v>2.2200000000000002</v>
      </c>
      <c r="L1158" s="8">
        <f>IF(AND(F1158&lt;&gt;"Flexjet, LLC",H1158="Light Jet"),K1158*'[1]Pricing Logic'!$F$4,IF(AND(F1158&lt;&gt;"Flexjet, LLC",H1158="Midsize Jet"),K1158*'[1]Pricing Logic'!$F$5,IF(AND(F1158&lt;&gt;"Flexjet, LLC",H1158="Super Mid Jet"),K1158*'[1]Pricing Logic'!$F$6,IF(AND(F1158&lt;&gt;"Flexjet, LLC",H1158="Large Cabin"),K1158*'[1]Pricing Logic'!$F$7,IF(AND(F1158&lt;&gt;"Flexjet, LLC",H1158="Helicopter"),K1158*'[1]Pricing Logic'!$F$8,IF(AND(F1158="Flexjet, LLC",H1158="Light Jet"),K1158*'[1]Pricing Logic'!$F$12,IF(AND(F1158="Flexjet, LLC",H1158="Midsize Jet"),K1158*'[1]Pricing Logic'!$F$13,IF(AND(F1158="Flexjet, LLC",H1158="Super Mid Jet"),K1158*'[1]Pricing Logic'!$F$14,IF(AND(F1158="Flexjet, LLC",H1158="Large Cabin"),K1158*'[1]Pricing Logic'!$F$15,IF(AND(F1158="Flexjet, LLC",H1158="Airliner"),K1158*'[1]Pricing Logic'!$F$16,""))))))))))</f>
        <v>74.925000000000011</v>
      </c>
    </row>
    <row r="1159" spans="1:12" x14ac:dyDescent="0.2">
      <c r="A1159" s="5">
        <v>876652</v>
      </c>
      <c r="B1159" s="5">
        <v>1338543</v>
      </c>
      <c r="C1159" s="6">
        <v>45409</v>
      </c>
      <c r="D1159" s="5" t="s">
        <v>316</v>
      </c>
      <c r="E1159" s="5" t="s">
        <v>64</v>
      </c>
      <c r="F1159" s="5" t="s">
        <v>45</v>
      </c>
      <c r="G1159" s="5" t="s">
        <v>142</v>
      </c>
      <c r="H1159" s="5" t="s">
        <v>38</v>
      </c>
      <c r="I1159" s="5" t="s">
        <v>143</v>
      </c>
      <c r="J1159" s="5">
        <v>27043</v>
      </c>
      <c r="K1159" s="7">
        <v>2.6599999999999997</v>
      </c>
      <c r="L1159" s="8">
        <f>IF(AND(F1159&lt;&gt;"Flexjet, LLC",H1159="Light Jet"),K1159*'[1]Pricing Logic'!$F$4,IF(AND(F1159&lt;&gt;"Flexjet, LLC",H1159="Midsize Jet"),K1159*'[1]Pricing Logic'!$F$5,IF(AND(F1159&lt;&gt;"Flexjet, LLC",H1159="Super Mid Jet"),K1159*'[1]Pricing Logic'!$F$6,IF(AND(F1159&lt;&gt;"Flexjet, LLC",H1159="Large Cabin"),K1159*'[1]Pricing Logic'!$F$7,IF(AND(F1159&lt;&gt;"Flexjet, LLC",H1159="Helicopter"),K1159*'[1]Pricing Logic'!$F$8,IF(AND(F1159="Flexjet, LLC",H1159="Light Jet"),K1159*'[1]Pricing Logic'!$F$12,IF(AND(F1159="Flexjet, LLC",H1159="Midsize Jet"),K1159*'[1]Pricing Logic'!$F$13,IF(AND(F1159="Flexjet, LLC",H1159="Super Mid Jet"),K1159*'[1]Pricing Logic'!$F$14,IF(AND(F1159="Flexjet, LLC",H1159="Large Cabin"),K1159*'[1]Pricing Logic'!$F$15,IF(AND(F1159="Flexjet, LLC",H1159="Airliner"),K1159*'[1]Pricing Logic'!$F$16,""))))))))))</f>
        <v>152.285</v>
      </c>
    </row>
    <row r="1160" spans="1:12" x14ac:dyDescent="0.2">
      <c r="A1160" s="5">
        <v>876604</v>
      </c>
      <c r="B1160" s="5">
        <v>1338478</v>
      </c>
      <c r="C1160" s="6">
        <v>45409</v>
      </c>
      <c r="D1160" s="5" t="s">
        <v>101</v>
      </c>
      <c r="E1160" s="5" t="s">
        <v>159</v>
      </c>
      <c r="F1160" s="5" t="s">
        <v>60</v>
      </c>
      <c r="G1160" s="5" t="s">
        <v>32</v>
      </c>
      <c r="H1160" s="5" t="s">
        <v>16</v>
      </c>
      <c r="I1160" s="5" t="s">
        <v>479</v>
      </c>
      <c r="J1160" s="5">
        <v>26096</v>
      </c>
      <c r="K1160" s="7">
        <v>1.69</v>
      </c>
      <c r="L1160" s="8">
        <f>IF(AND(F1160&lt;&gt;"Flexjet, LLC",H1160="Light Jet"),K1160*'[1]Pricing Logic'!$F$4,IF(AND(F1160&lt;&gt;"Flexjet, LLC",H1160="Midsize Jet"),K1160*'[1]Pricing Logic'!$F$5,IF(AND(F1160&lt;&gt;"Flexjet, LLC",H1160="Super Mid Jet"),K1160*'[1]Pricing Logic'!$F$6,IF(AND(F1160&lt;&gt;"Flexjet, LLC",H1160="Large Cabin"),K1160*'[1]Pricing Logic'!$F$7,IF(AND(F1160&lt;&gt;"Flexjet, LLC",H1160="Helicopter"),K1160*'[1]Pricing Logic'!$F$8,IF(AND(F1160="Flexjet, LLC",H1160="Light Jet"),K1160*'[1]Pricing Logic'!$F$12,IF(AND(F1160="Flexjet, LLC",H1160="Midsize Jet"),K1160*'[1]Pricing Logic'!$F$13,IF(AND(F1160="Flexjet, LLC",H1160="Super Mid Jet"),K1160*'[1]Pricing Logic'!$F$14,IF(AND(F1160="Flexjet, LLC",H1160="Large Cabin"),K1160*'[1]Pricing Logic'!$F$15,IF(AND(F1160="Flexjet, LLC",H1160="Airliner"),K1160*'[1]Pricing Logic'!$F$16,""))))))))))</f>
        <v>42.672499999999999</v>
      </c>
    </row>
    <row r="1161" spans="1:12" x14ac:dyDescent="0.2">
      <c r="A1161" s="5">
        <v>840969</v>
      </c>
      <c r="B1161" s="5">
        <v>1298716</v>
      </c>
      <c r="C1161" s="6">
        <v>45410</v>
      </c>
      <c r="D1161" s="5" t="s">
        <v>40</v>
      </c>
      <c r="E1161" s="5" t="s">
        <v>174</v>
      </c>
      <c r="F1161" s="5" t="s">
        <v>36</v>
      </c>
      <c r="G1161" s="5" t="s">
        <v>54</v>
      </c>
      <c r="H1161" s="5" t="s">
        <v>51</v>
      </c>
      <c r="I1161" s="5" t="s">
        <v>75</v>
      </c>
      <c r="J1161" s="5">
        <v>24906</v>
      </c>
      <c r="K1161" s="7">
        <v>1.7799999999999998</v>
      </c>
      <c r="L1161" s="8">
        <f>IF(AND(F1161&lt;&gt;"Flexjet, LLC",H1161="Light Jet"),K1161*'[1]Pricing Logic'!$F$4,IF(AND(F1161&lt;&gt;"Flexjet, LLC",H1161="Midsize Jet"),K1161*'[1]Pricing Logic'!$F$5,IF(AND(F1161&lt;&gt;"Flexjet, LLC",H1161="Super Mid Jet"),K1161*'[1]Pricing Logic'!$F$6,IF(AND(F1161&lt;&gt;"Flexjet, LLC",H1161="Large Cabin"),K1161*'[1]Pricing Logic'!$F$7,IF(AND(F1161&lt;&gt;"Flexjet, LLC",H1161="Helicopter"),K1161*'[1]Pricing Logic'!$F$8,IF(AND(F1161="Flexjet, LLC",H1161="Light Jet"),K1161*'[1]Pricing Logic'!$F$12,IF(AND(F1161="Flexjet, LLC",H1161="Midsize Jet"),K1161*'[1]Pricing Logic'!$F$13,IF(AND(F1161="Flexjet, LLC",H1161="Super Mid Jet"),K1161*'[1]Pricing Logic'!$F$14,IF(AND(F1161="Flexjet, LLC",H1161="Large Cabin"),K1161*'[1]Pricing Logic'!$F$15,IF(AND(F1161="Flexjet, LLC",H1161="Airliner"),K1161*'[1]Pricing Logic'!$F$16,""))))))))))</f>
        <v>60.074999999999996</v>
      </c>
    </row>
    <row r="1162" spans="1:12" x14ac:dyDescent="0.2">
      <c r="A1162" s="5">
        <v>846441</v>
      </c>
      <c r="B1162" s="5">
        <v>1305241</v>
      </c>
      <c r="C1162" s="6">
        <v>45410</v>
      </c>
      <c r="D1162" s="5" t="s">
        <v>34</v>
      </c>
      <c r="E1162" s="5" t="s">
        <v>35</v>
      </c>
      <c r="F1162" s="5" t="s">
        <v>220</v>
      </c>
      <c r="G1162" s="5" t="s">
        <v>41</v>
      </c>
      <c r="H1162" s="5" t="s">
        <v>22</v>
      </c>
      <c r="I1162" s="5" t="s">
        <v>221</v>
      </c>
      <c r="J1162" s="5">
        <v>26092</v>
      </c>
      <c r="K1162" s="7">
        <v>3.81</v>
      </c>
      <c r="L1162" s="8">
        <f>IF(AND(F1162&lt;&gt;"Flexjet, LLC",H1162="Light Jet"),K1162*'[1]Pricing Logic'!$F$4,IF(AND(F1162&lt;&gt;"Flexjet, LLC",H1162="Midsize Jet"),K1162*'[1]Pricing Logic'!$F$5,IF(AND(F1162&lt;&gt;"Flexjet, LLC",H1162="Super Mid Jet"),K1162*'[1]Pricing Logic'!$F$6,IF(AND(F1162&lt;&gt;"Flexjet, LLC",H1162="Large Cabin"),K1162*'[1]Pricing Logic'!$F$7,IF(AND(F1162&lt;&gt;"Flexjet, LLC",H1162="Helicopter"),K1162*'[1]Pricing Logic'!$F$8,IF(AND(F1162="Flexjet, LLC",H1162="Light Jet"),K1162*'[1]Pricing Logic'!$F$12,IF(AND(F1162="Flexjet, LLC",H1162="Midsize Jet"),K1162*'[1]Pricing Logic'!$F$13,IF(AND(F1162="Flexjet, LLC",H1162="Super Mid Jet"),K1162*'[1]Pricing Logic'!$F$14,IF(AND(F1162="Flexjet, LLC",H1162="Large Cabin"),K1162*'[1]Pricing Logic'!$F$15,IF(AND(F1162="Flexjet, LLC",H1162="Airliner"),K1162*'[1]Pricing Logic'!$F$16,""))))))))))</f>
        <v>130.49250000000001</v>
      </c>
    </row>
    <row r="1163" spans="1:12" x14ac:dyDescent="0.2">
      <c r="A1163" s="5">
        <v>860029</v>
      </c>
      <c r="B1163" s="5">
        <v>1319852</v>
      </c>
      <c r="C1163" s="6">
        <v>45410</v>
      </c>
      <c r="D1163" s="5" t="s">
        <v>409</v>
      </c>
      <c r="E1163" s="5" t="s">
        <v>19</v>
      </c>
      <c r="F1163" s="5" t="s">
        <v>36</v>
      </c>
      <c r="G1163" s="5" t="s">
        <v>54</v>
      </c>
      <c r="H1163" s="5" t="s">
        <v>51</v>
      </c>
      <c r="I1163" s="5" t="s">
        <v>55</v>
      </c>
      <c r="J1163" s="5">
        <v>26897</v>
      </c>
      <c r="K1163" s="7">
        <v>3.0200000000000005</v>
      </c>
      <c r="L1163" s="8">
        <f>IF(AND(F1163&lt;&gt;"Flexjet, LLC",H1163="Light Jet"),K1163*'[1]Pricing Logic'!$F$4,IF(AND(F1163&lt;&gt;"Flexjet, LLC",H1163="Midsize Jet"),K1163*'[1]Pricing Logic'!$F$5,IF(AND(F1163&lt;&gt;"Flexjet, LLC",H1163="Super Mid Jet"),K1163*'[1]Pricing Logic'!$F$6,IF(AND(F1163&lt;&gt;"Flexjet, LLC",H1163="Large Cabin"),K1163*'[1]Pricing Logic'!$F$7,IF(AND(F1163&lt;&gt;"Flexjet, LLC",H1163="Helicopter"),K1163*'[1]Pricing Logic'!$F$8,IF(AND(F1163="Flexjet, LLC",H1163="Light Jet"),K1163*'[1]Pricing Logic'!$F$12,IF(AND(F1163="Flexjet, LLC",H1163="Midsize Jet"),K1163*'[1]Pricing Logic'!$F$13,IF(AND(F1163="Flexjet, LLC",H1163="Super Mid Jet"),K1163*'[1]Pricing Logic'!$F$14,IF(AND(F1163="Flexjet, LLC",H1163="Large Cabin"),K1163*'[1]Pricing Logic'!$F$15,IF(AND(F1163="Flexjet, LLC",H1163="Airliner"),K1163*'[1]Pricing Logic'!$F$16,""))))))))))</f>
        <v>101.92500000000001</v>
      </c>
    </row>
    <row r="1164" spans="1:12" x14ac:dyDescent="0.2">
      <c r="A1164" s="5">
        <v>861589</v>
      </c>
      <c r="B1164" s="5">
        <v>1321852</v>
      </c>
      <c r="C1164" s="6">
        <v>45410</v>
      </c>
      <c r="D1164" s="5" t="s">
        <v>741</v>
      </c>
      <c r="E1164" s="5" t="s">
        <v>346</v>
      </c>
      <c r="F1164" s="5" t="s">
        <v>124</v>
      </c>
      <c r="G1164" s="5" t="s">
        <v>125</v>
      </c>
      <c r="H1164" s="5" t="s">
        <v>51</v>
      </c>
      <c r="I1164" s="5" t="s">
        <v>126</v>
      </c>
      <c r="J1164" s="5">
        <v>22935</v>
      </c>
      <c r="K1164" s="7">
        <v>4.4799999999999995</v>
      </c>
      <c r="L1164" s="8">
        <f>IF(AND(F1164&lt;&gt;"Flexjet, LLC",H1164="Light Jet"),K1164*'[1]Pricing Logic'!$F$4,IF(AND(F1164&lt;&gt;"Flexjet, LLC",H1164="Midsize Jet"),K1164*'[1]Pricing Logic'!$F$5,IF(AND(F1164&lt;&gt;"Flexjet, LLC",H1164="Super Mid Jet"),K1164*'[1]Pricing Logic'!$F$6,IF(AND(F1164&lt;&gt;"Flexjet, LLC",H1164="Large Cabin"),K1164*'[1]Pricing Logic'!$F$7,IF(AND(F1164&lt;&gt;"Flexjet, LLC",H1164="Helicopter"),K1164*'[1]Pricing Logic'!$F$8,IF(AND(F1164="Flexjet, LLC",H1164="Light Jet"),K1164*'[1]Pricing Logic'!$F$12,IF(AND(F1164="Flexjet, LLC",H1164="Midsize Jet"),K1164*'[1]Pricing Logic'!$F$13,IF(AND(F1164="Flexjet, LLC",H1164="Super Mid Jet"),K1164*'[1]Pricing Logic'!$F$14,IF(AND(F1164="Flexjet, LLC",H1164="Large Cabin"),K1164*'[1]Pricing Logic'!$F$15,IF(AND(F1164="Flexjet, LLC",H1164="Airliner"),K1164*'[1]Pricing Logic'!$F$16,""))))))))))</f>
        <v>181.43999999999997</v>
      </c>
    </row>
    <row r="1165" spans="1:12" x14ac:dyDescent="0.2">
      <c r="A1165" s="5">
        <v>860583</v>
      </c>
      <c r="B1165" s="5">
        <v>1320583</v>
      </c>
      <c r="C1165" s="6">
        <v>45410</v>
      </c>
      <c r="D1165" s="5" t="s">
        <v>602</v>
      </c>
      <c r="E1165" s="5" t="s">
        <v>253</v>
      </c>
      <c r="F1165" s="5" t="s">
        <v>36</v>
      </c>
      <c r="G1165" s="5" t="s">
        <v>54</v>
      </c>
      <c r="H1165" s="5" t="s">
        <v>51</v>
      </c>
      <c r="I1165" s="5" t="s">
        <v>347</v>
      </c>
      <c r="J1165" s="5">
        <v>26819</v>
      </c>
      <c r="K1165" s="7">
        <v>5.78</v>
      </c>
      <c r="L1165" s="8">
        <f>IF(AND(F1165&lt;&gt;"Flexjet, LLC",H1165="Light Jet"),K1165*'[1]Pricing Logic'!$F$4,IF(AND(F1165&lt;&gt;"Flexjet, LLC",H1165="Midsize Jet"),K1165*'[1]Pricing Logic'!$F$5,IF(AND(F1165&lt;&gt;"Flexjet, LLC",H1165="Super Mid Jet"),K1165*'[1]Pricing Logic'!$F$6,IF(AND(F1165&lt;&gt;"Flexjet, LLC",H1165="Large Cabin"),K1165*'[1]Pricing Logic'!$F$7,IF(AND(F1165&lt;&gt;"Flexjet, LLC",H1165="Helicopter"),K1165*'[1]Pricing Logic'!$F$8,IF(AND(F1165="Flexjet, LLC",H1165="Light Jet"),K1165*'[1]Pricing Logic'!$F$12,IF(AND(F1165="Flexjet, LLC",H1165="Midsize Jet"),K1165*'[1]Pricing Logic'!$F$13,IF(AND(F1165="Flexjet, LLC",H1165="Super Mid Jet"),K1165*'[1]Pricing Logic'!$F$14,IF(AND(F1165="Flexjet, LLC",H1165="Large Cabin"),K1165*'[1]Pricing Logic'!$F$15,IF(AND(F1165="Flexjet, LLC",H1165="Airliner"),K1165*'[1]Pricing Logic'!$F$16,""))))))))))</f>
        <v>195.07500000000002</v>
      </c>
    </row>
    <row r="1166" spans="1:12" x14ac:dyDescent="0.2">
      <c r="A1166" s="5">
        <v>860369</v>
      </c>
      <c r="B1166" s="5">
        <v>1320312</v>
      </c>
      <c r="C1166" s="6">
        <v>45410</v>
      </c>
      <c r="D1166" s="5" t="s">
        <v>102</v>
      </c>
      <c r="E1166" s="5" t="s">
        <v>506</v>
      </c>
      <c r="F1166" s="5" t="s">
        <v>45</v>
      </c>
      <c r="G1166" s="5" t="s">
        <v>46</v>
      </c>
      <c r="H1166" s="5" t="s">
        <v>16</v>
      </c>
      <c r="I1166" s="5" t="s">
        <v>47</v>
      </c>
      <c r="J1166" s="5">
        <v>26232</v>
      </c>
      <c r="K1166" s="7">
        <v>6.15</v>
      </c>
      <c r="L1166" s="8">
        <f>IF(AND(F1166&lt;&gt;"Flexjet, LLC",H1166="Light Jet"),K1166*'[1]Pricing Logic'!$F$4,IF(AND(F1166&lt;&gt;"Flexjet, LLC",H1166="Midsize Jet"),K1166*'[1]Pricing Logic'!$F$5,IF(AND(F1166&lt;&gt;"Flexjet, LLC",H1166="Super Mid Jet"),K1166*'[1]Pricing Logic'!$F$6,IF(AND(F1166&lt;&gt;"Flexjet, LLC",H1166="Large Cabin"),K1166*'[1]Pricing Logic'!$F$7,IF(AND(F1166&lt;&gt;"Flexjet, LLC",H1166="Helicopter"),K1166*'[1]Pricing Logic'!$F$8,IF(AND(F1166="Flexjet, LLC",H1166="Light Jet"),K1166*'[1]Pricing Logic'!$F$12,IF(AND(F1166="Flexjet, LLC",H1166="Midsize Jet"),K1166*'[1]Pricing Logic'!$F$13,IF(AND(F1166="Flexjet, LLC",H1166="Super Mid Jet"),K1166*'[1]Pricing Logic'!$F$14,IF(AND(F1166="Flexjet, LLC",H1166="Large Cabin"),K1166*'[1]Pricing Logic'!$F$15,IF(AND(F1166="Flexjet, LLC",H1166="Airliner"),K1166*'[1]Pricing Logic'!$F$16,""))))))))))</f>
        <v>155.28750000000002</v>
      </c>
    </row>
    <row r="1167" spans="1:12" x14ac:dyDescent="0.2">
      <c r="A1167" s="5">
        <v>862225</v>
      </c>
      <c r="B1167" s="5">
        <v>1322685</v>
      </c>
      <c r="C1167" s="6">
        <v>45410</v>
      </c>
      <c r="D1167" s="5" t="s">
        <v>771</v>
      </c>
      <c r="E1167" s="5" t="s">
        <v>770</v>
      </c>
      <c r="F1167" s="5" t="s">
        <v>65</v>
      </c>
      <c r="G1167" s="5" t="s">
        <v>57</v>
      </c>
      <c r="H1167" s="5" t="s">
        <v>22</v>
      </c>
      <c r="I1167" s="5" t="s">
        <v>616</v>
      </c>
      <c r="J1167" s="5">
        <v>25185</v>
      </c>
      <c r="K1167" s="7">
        <v>2.63</v>
      </c>
      <c r="L1167" s="8">
        <f>IF(AND(F1167&lt;&gt;"Flexjet, LLC",H1167="Light Jet"),K1167*'[1]Pricing Logic'!$F$4,IF(AND(F1167&lt;&gt;"Flexjet, LLC",H1167="Midsize Jet"),K1167*'[1]Pricing Logic'!$F$5,IF(AND(F1167&lt;&gt;"Flexjet, LLC",H1167="Super Mid Jet"),K1167*'[1]Pricing Logic'!$F$6,IF(AND(F1167&lt;&gt;"Flexjet, LLC",H1167="Large Cabin"),K1167*'[1]Pricing Logic'!$F$7,IF(AND(F1167&lt;&gt;"Flexjet, LLC",H1167="Helicopter"),K1167*'[1]Pricing Logic'!$F$8,IF(AND(F1167="Flexjet, LLC",H1167="Light Jet"),K1167*'[1]Pricing Logic'!$F$12,IF(AND(F1167="Flexjet, LLC",H1167="Midsize Jet"),K1167*'[1]Pricing Logic'!$F$13,IF(AND(F1167="Flexjet, LLC",H1167="Super Mid Jet"),K1167*'[1]Pricing Logic'!$F$14,IF(AND(F1167="Flexjet, LLC",H1167="Large Cabin"),K1167*'[1]Pricing Logic'!$F$15,IF(AND(F1167="Flexjet, LLC",H1167="Airliner"),K1167*'[1]Pricing Logic'!$F$16,""))))))))))</f>
        <v>90.077500000000001</v>
      </c>
    </row>
    <row r="1168" spans="1:12" x14ac:dyDescent="0.2">
      <c r="A1168" s="5">
        <v>862173</v>
      </c>
      <c r="B1168" s="5">
        <v>1322618</v>
      </c>
      <c r="C1168" s="6">
        <v>45410</v>
      </c>
      <c r="D1168" s="5" t="s">
        <v>97</v>
      </c>
      <c r="E1168" s="5" t="s">
        <v>316</v>
      </c>
      <c r="F1168" s="5" t="s">
        <v>56</v>
      </c>
      <c r="G1168" s="5" t="s">
        <v>57</v>
      </c>
      <c r="H1168" s="5" t="s">
        <v>22</v>
      </c>
      <c r="I1168" s="5" t="s">
        <v>155</v>
      </c>
      <c r="J1168" s="5">
        <v>26208</v>
      </c>
      <c r="K1168" s="7">
        <v>1.83</v>
      </c>
      <c r="L1168" s="8">
        <f>IF(AND(F1168&lt;&gt;"Flexjet, LLC",H1168="Light Jet"),K1168*'[1]Pricing Logic'!$F$4,IF(AND(F1168&lt;&gt;"Flexjet, LLC",H1168="Midsize Jet"),K1168*'[1]Pricing Logic'!$F$5,IF(AND(F1168&lt;&gt;"Flexjet, LLC",H1168="Super Mid Jet"),K1168*'[1]Pricing Logic'!$F$6,IF(AND(F1168&lt;&gt;"Flexjet, LLC",H1168="Large Cabin"),K1168*'[1]Pricing Logic'!$F$7,IF(AND(F1168&lt;&gt;"Flexjet, LLC",H1168="Helicopter"),K1168*'[1]Pricing Logic'!$F$8,IF(AND(F1168="Flexjet, LLC",H1168="Light Jet"),K1168*'[1]Pricing Logic'!$F$12,IF(AND(F1168="Flexjet, LLC",H1168="Midsize Jet"),K1168*'[1]Pricing Logic'!$F$13,IF(AND(F1168="Flexjet, LLC",H1168="Super Mid Jet"),K1168*'[1]Pricing Logic'!$F$14,IF(AND(F1168="Flexjet, LLC",H1168="Large Cabin"),K1168*'[1]Pricing Logic'!$F$15,IF(AND(F1168="Flexjet, LLC",H1168="Airliner"),K1168*'[1]Pricing Logic'!$F$16,""))))))))))</f>
        <v>62.677500000000002</v>
      </c>
    </row>
    <row r="1169" spans="1:12" x14ac:dyDescent="0.2">
      <c r="A1169" s="5">
        <v>862462</v>
      </c>
      <c r="B1169" s="5">
        <v>1322995</v>
      </c>
      <c r="C1169" s="6">
        <v>45410</v>
      </c>
      <c r="D1169" s="5" t="s">
        <v>217</v>
      </c>
      <c r="E1169" s="5" t="s">
        <v>431</v>
      </c>
      <c r="F1169" s="5" t="s">
        <v>36</v>
      </c>
      <c r="G1169" s="5" t="s">
        <v>54</v>
      </c>
      <c r="H1169" s="5" t="s">
        <v>51</v>
      </c>
      <c r="I1169" s="5" t="s">
        <v>223</v>
      </c>
      <c r="J1169" s="5">
        <v>25314</v>
      </c>
      <c r="K1169" s="7">
        <v>6.41</v>
      </c>
      <c r="L1169" s="8">
        <f>IF(AND(F1169&lt;&gt;"Flexjet, LLC",H1169="Light Jet"),K1169*'[1]Pricing Logic'!$F$4,IF(AND(F1169&lt;&gt;"Flexjet, LLC",H1169="Midsize Jet"),K1169*'[1]Pricing Logic'!$F$5,IF(AND(F1169&lt;&gt;"Flexjet, LLC",H1169="Super Mid Jet"),K1169*'[1]Pricing Logic'!$F$6,IF(AND(F1169&lt;&gt;"Flexjet, LLC",H1169="Large Cabin"),K1169*'[1]Pricing Logic'!$F$7,IF(AND(F1169&lt;&gt;"Flexjet, LLC",H1169="Helicopter"),K1169*'[1]Pricing Logic'!$F$8,IF(AND(F1169="Flexjet, LLC",H1169="Light Jet"),K1169*'[1]Pricing Logic'!$F$12,IF(AND(F1169="Flexjet, LLC",H1169="Midsize Jet"),K1169*'[1]Pricing Logic'!$F$13,IF(AND(F1169="Flexjet, LLC",H1169="Super Mid Jet"),K1169*'[1]Pricing Logic'!$F$14,IF(AND(F1169="Flexjet, LLC",H1169="Large Cabin"),K1169*'[1]Pricing Logic'!$F$15,IF(AND(F1169="Flexjet, LLC",H1169="Airliner"),K1169*'[1]Pricing Logic'!$F$16,""))))))))))</f>
        <v>216.33750000000001</v>
      </c>
    </row>
    <row r="1170" spans="1:12" x14ac:dyDescent="0.2">
      <c r="A1170" s="5">
        <v>862704</v>
      </c>
      <c r="B1170" s="5">
        <v>1323320</v>
      </c>
      <c r="C1170" s="6">
        <v>45410</v>
      </c>
      <c r="D1170" s="5" t="s">
        <v>311</v>
      </c>
      <c r="E1170" s="5" t="s">
        <v>77</v>
      </c>
      <c r="F1170" s="5" t="s">
        <v>145</v>
      </c>
      <c r="G1170" s="5" t="s">
        <v>41</v>
      </c>
      <c r="H1170" s="5" t="s">
        <v>22</v>
      </c>
      <c r="I1170" s="5" t="s">
        <v>146</v>
      </c>
      <c r="J1170" s="5">
        <v>22856</v>
      </c>
      <c r="K1170" s="7">
        <v>3.9000000000000004</v>
      </c>
      <c r="L1170" s="8">
        <f>IF(AND(F1170&lt;&gt;"Flexjet, LLC",H1170="Light Jet"),K1170*'[1]Pricing Logic'!$F$4,IF(AND(F1170&lt;&gt;"Flexjet, LLC",H1170="Midsize Jet"),K1170*'[1]Pricing Logic'!$F$5,IF(AND(F1170&lt;&gt;"Flexjet, LLC",H1170="Super Mid Jet"),K1170*'[1]Pricing Logic'!$F$6,IF(AND(F1170&lt;&gt;"Flexjet, LLC",H1170="Large Cabin"),K1170*'[1]Pricing Logic'!$F$7,IF(AND(F1170&lt;&gt;"Flexjet, LLC",H1170="Helicopter"),K1170*'[1]Pricing Logic'!$F$8,IF(AND(F1170="Flexjet, LLC",H1170="Light Jet"),K1170*'[1]Pricing Logic'!$F$12,IF(AND(F1170="Flexjet, LLC",H1170="Midsize Jet"),K1170*'[1]Pricing Logic'!$F$13,IF(AND(F1170="Flexjet, LLC",H1170="Super Mid Jet"),K1170*'[1]Pricing Logic'!$F$14,IF(AND(F1170="Flexjet, LLC",H1170="Large Cabin"),K1170*'[1]Pricing Logic'!$F$15,IF(AND(F1170="Flexjet, LLC",H1170="Airliner"),K1170*'[1]Pricing Logic'!$F$16,""))))))))))</f>
        <v>133.57500000000002</v>
      </c>
    </row>
    <row r="1171" spans="1:12" x14ac:dyDescent="0.2">
      <c r="A1171" s="5">
        <v>862622</v>
      </c>
      <c r="B1171" s="5">
        <v>1323212</v>
      </c>
      <c r="C1171" s="6">
        <v>45410</v>
      </c>
      <c r="D1171" s="5" t="s">
        <v>48</v>
      </c>
      <c r="E1171" s="5" t="s">
        <v>71</v>
      </c>
      <c r="F1171" s="5" t="s">
        <v>45</v>
      </c>
      <c r="G1171" s="5" t="s">
        <v>46</v>
      </c>
      <c r="H1171" s="5" t="s">
        <v>16</v>
      </c>
      <c r="I1171" s="5" t="s">
        <v>463</v>
      </c>
      <c r="J1171" s="5">
        <v>25485</v>
      </c>
      <c r="K1171" s="7">
        <v>5.1899999999999995</v>
      </c>
      <c r="L1171" s="8">
        <f>IF(AND(F1171&lt;&gt;"Flexjet, LLC",H1171="Light Jet"),K1171*'[1]Pricing Logic'!$F$4,IF(AND(F1171&lt;&gt;"Flexjet, LLC",H1171="Midsize Jet"),K1171*'[1]Pricing Logic'!$F$5,IF(AND(F1171&lt;&gt;"Flexjet, LLC",H1171="Super Mid Jet"),K1171*'[1]Pricing Logic'!$F$6,IF(AND(F1171&lt;&gt;"Flexjet, LLC",H1171="Large Cabin"),K1171*'[1]Pricing Logic'!$F$7,IF(AND(F1171&lt;&gt;"Flexjet, LLC",H1171="Helicopter"),K1171*'[1]Pricing Logic'!$F$8,IF(AND(F1171="Flexjet, LLC",H1171="Light Jet"),K1171*'[1]Pricing Logic'!$F$12,IF(AND(F1171="Flexjet, LLC",H1171="Midsize Jet"),K1171*'[1]Pricing Logic'!$F$13,IF(AND(F1171="Flexjet, LLC",H1171="Super Mid Jet"),K1171*'[1]Pricing Logic'!$F$14,IF(AND(F1171="Flexjet, LLC",H1171="Large Cabin"),K1171*'[1]Pricing Logic'!$F$15,IF(AND(F1171="Flexjet, LLC",H1171="Airliner"),K1171*'[1]Pricing Logic'!$F$16,""))))))))))</f>
        <v>131.04749999999999</v>
      </c>
    </row>
    <row r="1172" spans="1:12" x14ac:dyDescent="0.2">
      <c r="A1172" s="5">
        <v>863718</v>
      </c>
      <c r="B1172" s="5">
        <v>1324644</v>
      </c>
      <c r="C1172" s="6">
        <v>45410</v>
      </c>
      <c r="D1172" s="5" t="s">
        <v>44</v>
      </c>
      <c r="E1172" s="5" t="s">
        <v>153</v>
      </c>
      <c r="F1172" s="5" t="s">
        <v>128</v>
      </c>
      <c r="G1172" s="5" t="s">
        <v>274</v>
      </c>
      <c r="H1172" s="5" t="s">
        <v>16</v>
      </c>
      <c r="I1172" s="5" t="s">
        <v>512</v>
      </c>
      <c r="J1172" s="5">
        <v>22649</v>
      </c>
      <c r="K1172" s="7">
        <v>2.5300000000000002</v>
      </c>
      <c r="L1172" s="8">
        <f>IF(AND(F1172&lt;&gt;"Flexjet, LLC",H1172="Light Jet"),K1172*'[1]Pricing Logic'!$F$4,IF(AND(F1172&lt;&gt;"Flexjet, LLC",H1172="Midsize Jet"),K1172*'[1]Pricing Logic'!$F$5,IF(AND(F1172&lt;&gt;"Flexjet, LLC",H1172="Super Mid Jet"),K1172*'[1]Pricing Logic'!$F$6,IF(AND(F1172&lt;&gt;"Flexjet, LLC",H1172="Large Cabin"),K1172*'[1]Pricing Logic'!$F$7,IF(AND(F1172&lt;&gt;"Flexjet, LLC",H1172="Helicopter"),K1172*'[1]Pricing Logic'!$F$8,IF(AND(F1172="Flexjet, LLC",H1172="Light Jet"),K1172*'[1]Pricing Logic'!$F$12,IF(AND(F1172="Flexjet, LLC",H1172="Midsize Jet"),K1172*'[1]Pricing Logic'!$F$13,IF(AND(F1172="Flexjet, LLC",H1172="Super Mid Jet"),K1172*'[1]Pricing Logic'!$F$14,IF(AND(F1172="Flexjet, LLC",H1172="Large Cabin"),K1172*'[1]Pricing Logic'!$F$15,IF(AND(F1172="Flexjet, LLC",H1172="Airliner"),K1172*'[1]Pricing Logic'!$F$16,""))))))))))</f>
        <v>63.882500000000007</v>
      </c>
    </row>
    <row r="1173" spans="1:12" x14ac:dyDescent="0.2">
      <c r="A1173" s="5">
        <v>863771</v>
      </c>
      <c r="B1173" s="5">
        <v>1324710</v>
      </c>
      <c r="C1173" s="6">
        <v>45410</v>
      </c>
      <c r="D1173" s="5" t="s">
        <v>803</v>
      </c>
      <c r="E1173" s="5" t="s">
        <v>71</v>
      </c>
      <c r="F1173" s="5" t="s">
        <v>20</v>
      </c>
      <c r="G1173" s="5" t="s">
        <v>151</v>
      </c>
      <c r="H1173" s="5" t="s">
        <v>16</v>
      </c>
      <c r="I1173" s="5" t="s">
        <v>708</v>
      </c>
      <c r="J1173" s="5">
        <v>24740</v>
      </c>
      <c r="K1173" s="7">
        <v>4.0999999999999996</v>
      </c>
      <c r="L1173" s="8">
        <f>IF(AND(F1173&lt;&gt;"Flexjet, LLC",H1173="Light Jet"),K1173*'[1]Pricing Logic'!$F$4,IF(AND(F1173&lt;&gt;"Flexjet, LLC",H1173="Midsize Jet"),K1173*'[1]Pricing Logic'!$F$5,IF(AND(F1173&lt;&gt;"Flexjet, LLC",H1173="Super Mid Jet"),K1173*'[1]Pricing Logic'!$F$6,IF(AND(F1173&lt;&gt;"Flexjet, LLC",H1173="Large Cabin"),K1173*'[1]Pricing Logic'!$F$7,IF(AND(F1173&lt;&gt;"Flexjet, LLC",H1173="Helicopter"),K1173*'[1]Pricing Logic'!$F$8,IF(AND(F1173="Flexjet, LLC",H1173="Light Jet"),K1173*'[1]Pricing Logic'!$F$12,IF(AND(F1173="Flexjet, LLC",H1173="Midsize Jet"),K1173*'[1]Pricing Logic'!$F$13,IF(AND(F1173="Flexjet, LLC",H1173="Super Mid Jet"),K1173*'[1]Pricing Logic'!$F$14,IF(AND(F1173="Flexjet, LLC",H1173="Large Cabin"),K1173*'[1]Pricing Logic'!$F$15,IF(AND(F1173="Flexjet, LLC",H1173="Airliner"),K1173*'[1]Pricing Logic'!$F$16,""))))))))))</f>
        <v>103.52499999999999</v>
      </c>
    </row>
    <row r="1174" spans="1:12" x14ac:dyDescent="0.2">
      <c r="A1174" s="5">
        <v>863323</v>
      </c>
      <c r="B1174" s="5">
        <v>1324131</v>
      </c>
      <c r="C1174" s="6">
        <v>45410</v>
      </c>
      <c r="D1174" s="5" t="s">
        <v>199</v>
      </c>
      <c r="E1174" s="5" t="s">
        <v>259</v>
      </c>
      <c r="F1174" s="5" t="s">
        <v>220</v>
      </c>
      <c r="G1174" s="5" t="s">
        <v>41</v>
      </c>
      <c r="H1174" s="5" t="s">
        <v>22</v>
      </c>
      <c r="I1174" s="5" t="s">
        <v>381</v>
      </c>
      <c r="J1174" s="5">
        <v>24760</v>
      </c>
      <c r="K1174" s="7">
        <v>6.1</v>
      </c>
      <c r="L1174" s="8">
        <f>IF(AND(F1174&lt;&gt;"Flexjet, LLC",H1174="Light Jet"),K1174*'[1]Pricing Logic'!$F$4,IF(AND(F1174&lt;&gt;"Flexjet, LLC",H1174="Midsize Jet"),K1174*'[1]Pricing Logic'!$F$5,IF(AND(F1174&lt;&gt;"Flexjet, LLC",H1174="Super Mid Jet"),K1174*'[1]Pricing Logic'!$F$6,IF(AND(F1174&lt;&gt;"Flexjet, LLC",H1174="Large Cabin"),K1174*'[1]Pricing Logic'!$F$7,IF(AND(F1174&lt;&gt;"Flexjet, LLC",H1174="Helicopter"),K1174*'[1]Pricing Logic'!$F$8,IF(AND(F1174="Flexjet, LLC",H1174="Light Jet"),K1174*'[1]Pricing Logic'!$F$12,IF(AND(F1174="Flexjet, LLC",H1174="Midsize Jet"),K1174*'[1]Pricing Logic'!$F$13,IF(AND(F1174="Flexjet, LLC",H1174="Super Mid Jet"),K1174*'[1]Pricing Logic'!$F$14,IF(AND(F1174="Flexjet, LLC",H1174="Large Cabin"),K1174*'[1]Pricing Logic'!$F$15,IF(AND(F1174="Flexjet, LLC",H1174="Airliner"),K1174*'[1]Pricing Logic'!$F$16,""))))))))))</f>
        <v>208.92499999999998</v>
      </c>
    </row>
    <row r="1175" spans="1:12" x14ac:dyDescent="0.2">
      <c r="A1175" s="5">
        <v>864151</v>
      </c>
      <c r="B1175" s="5">
        <v>1325230</v>
      </c>
      <c r="C1175" s="6">
        <v>45410</v>
      </c>
      <c r="D1175" s="5" t="s">
        <v>154</v>
      </c>
      <c r="E1175" s="5" t="s">
        <v>34</v>
      </c>
      <c r="F1175" s="5" t="s">
        <v>182</v>
      </c>
      <c r="G1175" s="5" t="s">
        <v>32</v>
      </c>
      <c r="H1175" s="5" t="s">
        <v>16</v>
      </c>
      <c r="I1175" s="5" t="s">
        <v>303</v>
      </c>
      <c r="J1175" s="5">
        <v>26595</v>
      </c>
      <c r="K1175" s="7">
        <v>3.94</v>
      </c>
      <c r="L1175" s="8">
        <f>IF(AND(F1175&lt;&gt;"Flexjet, LLC",H1175="Light Jet"),K1175*'[1]Pricing Logic'!$F$4,IF(AND(F1175&lt;&gt;"Flexjet, LLC",H1175="Midsize Jet"),K1175*'[1]Pricing Logic'!$F$5,IF(AND(F1175&lt;&gt;"Flexjet, LLC",H1175="Super Mid Jet"),K1175*'[1]Pricing Logic'!$F$6,IF(AND(F1175&lt;&gt;"Flexjet, LLC",H1175="Large Cabin"),K1175*'[1]Pricing Logic'!$F$7,IF(AND(F1175&lt;&gt;"Flexjet, LLC",H1175="Helicopter"),K1175*'[1]Pricing Logic'!$F$8,IF(AND(F1175="Flexjet, LLC",H1175="Light Jet"),K1175*'[1]Pricing Logic'!$F$12,IF(AND(F1175="Flexjet, LLC",H1175="Midsize Jet"),K1175*'[1]Pricing Logic'!$F$13,IF(AND(F1175="Flexjet, LLC",H1175="Super Mid Jet"),K1175*'[1]Pricing Logic'!$F$14,IF(AND(F1175="Flexjet, LLC",H1175="Large Cabin"),K1175*'[1]Pricing Logic'!$F$15,IF(AND(F1175="Flexjet, LLC",H1175="Airliner"),K1175*'[1]Pricing Logic'!$F$16,""))))))))))</f>
        <v>99.484999999999999</v>
      </c>
    </row>
    <row r="1176" spans="1:12" x14ac:dyDescent="0.2">
      <c r="A1176" s="5">
        <v>864236</v>
      </c>
      <c r="B1176" s="5">
        <v>1335882</v>
      </c>
      <c r="C1176" s="6">
        <v>45410</v>
      </c>
      <c r="D1176" s="5" t="s">
        <v>711</v>
      </c>
      <c r="E1176" s="5" t="s">
        <v>253</v>
      </c>
      <c r="F1176" s="5" t="s">
        <v>36</v>
      </c>
      <c r="G1176" s="5" t="s">
        <v>90</v>
      </c>
      <c r="H1176" s="5" t="s">
        <v>16</v>
      </c>
      <c r="I1176" s="5" t="s">
        <v>494</v>
      </c>
      <c r="J1176" s="5">
        <v>26648</v>
      </c>
      <c r="K1176" s="7">
        <v>4.58</v>
      </c>
      <c r="L1176" s="8">
        <f>IF(AND(F1176&lt;&gt;"Flexjet, LLC",H1176="Light Jet"),K1176*'[1]Pricing Logic'!$F$4,IF(AND(F1176&lt;&gt;"Flexjet, LLC",H1176="Midsize Jet"),K1176*'[1]Pricing Logic'!$F$5,IF(AND(F1176&lt;&gt;"Flexjet, LLC",H1176="Super Mid Jet"),K1176*'[1]Pricing Logic'!$F$6,IF(AND(F1176&lt;&gt;"Flexjet, LLC",H1176="Large Cabin"),K1176*'[1]Pricing Logic'!$F$7,IF(AND(F1176&lt;&gt;"Flexjet, LLC",H1176="Helicopter"),K1176*'[1]Pricing Logic'!$F$8,IF(AND(F1176="Flexjet, LLC",H1176="Light Jet"),K1176*'[1]Pricing Logic'!$F$12,IF(AND(F1176="Flexjet, LLC",H1176="Midsize Jet"),K1176*'[1]Pricing Logic'!$F$13,IF(AND(F1176="Flexjet, LLC",H1176="Super Mid Jet"),K1176*'[1]Pricing Logic'!$F$14,IF(AND(F1176="Flexjet, LLC",H1176="Large Cabin"),K1176*'[1]Pricing Logic'!$F$15,IF(AND(F1176="Flexjet, LLC",H1176="Airliner"),K1176*'[1]Pricing Logic'!$F$16,""))))))))))</f>
        <v>96.18</v>
      </c>
    </row>
    <row r="1177" spans="1:12" x14ac:dyDescent="0.2">
      <c r="A1177" s="5">
        <v>863814</v>
      </c>
      <c r="B1177" s="5">
        <v>1324773</v>
      </c>
      <c r="C1177" s="6">
        <v>45410</v>
      </c>
      <c r="D1177" s="5" t="s">
        <v>174</v>
      </c>
      <c r="E1177" s="5" t="s">
        <v>134</v>
      </c>
      <c r="F1177" s="5" t="s">
        <v>65</v>
      </c>
      <c r="G1177" s="5" t="s">
        <v>21</v>
      </c>
      <c r="H1177" s="5" t="s">
        <v>22</v>
      </c>
      <c r="I1177" s="5" t="s">
        <v>589</v>
      </c>
      <c r="J1177" s="5">
        <v>25763</v>
      </c>
      <c r="K1177" s="7">
        <v>2.4500000000000002</v>
      </c>
      <c r="L1177" s="8">
        <f>IF(AND(F1177&lt;&gt;"Flexjet, LLC",H1177="Light Jet"),K1177*'[1]Pricing Logic'!$F$4,IF(AND(F1177&lt;&gt;"Flexjet, LLC",H1177="Midsize Jet"),K1177*'[1]Pricing Logic'!$F$5,IF(AND(F1177&lt;&gt;"Flexjet, LLC",H1177="Super Mid Jet"),K1177*'[1]Pricing Logic'!$F$6,IF(AND(F1177&lt;&gt;"Flexjet, LLC",H1177="Large Cabin"),K1177*'[1]Pricing Logic'!$F$7,IF(AND(F1177&lt;&gt;"Flexjet, LLC",H1177="Helicopter"),K1177*'[1]Pricing Logic'!$F$8,IF(AND(F1177="Flexjet, LLC",H1177="Light Jet"),K1177*'[1]Pricing Logic'!$F$12,IF(AND(F1177="Flexjet, LLC",H1177="Midsize Jet"),K1177*'[1]Pricing Logic'!$F$13,IF(AND(F1177="Flexjet, LLC",H1177="Super Mid Jet"),K1177*'[1]Pricing Logic'!$F$14,IF(AND(F1177="Flexjet, LLC",H1177="Large Cabin"),K1177*'[1]Pricing Logic'!$F$15,IF(AND(F1177="Flexjet, LLC",H1177="Airliner"),K1177*'[1]Pricing Logic'!$F$16,""))))))))))</f>
        <v>83.912500000000009</v>
      </c>
    </row>
    <row r="1178" spans="1:12" x14ac:dyDescent="0.2">
      <c r="A1178" s="5">
        <v>864152</v>
      </c>
      <c r="B1178" s="5">
        <v>1325231</v>
      </c>
      <c r="C1178" s="6">
        <v>45410</v>
      </c>
      <c r="D1178" s="5" t="s">
        <v>460</v>
      </c>
      <c r="E1178" s="5" t="s">
        <v>299</v>
      </c>
      <c r="F1178" s="5" t="s">
        <v>128</v>
      </c>
      <c r="G1178" s="5" t="s">
        <v>87</v>
      </c>
      <c r="H1178" s="5" t="s">
        <v>16</v>
      </c>
      <c r="I1178" s="5" t="s">
        <v>129</v>
      </c>
      <c r="J1178" s="5">
        <v>26031</v>
      </c>
      <c r="K1178" s="7">
        <v>2.99</v>
      </c>
      <c r="L1178" s="8">
        <f>IF(AND(F1178&lt;&gt;"Flexjet, LLC",H1178="Light Jet"),K1178*'[1]Pricing Logic'!$F$4,IF(AND(F1178&lt;&gt;"Flexjet, LLC",H1178="Midsize Jet"),K1178*'[1]Pricing Logic'!$F$5,IF(AND(F1178&lt;&gt;"Flexjet, LLC",H1178="Super Mid Jet"),K1178*'[1]Pricing Logic'!$F$6,IF(AND(F1178&lt;&gt;"Flexjet, LLC",H1178="Large Cabin"),K1178*'[1]Pricing Logic'!$F$7,IF(AND(F1178&lt;&gt;"Flexjet, LLC",H1178="Helicopter"),K1178*'[1]Pricing Logic'!$F$8,IF(AND(F1178="Flexjet, LLC",H1178="Light Jet"),K1178*'[1]Pricing Logic'!$F$12,IF(AND(F1178="Flexjet, LLC",H1178="Midsize Jet"),K1178*'[1]Pricing Logic'!$F$13,IF(AND(F1178="Flexjet, LLC",H1178="Super Mid Jet"),K1178*'[1]Pricing Logic'!$F$14,IF(AND(F1178="Flexjet, LLC",H1178="Large Cabin"),K1178*'[1]Pricing Logic'!$F$15,IF(AND(F1178="Flexjet, LLC",H1178="Airliner"),K1178*'[1]Pricing Logic'!$F$16,""))))))))))</f>
        <v>75.497500000000002</v>
      </c>
    </row>
    <row r="1179" spans="1:12" x14ac:dyDescent="0.2">
      <c r="A1179" s="5">
        <v>864268</v>
      </c>
      <c r="B1179" s="5">
        <v>1325399</v>
      </c>
      <c r="C1179" s="6">
        <v>45410</v>
      </c>
      <c r="D1179" s="5" t="s">
        <v>190</v>
      </c>
      <c r="E1179" s="5" t="s">
        <v>414</v>
      </c>
      <c r="F1179" s="5" t="s">
        <v>36</v>
      </c>
      <c r="G1179" s="5" t="s">
        <v>54</v>
      </c>
      <c r="H1179" s="5" t="s">
        <v>51</v>
      </c>
      <c r="I1179" s="5" t="s">
        <v>555</v>
      </c>
      <c r="J1179" s="5">
        <v>26603</v>
      </c>
      <c r="K1179" s="7">
        <v>5.76</v>
      </c>
      <c r="L1179" s="8">
        <f>IF(AND(F1179&lt;&gt;"Flexjet, LLC",H1179="Light Jet"),K1179*'[1]Pricing Logic'!$F$4,IF(AND(F1179&lt;&gt;"Flexjet, LLC",H1179="Midsize Jet"),K1179*'[1]Pricing Logic'!$F$5,IF(AND(F1179&lt;&gt;"Flexjet, LLC",H1179="Super Mid Jet"),K1179*'[1]Pricing Logic'!$F$6,IF(AND(F1179&lt;&gt;"Flexjet, LLC",H1179="Large Cabin"),K1179*'[1]Pricing Logic'!$F$7,IF(AND(F1179&lt;&gt;"Flexjet, LLC",H1179="Helicopter"),K1179*'[1]Pricing Logic'!$F$8,IF(AND(F1179="Flexjet, LLC",H1179="Light Jet"),K1179*'[1]Pricing Logic'!$F$12,IF(AND(F1179="Flexjet, LLC",H1179="Midsize Jet"),K1179*'[1]Pricing Logic'!$F$13,IF(AND(F1179="Flexjet, LLC",H1179="Super Mid Jet"),K1179*'[1]Pricing Logic'!$F$14,IF(AND(F1179="Flexjet, LLC",H1179="Large Cabin"),K1179*'[1]Pricing Logic'!$F$15,IF(AND(F1179="Flexjet, LLC",H1179="Airliner"),K1179*'[1]Pricing Logic'!$F$16,""))))))))))</f>
        <v>194.4</v>
      </c>
    </row>
    <row r="1180" spans="1:12" x14ac:dyDescent="0.2">
      <c r="A1180" s="5">
        <v>874642</v>
      </c>
      <c r="B1180" s="5">
        <v>1335905</v>
      </c>
      <c r="C1180" s="6">
        <v>45410</v>
      </c>
      <c r="D1180" s="5" t="s">
        <v>48</v>
      </c>
      <c r="E1180" s="5" t="s">
        <v>331</v>
      </c>
      <c r="F1180" s="5" t="s">
        <v>36</v>
      </c>
      <c r="G1180" s="5" t="s">
        <v>72</v>
      </c>
      <c r="H1180" s="5" t="s">
        <v>51</v>
      </c>
      <c r="I1180" s="5" t="s">
        <v>804</v>
      </c>
      <c r="J1180" s="5">
        <v>25709</v>
      </c>
      <c r="K1180" s="7">
        <v>2.69</v>
      </c>
      <c r="L1180" s="8">
        <f>IF(AND(F1180&lt;&gt;"Flexjet, LLC",H1180="Light Jet"),K1180*'[1]Pricing Logic'!$F$4,IF(AND(F1180&lt;&gt;"Flexjet, LLC",H1180="Midsize Jet"),K1180*'[1]Pricing Logic'!$F$5,IF(AND(F1180&lt;&gt;"Flexjet, LLC",H1180="Super Mid Jet"),K1180*'[1]Pricing Logic'!$F$6,IF(AND(F1180&lt;&gt;"Flexjet, LLC",H1180="Large Cabin"),K1180*'[1]Pricing Logic'!$F$7,IF(AND(F1180&lt;&gt;"Flexjet, LLC",H1180="Helicopter"),K1180*'[1]Pricing Logic'!$F$8,IF(AND(F1180="Flexjet, LLC",H1180="Light Jet"),K1180*'[1]Pricing Logic'!$F$12,IF(AND(F1180="Flexjet, LLC",H1180="Midsize Jet"),K1180*'[1]Pricing Logic'!$F$13,IF(AND(F1180="Flexjet, LLC",H1180="Super Mid Jet"),K1180*'[1]Pricing Logic'!$F$14,IF(AND(F1180="Flexjet, LLC",H1180="Large Cabin"),K1180*'[1]Pricing Logic'!$F$15,IF(AND(F1180="Flexjet, LLC",H1180="Airliner"),K1180*'[1]Pricing Logic'!$F$16,""))))))))))</f>
        <v>90.787499999999994</v>
      </c>
    </row>
    <row r="1181" spans="1:12" x14ac:dyDescent="0.2">
      <c r="A1181" s="5">
        <v>874619</v>
      </c>
      <c r="B1181" s="5">
        <v>1336315</v>
      </c>
      <c r="C1181" s="6">
        <v>45410</v>
      </c>
      <c r="D1181" s="5" t="s">
        <v>734</v>
      </c>
      <c r="E1181" s="5" t="s">
        <v>177</v>
      </c>
      <c r="F1181" s="5" t="s">
        <v>36</v>
      </c>
      <c r="G1181" s="5" t="s">
        <v>90</v>
      </c>
      <c r="H1181" s="5" t="s">
        <v>16</v>
      </c>
      <c r="I1181" s="5" t="s">
        <v>805</v>
      </c>
      <c r="J1181" s="5">
        <v>26720</v>
      </c>
      <c r="K1181" s="7">
        <v>4.0999999999999996</v>
      </c>
      <c r="L1181" s="8">
        <f>IF(AND(F1181&lt;&gt;"Flexjet, LLC",H1181="Light Jet"),K1181*'[1]Pricing Logic'!$F$4,IF(AND(F1181&lt;&gt;"Flexjet, LLC",H1181="Midsize Jet"),K1181*'[1]Pricing Logic'!$F$5,IF(AND(F1181&lt;&gt;"Flexjet, LLC",H1181="Super Mid Jet"),K1181*'[1]Pricing Logic'!$F$6,IF(AND(F1181&lt;&gt;"Flexjet, LLC",H1181="Large Cabin"),K1181*'[1]Pricing Logic'!$F$7,IF(AND(F1181&lt;&gt;"Flexjet, LLC",H1181="Helicopter"),K1181*'[1]Pricing Logic'!$F$8,IF(AND(F1181="Flexjet, LLC",H1181="Light Jet"),K1181*'[1]Pricing Logic'!$F$12,IF(AND(F1181="Flexjet, LLC",H1181="Midsize Jet"),K1181*'[1]Pricing Logic'!$F$13,IF(AND(F1181="Flexjet, LLC",H1181="Super Mid Jet"),K1181*'[1]Pricing Logic'!$F$14,IF(AND(F1181="Flexjet, LLC",H1181="Large Cabin"),K1181*'[1]Pricing Logic'!$F$15,IF(AND(F1181="Flexjet, LLC",H1181="Airliner"),K1181*'[1]Pricing Logic'!$F$16,""))))))))))</f>
        <v>86.1</v>
      </c>
    </row>
    <row r="1182" spans="1:12" x14ac:dyDescent="0.2">
      <c r="A1182" s="5">
        <v>874831</v>
      </c>
      <c r="B1182" s="5">
        <v>1336155</v>
      </c>
      <c r="C1182" s="6">
        <v>45410</v>
      </c>
      <c r="D1182" s="5" t="s">
        <v>806</v>
      </c>
      <c r="E1182" s="5" t="s">
        <v>138</v>
      </c>
      <c r="F1182" s="5" t="s">
        <v>114</v>
      </c>
      <c r="G1182" s="5" t="s">
        <v>218</v>
      </c>
      <c r="H1182" s="5" t="s">
        <v>22</v>
      </c>
      <c r="I1182" s="5" t="s">
        <v>219</v>
      </c>
      <c r="J1182" s="5">
        <v>24904</v>
      </c>
      <c r="K1182" s="7">
        <v>5.37</v>
      </c>
      <c r="L1182" s="8">
        <f>IF(AND(F1182&lt;&gt;"Flexjet, LLC",H1182="Light Jet"),K1182*'[1]Pricing Logic'!$F$4,IF(AND(F1182&lt;&gt;"Flexjet, LLC",H1182="Midsize Jet"),K1182*'[1]Pricing Logic'!$F$5,IF(AND(F1182&lt;&gt;"Flexjet, LLC",H1182="Super Mid Jet"),K1182*'[1]Pricing Logic'!$F$6,IF(AND(F1182&lt;&gt;"Flexjet, LLC",H1182="Large Cabin"),K1182*'[1]Pricing Logic'!$F$7,IF(AND(F1182&lt;&gt;"Flexjet, LLC",H1182="Helicopter"),K1182*'[1]Pricing Logic'!$F$8,IF(AND(F1182="Flexjet, LLC",H1182="Light Jet"),K1182*'[1]Pricing Logic'!$F$12,IF(AND(F1182="Flexjet, LLC",H1182="Midsize Jet"),K1182*'[1]Pricing Logic'!$F$13,IF(AND(F1182="Flexjet, LLC",H1182="Super Mid Jet"),K1182*'[1]Pricing Logic'!$F$14,IF(AND(F1182="Flexjet, LLC",H1182="Large Cabin"),K1182*'[1]Pricing Logic'!$F$15,IF(AND(F1182="Flexjet, LLC",H1182="Airliner"),K1182*'[1]Pricing Logic'!$F$16,""))))))))))</f>
        <v>183.92250000000001</v>
      </c>
    </row>
    <row r="1183" spans="1:12" x14ac:dyDescent="0.2">
      <c r="A1183" s="5">
        <v>875191</v>
      </c>
      <c r="B1183" s="5">
        <v>1336642</v>
      </c>
      <c r="C1183" s="6">
        <v>45410</v>
      </c>
      <c r="D1183" s="5" t="s">
        <v>250</v>
      </c>
      <c r="E1183" s="5" t="s">
        <v>780</v>
      </c>
      <c r="F1183" s="5" t="s">
        <v>36</v>
      </c>
      <c r="G1183" s="5" t="s">
        <v>419</v>
      </c>
      <c r="H1183" s="5" t="s">
        <v>51</v>
      </c>
      <c r="I1183" s="5" t="s">
        <v>807</v>
      </c>
      <c r="J1183" s="5">
        <v>20468</v>
      </c>
      <c r="K1183" s="7">
        <v>2.88</v>
      </c>
      <c r="L1183" s="8">
        <f>IF(AND(F1183&lt;&gt;"Flexjet, LLC",H1183="Light Jet"),K1183*'[1]Pricing Logic'!$F$4,IF(AND(F1183&lt;&gt;"Flexjet, LLC",H1183="Midsize Jet"),K1183*'[1]Pricing Logic'!$F$5,IF(AND(F1183&lt;&gt;"Flexjet, LLC",H1183="Super Mid Jet"),K1183*'[1]Pricing Logic'!$F$6,IF(AND(F1183&lt;&gt;"Flexjet, LLC",H1183="Large Cabin"),K1183*'[1]Pricing Logic'!$F$7,IF(AND(F1183&lt;&gt;"Flexjet, LLC",H1183="Helicopter"),K1183*'[1]Pricing Logic'!$F$8,IF(AND(F1183="Flexjet, LLC",H1183="Light Jet"),K1183*'[1]Pricing Logic'!$F$12,IF(AND(F1183="Flexjet, LLC",H1183="Midsize Jet"),K1183*'[1]Pricing Logic'!$F$13,IF(AND(F1183="Flexjet, LLC",H1183="Super Mid Jet"),K1183*'[1]Pricing Logic'!$F$14,IF(AND(F1183="Flexjet, LLC",H1183="Large Cabin"),K1183*'[1]Pricing Logic'!$F$15,IF(AND(F1183="Flexjet, LLC",H1183="Airliner"),K1183*'[1]Pricing Logic'!$F$16,""))))))))))</f>
        <v>97.2</v>
      </c>
    </row>
    <row r="1184" spans="1:12" x14ac:dyDescent="0.2">
      <c r="A1184" s="5">
        <v>875621</v>
      </c>
      <c r="B1184" s="5">
        <v>1337226</v>
      </c>
      <c r="C1184" s="6">
        <v>45410</v>
      </c>
      <c r="D1184" s="5" t="s">
        <v>19</v>
      </c>
      <c r="E1184" s="5" t="s">
        <v>387</v>
      </c>
      <c r="F1184" s="5" t="s">
        <v>117</v>
      </c>
      <c r="G1184" s="5" t="s">
        <v>46</v>
      </c>
      <c r="H1184" s="5" t="s">
        <v>16</v>
      </c>
      <c r="I1184" s="5" t="s">
        <v>396</v>
      </c>
      <c r="J1184" s="5">
        <v>25567</v>
      </c>
      <c r="K1184" s="7">
        <v>1.83</v>
      </c>
      <c r="L1184" s="8">
        <f>IF(AND(F1184&lt;&gt;"Flexjet, LLC",H1184="Light Jet"),K1184*'[1]Pricing Logic'!$F$4,IF(AND(F1184&lt;&gt;"Flexjet, LLC",H1184="Midsize Jet"),K1184*'[1]Pricing Logic'!$F$5,IF(AND(F1184&lt;&gt;"Flexjet, LLC",H1184="Super Mid Jet"),K1184*'[1]Pricing Logic'!$F$6,IF(AND(F1184&lt;&gt;"Flexjet, LLC",H1184="Large Cabin"),K1184*'[1]Pricing Logic'!$F$7,IF(AND(F1184&lt;&gt;"Flexjet, LLC",H1184="Helicopter"),K1184*'[1]Pricing Logic'!$F$8,IF(AND(F1184="Flexjet, LLC",H1184="Light Jet"),K1184*'[1]Pricing Logic'!$F$12,IF(AND(F1184="Flexjet, LLC",H1184="Midsize Jet"),K1184*'[1]Pricing Logic'!$F$13,IF(AND(F1184="Flexjet, LLC",H1184="Super Mid Jet"),K1184*'[1]Pricing Logic'!$F$14,IF(AND(F1184="Flexjet, LLC",H1184="Large Cabin"),K1184*'[1]Pricing Logic'!$F$15,IF(AND(F1184="Flexjet, LLC",H1184="Airliner"),K1184*'[1]Pricing Logic'!$F$16,""))))))))))</f>
        <v>46.207500000000003</v>
      </c>
    </row>
    <row r="1185" spans="1:12" x14ac:dyDescent="0.2">
      <c r="A1185" s="5">
        <v>875248</v>
      </c>
      <c r="B1185" s="5">
        <v>1336716</v>
      </c>
      <c r="C1185" s="6">
        <v>45410</v>
      </c>
      <c r="D1185" s="5" t="s">
        <v>623</v>
      </c>
      <c r="E1185" s="5" t="s">
        <v>786</v>
      </c>
      <c r="F1185" s="5" t="s">
        <v>45</v>
      </c>
      <c r="G1185" s="5" t="s">
        <v>68</v>
      </c>
      <c r="H1185" s="5" t="s">
        <v>16</v>
      </c>
      <c r="I1185" s="5" t="s">
        <v>69</v>
      </c>
      <c r="J1185" s="5">
        <v>9318</v>
      </c>
      <c r="K1185" s="7">
        <v>1.9300000000000002</v>
      </c>
      <c r="L1185" s="8">
        <f>IF(AND(F1185&lt;&gt;"Flexjet, LLC",H1185="Light Jet"),K1185*'[1]Pricing Logic'!$F$4,IF(AND(F1185&lt;&gt;"Flexjet, LLC",H1185="Midsize Jet"),K1185*'[1]Pricing Logic'!$F$5,IF(AND(F1185&lt;&gt;"Flexjet, LLC",H1185="Super Mid Jet"),K1185*'[1]Pricing Logic'!$F$6,IF(AND(F1185&lt;&gt;"Flexjet, LLC",H1185="Large Cabin"),K1185*'[1]Pricing Logic'!$F$7,IF(AND(F1185&lt;&gt;"Flexjet, LLC",H1185="Helicopter"),K1185*'[1]Pricing Logic'!$F$8,IF(AND(F1185="Flexjet, LLC",H1185="Light Jet"),K1185*'[1]Pricing Logic'!$F$12,IF(AND(F1185="Flexjet, LLC",H1185="Midsize Jet"),K1185*'[1]Pricing Logic'!$F$13,IF(AND(F1185="Flexjet, LLC",H1185="Super Mid Jet"),K1185*'[1]Pricing Logic'!$F$14,IF(AND(F1185="Flexjet, LLC",H1185="Large Cabin"),K1185*'[1]Pricing Logic'!$F$15,IF(AND(F1185="Flexjet, LLC",H1185="Airliner"),K1185*'[1]Pricing Logic'!$F$16,""))))))))))</f>
        <v>48.732500000000002</v>
      </c>
    </row>
    <row r="1186" spans="1:12" x14ac:dyDescent="0.2">
      <c r="A1186" s="5">
        <v>875730</v>
      </c>
      <c r="B1186" s="5">
        <v>1337360</v>
      </c>
      <c r="C1186" s="6">
        <v>45410</v>
      </c>
      <c r="D1186" s="5" t="s">
        <v>224</v>
      </c>
      <c r="E1186" s="5" t="s">
        <v>249</v>
      </c>
      <c r="F1186" s="5" t="s">
        <v>160</v>
      </c>
      <c r="G1186" s="5" t="s">
        <v>41</v>
      </c>
      <c r="H1186" s="5" t="s">
        <v>22</v>
      </c>
      <c r="I1186" s="5" t="s">
        <v>477</v>
      </c>
      <c r="J1186" s="5">
        <v>25928</v>
      </c>
      <c r="K1186" s="7">
        <v>1.25</v>
      </c>
      <c r="L1186" s="8">
        <f>IF(AND(F1186&lt;&gt;"Flexjet, LLC",H1186="Light Jet"),K1186*'[1]Pricing Logic'!$F$4,IF(AND(F1186&lt;&gt;"Flexjet, LLC",H1186="Midsize Jet"),K1186*'[1]Pricing Logic'!$F$5,IF(AND(F1186&lt;&gt;"Flexjet, LLC",H1186="Super Mid Jet"),K1186*'[1]Pricing Logic'!$F$6,IF(AND(F1186&lt;&gt;"Flexjet, LLC",H1186="Large Cabin"),K1186*'[1]Pricing Logic'!$F$7,IF(AND(F1186&lt;&gt;"Flexjet, LLC",H1186="Helicopter"),K1186*'[1]Pricing Logic'!$F$8,IF(AND(F1186="Flexjet, LLC",H1186="Light Jet"),K1186*'[1]Pricing Logic'!$F$12,IF(AND(F1186="Flexjet, LLC",H1186="Midsize Jet"),K1186*'[1]Pricing Logic'!$F$13,IF(AND(F1186="Flexjet, LLC",H1186="Super Mid Jet"),K1186*'[1]Pricing Logic'!$F$14,IF(AND(F1186="Flexjet, LLC",H1186="Large Cabin"),K1186*'[1]Pricing Logic'!$F$15,IF(AND(F1186="Flexjet, LLC",H1186="Airliner"),K1186*'[1]Pricing Logic'!$F$16,""))))))))))</f>
        <v>42.8125</v>
      </c>
    </row>
    <row r="1187" spans="1:12" x14ac:dyDescent="0.2">
      <c r="A1187" s="5">
        <v>875915</v>
      </c>
      <c r="B1187" s="5">
        <v>1337591</v>
      </c>
      <c r="C1187" s="6">
        <v>45410</v>
      </c>
      <c r="D1187" s="5" t="s">
        <v>110</v>
      </c>
      <c r="E1187" s="5" t="s">
        <v>109</v>
      </c>
      <c r="F1187" s="5" t="s">
        <v>45</v>
      </c>
      <c r="G1187" s="5" t="s">
        <v>68</v>
      </c>
      <c r="H1187" s="5" t="s">
        <v>16</v>
      </c>
      <c r="I1187" s="5" t="s">
        <v>293</v>
      </c>
      <c r="J1187" s="5">
        <v>26716</v>
      </c>
      <c r="K1187" s="7">
        <v>1.36</v>
      </c>
      <c r="L1187" s="8">
        <f>IF(AND(F1187&lt;&gt;"Flexjet, LLC",H1187="Light Jet"),K1187*'[1]Pricing Logic'!$F$4,IF(AND(F1187&lt;&gt;"Flexjet, LLC",H1187="Midsize Jet"),K1187*'[1]Pricing Logic'!$F$5,IF(AND(F1187&lt;&gt;"Flexjet, LLC",H1187="Super Mid Jet"),K1187*'[1]Pricing Logic'!$F$6,IF(AND(F1187&lt;&gt;"Flexjet, LLC",H1187="Large Cabin"),K1187*'[1]Pricing Logic'!$F$7,IF(AND(F1187&lt;&gt;"Flexjet, LLC",H1187="Helicopter"),K1187*'[1]Pricing Logic'!$F$8,IF(AND(F1187="Flexjet, LLC",H1187="Light Jet"),K1187*'[1]Pricing Logic'!$F$12,IF(AND(F1187="Flexjet, LLC",H1187="Midsize Jet"),K1187*'[1]Pricing Logic'!$F$13,IF(AND(F1187="Flexjet, LLC",H1187="Super Mid Jet"),K1187*'[1]Pricing Logic'!$F$14,IF(AND(F1187="Flexjet, LLC",H1187="Large Cabin"),K1187*'[1]Pricing Logic'!$F$15,IF(AND(F1187="Flexjet, LLC",H1187="Airliner"),K1187*'[1]Pricing Logic'!$F$16,""))))))))))</f>
        <v>34.340000000000003</v>
      </c>
    </row>
    <row r="1188" spans="1:12" x14ac:dyDescent="0.2">
      <c r="A1188" s="5">
        <v>875917</v>
      </c>
      <c r="B1188" s="5">
        <v>1337593</v>
      </c>
      <c r="C1188" s="6">
        <v>45410</v>
      </c>
      <c r="D1188" s="5" t="s">
        <v>502</v>
      </c>
      <c r="E1188" s="5" t="s">
        <v>19</v>
      </c>
      <c r="F1188" s="5" t="s">
        <v>114</v>
      </c>
      <c r="G1188" s="5" t="s">
        <v>57</v>
      </c>
      <c r="H1188" s="5" t="s">
        <v>22</v>
      </c>
      <c r="I1188" s="5" t="s">
        <v>115</v>
      </c>
      <c r="J1188" s="5">
        <v>26811</v>
      </c>
      <c r="K1188" s="7">
        <v>3.06</v>
      </c>
      <c r="L1188" s="8">
        <f>IF(AND(F1188&lt;&gt;"Flexjet, LLC",H1188="Light Jet"),K1188*'[1]Pricing Logic'!$F$4,IF(AND(F1188&lt;&gt;"Flexjet, LLC",H1188="Midsize Jet"),K1188*'[1]Pricing Logic'!$F$5,IF(AND(F1188&lt;&gt;"Flexjet, LLC",H1188="Super Mid Jet"),K1188*'[1]Pricing Logic'!$F$6,IF(AND(F1188&lt;&gt;"Flexjet, LLC",H1188="Large Cabin"),K1188*'[1]Pricing Logic'!$F$7,IF(AND(F1188&lt;&gt;"Flexjet, LLC",H1188="Helicopter"),K1188*'[1]Pricing Logic'!$F$8,IF(AND(F1188="Flexjet, LLC",H1188="Light Jet"),K1188*'[1]Pricing Logic'!$F$12,IF(AND(F1188="Flexjet, LLC",H1188="Midsize Jet"),K1188*'[1]Pricing Logic'!$F$13,IF(AND(F1188="Flexjet, LLC",H1188="Super Mid Jet"),K1188*'[1]Pricing Logic'!$F$14,IF(AND(F1188="Flexjet, LLC",H1188="Large Cabin"),K1188*'[1]Pricing Logic'!$F$15,IF(AND(F1188="Flexjet, LLC",H1188="Airliner"),K1188*'[1]Pricing Logic'!$F$16,""))))))))))</f>
        <v>104.80500000000001</v>
      </c>
    </row>
    <row r="1189" spans="1:12" x14ac:dyDescent="0.2">
      <c r="A1189" s="5">
        <v>875775</v>
      </c>
      <c r="B1189" s="5">
        <v>1337411</v>
      </c>
      <c r="C1189" s="6">
        <v>45410</v>
      </c>
      <c r="D1189" s="5" t="s">
        <v>655</v>
      </c>
      <c r="E1189" s="5" t="s">
        <v>159</v>
      </c>
      <c r="F1189" s="5" t="s">
        <v>60</v>
      </c>
      <c r="G1189" s="5" t="s">
        <v>90</v>
      </c>
      <c r="H1189" s="5" t="s">
        <v>16</v>
      </c>
      <c r="I1189" s="5" t="s">
        <v>784</v>
      </c>
      <c r="J1189" s="5">
        <v>22190</v>
      </c>
      <c r="K1189" s="7">
        <v>2.17</v>
      </c>
      <c r="L1189" s="8">
        <f>IF(AND(F1189&lt;&gt;"Flexjet, LLC",H1189="Light Jet"),K1189*'[1]Pricing Logic'!$F$4,IF(AND(F1189&lt;&gt;"Flexjet, LLC",H1189="Midsize Jet"),K1189*'[1]Pricing Logic'!$F$5,IF(AND(F1189&lt;&gt;"Flexjet, LLC",H1189="Super Mid Jet"),K1189*'[1]Pricing Logic'!$F$6,IF(AND(F1189&lt;&gt;"Flexjet, LLC",H1189="Large Cabin"),K1189*'[1]Pricing Logic'!$F$7,IF(AND(F1189&lt;&gt;"Flexjet, LLC",H1189="Helicopter"),K1189*'[1]Pricing Logic'!$F$8,IF(AND(F1189="Flexjet, LLC",H1189="Light Jet"),K1189*'[1]Pricing Logic'!$F$12,IF(AND(F1189="Flexjet, LLC",H1189="Midsize Jet"),K1189*'[1]Pricing Logic'!$F$13,IF(AND(F1189="Flexjet, LLC",H1189="Super Mid Jet"),K1189*'[1]Pricing Logic'!$F$14,IF(AND(F1189="Flexjet, LLC",H1189="Large Cabin"),K1189*'[1]Pricing Logic'!$F$15,IF(AND(F1189="Flexjet, LLC",H1189="Airliner"),K1189*'[1]Pricing Logic'!$F$16,""))))))))))</f>
        <v>54.792499999999997</v>
      </c>
    </row>
    <row r="1190" spans="1:12" x14ac:dyDescent="0.2">
      <c r="A1190" s="5">
        <v>875629</v>
      </c>
      <c r="B1190" s="5">
        <v>1337235</v>
      </c>
      <c r="C1190" s="6">
        <v>45410</v>
      </c>
      <c r="D1190" s="5" t="s">
        <v>558</v>
      </c>
      <c r="E1190" s="5" t="s">
        <v>564</v>
      </c>
      <c r="F1190" s="5" t="s">
        <v>45</v>
      </c>
      <c r="G1190" s="5" t="s">
        <v>68</v>
      </c>
      <c r="H1190" s="5" t="s">
        <v>16</v>
      </c>
      <c r="I1190" s="5" t="s">
        <v>69</v>
      </c>
      <c r="J1190" s="5">
        <v>18616</v>
      </c>
      <c r="K1190" s="7">
        <v>1.54</v>
      </c>
      <c r="L1190" s="8">
        <f>IF(AND(F1190&lt;&gt;"Flexjet, LLC",H1190="Light Jet"),K1190*'[1]Pricing Logic'!$F$4,IF(AND(F1190&lt;&gt;"Flexjet, LLC",H1190="Midsize Jet"),K1190*'[1]Pricing Logic'!$F$5,IF(AND(F1190&lt;&gt;"Flexjet, LLC",H1190="Super Mid Jet"),K1190*'[1]Pricing Logic'!$F$6,IF(AND(F1190&lt;&gt;"Flexjet, LLC",H1190="Large Cabin"),K1190*'[1]Pricing Logic'!$F$7,IF(AND(F1190&lt;&gt;"Flexjet, LLC",H1190="Helicopter"),K1190*'[1]Pricing Logic'!$F$8,IF(AND(F1190="Flexjet, LLC",H1190="Light Jet"),K1190*'[1]Pricing Logic'!$F$12,IF(AND(F1190="Flexjet, LLC",H1190="Midsize Jet"),K1190*'[1]Pricing Logic'!$F$13,IF(AND(F1190="Flexjet, LLC",H1190="Super Mid Jet"),K1190*'[1]Pricing Logic'!$F$14,IF(AND(F1190="Flexjet, LLC",H1190="Large Cabin"),K1190*'[1]Pricing Logic'!$F$15,IF(AND(F1190="Flexjet, LLC",H1190="Airliner"),K1190*'[1]Pricing Logic'!$F$16,""))))))))))</f>
        <v>38.884999999999998</v>
      </c>
    </row>
    <row r="1191" spans="1:12" x14ac:dyDescent="0.2">
      <c r="A1191" s="5">
        <v>875813</v>
      </c>
      <c r="B1191" s="5">
        <v>1337455</v>
      </c>
      <c r="C1191" s="6">
        <v>45410</v>
      </c>
      <c r="D1191" s="5" t="s">
        <v>98</v>
      </c>
      <c r="E1191" s="5" t="s">
        <v>156</v>
      </c>
      <c r="F1191" s="5" t="s">
        <v>344</v>
      </c>
      <c r="G1191" s="5" t="s">
        <v>161</v>
      </c>
      <c r="H1191" s="5" t="s">
        <v>22</v>
      </c>
      <c r="I1191" s="5" t="s">
        <v>345</v>
      </c>
      <c r="J1191" s="5">
        <v>26877</v>
      </c>
      <c r="K1191" s="7">
        <v>3.4299999999999997</v>
      </c>
      <c r="L1191" s="8">
        <f>IF(AND(F1191&lt;&gt;"Flexjet, LLC",H1191="Light Jet"),K1191*'[1]Pricing Logic'!$F$4,IF(AND(F1191&lt;&gt;"Flexjet, LLC",H1191="Midsize Jet"),K1191*'[1]Pricing Logic'!$F$5,IF(AND(F1191&lt;&gt;"Flexjet, LLC",H1191="Super Mid Jet"),K1191*'[1]Pricing Logic'!$F$6,IF(AND(F1191&lt;&gt;"Flexjet, LLC",H1191="Large Cabin"),K1191*'[1]Pricing Logic'!$F$7,IF(AND(F1191&lt;&gt;"Flexjet, LLC",H1191="Helicopter"),K1191*'[1]Pricing Logic'!$F$8,IF(AND(F1191="Flexjet, LLC",H1191="Light Jet"),K1191*'[1]Pricing Logic'!$F$12,IF(AND(F1191="Flexjet, LLC",H1191="Midsize Jet"),K1191*'[1]Pricing Logic'!$F$13,IF(AND(F1191="Flexjet, LLC",H1191="Super Mid Jet"),K1191*'[1]Pricing Logic'!$F$14,IF(AND(F1191="Flexjet, LLC",H1191="Large Cabin"),K1191*'[1]Pricing Logic'!$F$15,IF(AND(F1191="Flexjet, LLC",H1191="Airliner"),K1191*'[1]Pricing Logic'!$F$16,""))))))))))</f>
        <v>117.47749999999999</v>
      </c>
    </row>
    <row r="1192" spans="1:12" x14ac:dyDescent="0.2">
      <c r="A1192" s="5">
        <v>876069</v>
      </c>
      <c r="B1192" s="5">
        <v>1337778</v>
      </c>
      <c r="C1192" s="6">
        <v>45410</v>
      </c>
      <c r="D1192" s="5" t="s">
        <v>449</v>
      </c>
      <c r="E1192" s="5" t="s">
        <v>192</v>
      </c>
      <c r="F1192" s="5" t="s">
        <v>36</v>
      </c>
      <c r="G1192" s="5" t="s">
        <v>54</v>
      </c>
      <c r="H1192" s="5" t="s">
        <v>51</v>
      </c>
      <c r="I1192" s="5" t="s">
        <v>363</v>
      </c>
      <c r="J1192" s="5">
        <v>27109</v>
      </c>
      <c r="K1192" s="7">
        <v>4.1900000000000004</v>
      </c>
      <c r="L1192" s="8">
        <f>IF(AND(F1192&lt;&gt;"Flexjet, LLC",H1192="Light Jet"),K1192*'[1]Pricing Logic'!$F$4,IF(AND(F1192&lt;&gt;"Flexjet, LLC",H1192="Midsize Jet"),K1192*'[1]Pricing Logic'!$F$5,IF(AND(F1192&lt;&gt;"Flexjet, LLC",H1192="Super Mid Jet"),K1192*'[1]Pricing Logic'!$F$6,IF(AND(F1192&lt;&gt;"Flexjet, LLC",H1192="Large Cabin"),K1192*'[1]Pricing Logic'!$F$7,IF(AND(F1192&lt;&gt;"Flexjet, LLC",H1192="Helicopter"),K1192*'[1]Pricing Logic'!$F$8,IF(AND(F1192="Flexjet, LLC",H1192="Light Jet"),K1192*'[1]Pricing Logic'!$F$12,IF(AND(F1192="Flexjet, LLC",H1192="Midsize Jet"),K1192*'[1]Pricing Logic'!$F$13,IF(AND(F1192="Flexjet, LLC",H1192="Super Mid Jet"),K1192*'[1]Pricing Logic'!$F$14,IF(AND(F1192="Flexjet, LLC",H1192="Large Cabin"),K1192*'[1]Pricing Logic'!$F$15,IF(AND(F1192="Flexjet, LLC",H1192="Airliner"),K1192*'[1]Pricing Logic'!$F$16,""))))))))))</f>
        <v>141.41250000000002</v>
      </c>
    </row>
    <row r="1193" spans="1:12" x14ac:dyDescent="0.2">
      <c r="A1193" s="5">
        <v>876188</v>
      </c>
      <c r="B1193" s="5">
        <v>1337936</v>
      </c>
      <c r="C1193" s="6">
        <v>45410</v>
      </c>
      <c r="D1193" s="5" t="s">
        <v>101</v>
      </c>
      <c r="E1193" s="5" t="s">
        <v>250</v>
      </c>
      <c r="F1193" s="5" t="s">
        <v>45</v>
      </c>
      <c r="G1193" s="5" t="s">
        <v>46</v>
      </c>
      <c r="H1193" s="5" t="s">
        <v>16</v>
      </c>
      <c r="I1193" s="5" t="s">
        <v>108</v>
      </c>
      <c r="J1193" s="5">
        <v>22727</v>
      </c>
      <c r="K1193" s="7">
        <v>3.91</v>
      </c>
      <c r="L1193" s="8">
        <f>IF(AND(F1193&lt;&gt;"Flexjet, LLC",H1193="Light Jet"),K1193*'[1]Pricing Logic'!$F$4,IF(AND(F1193&lt;&gt;"Flexjet, LLC",H1193="Midsize Jet"),K1193*'[1]Pricing Logic'!$F$5,IF(AND(F1193&lt;&gt;"Flexjet, LLC",H1193="Super Mid Jet"),K1193*'[1]Pricing Logic'!$F$6,IF(AND(F1193&lt;&gt;"Flexjet, LLC",H1193="Large Cabin"),K1193*'[1]Pricing Logic'!$F$7,IF(AND(F1193&lt;&gt;"Flexjet, LLC",H1193="Helicopter"),K1193*'[1]Pricing Logic'!$F$8,IF(AND(F1193="Flexjet, LLC",H1193="Light Jet"),K1193*'[1]Pricing Logic'!$F$12,IF(AND(F1193="Flexjet, LLC",H1193="Midsize Jet"),K1193*'[1]Pricing Logic'!$F$13,IF(AND(F1193="Flexjet, LLC",H1193="Super Mid Jet"),K1193*'[1]Pricing Logic'!$F$14,IF(AND(F1193="Flexjet, LLC",H1193="Large Cabin"),K1193*'[1]Pricing Logic'!$F$15,IF(AND(F1193="Flexjet, LLC",H1193="Airliner"),K1193*'[1]Pricing Logic'!$F$16,""))))))))))</f>
        <v>98.727500000000006</v>
      </c>
    </row>
    <row r="1194" spans="1:12" x14ac:dyDescent="0.2">
      <c r="A1194" s="5">
        <v>876261</v>
      </c>
      <c r="B1194" s="5">
        <v>1338030</v>
      </c>
      <c r="C1194" s="6">
        <v>45410</v>
      </c>
      <c r="D1194" s="5" t="s">
        <v>802</v>
      </c>
      <c r="E1194" s="5" t="s">
        <v>184</v>
      </c>
      <c r="F1194" s="5" t="s">
        <v>117</v>
      </c>
      <c r="G1194" s="5" t="s">
        <v>68</v>
      </c>
      <c r="H1194" s="5" t="s">
        <v>16</v>
      </c>
      <c r="I1194" s="5" t="s">
        <v>118</v>
      </c>
      <c r="J1194" s="5">
        <v>26165</v>
      </c>
      <c r="K1194" s="7">
        <v>0.85</v>
      </c>
      <c r="L1194" s="8">
        <f>IF(AND(F1194&lt;&gt;"Flexjet, LLC",H1194="Light Jet"),K1194*'[1]Pricing Logic'!$F$4,IF(AND(F1194&lt;&gt;"Flexjet, LLC",H1194="Midsize Jet"),K1194*'[1]Pricing Logic'!$F$5,IF(AND(F1194&lt;&gt;"Flexjet, LLC",H1194="Super Mid Jet"),K1194*'[1]Pricing Logic'!$F$6,IF(AND(F1194&lt;&gt;"Flexjet, LLC",H1194="Large Cabin"),K1194*'[1]Pricing Logic'!$F$7,IF(AND(F1194&lt;&gt;"Flexjet, LLC",H1194="Helicopter"),K1194*'[1]Pricing Logic'!$F$8,IF(AND(F1194="Flexjet, LLC",H1194="Light Jet"),K1194*'[1]Pricing Logic'!$F$12,IF(AND(F1194="Flexjet, LLC",H1194="Midsize Jet"),K1194*'[1]Pricing Logic'!$F$13,IF(AND(F1194="Flexjet, LLC",H1194="Super Mid Jet"),K1194*'[1]Pricing Logic'!$F$14,IF(AND(F1194="Flexjet, LLC",H1194="Large Cabin"),K1194*'[1]Pricing Logic'!$F$15,IF(AND(F1194="Flexjet, LLC",H1194="Airliner"),K1194*'[1]Pricing Logic'!$F$16,""))))))))))</f>
        <v>21.462499999999999</v>
      </c>
    </row>
    <row r="1195" spans="1:12" x14ac:dyDescent="0.2">
      <c r="A1195" s="5">
        <v>876527</v>
      </c>
      <c r="B1195" s="5">
        <v>1338382</v>
      </c>
      <c r="C1195" s="6">
        <v>45410</v>
      </c>
      <c r="D1195" s="5" t="s">
        <v>189</v>
      </c>
      <c r="E1195" s="5" t="s">
        <v>270</v>
      </c>
      <c r="F1195" s="5" t="s">
        <v>31</v>
      </c>
      <c r="G1195" s="5" t="s">
        <v>32</v>
      </c>
      <c r="H1195" s="5" t="s">
        <v>16</v>
      </c>
      <c r="I1195" s="5" t="s">
        <v>111</v>
      </c>
      <c r="J1195" s="5">
        <v>24844</v>
      </c>
      <c r="K1195" s="7">
        <v>2.97</v>
      </c>
      <c r="L1195" s="8">
        <f>IF(AND(F1195&lt;&gt;"Flexjet, LLC",H1195="Light Jet"),K1195*'[1]Pricing Logic'!$F$4,IF(AND(F1195&lt;&gt;"Flexjet, LLC",H1195="Midsize Jet"),K1195*'[1]Pricing Logic'!$F$5,IF(AND(F1195&lt;&gt;"Flexjet, LLC",H1195="Super Mid Jet"),K1195*'[1]Pricing Logic'!$F$6,IF(AND(F1195&lt;&gt;"Flexjet, LLC",H1195="Large Cabin"),K1195*'[1]Pricing Logic'!$F$7,IF(AND(F1195&lt;&gt;"Flexjet, LLC",H1195="Helicopter"),K1195*'[1]Pricing Logic'!$F$8,IF(AND(F1195="Flexjet, LLC",H1195="Light Jet"),K1195*'[1]Pricing Logic'!$F$12,IF(AND(F1195="Flexjet, LLC",H1195="Midsize Jet"),K1195*'[1]Pricing Logic'!$F$13,IF(AND(F1195="Flexjet, LLC",H1195="Super Mid Jet"),K1195*'[1]Pricing Logic'!$F$14,IF(AND(F1195="Flexjet, LLC",H1195="Large Cabin"),K1195*'[1]Pricing Logic'!$F$15,IF(AND(F1195="Flexjet, LLC",H1195="Airliner"),K1195*'[1]Pricing Logic'!$F$16,""))))))))))</f>
        <v>74.992500000000007</v>
      </c>
    </row>
    <row r="1196" spans="1:12" x14ac:dyDescent="0.2">
      <c r="A1196" s="5">
        <v>876323</v>
      </c>
      <c r="B1196" s="5">
        <v>1338117</v>
      </c>
      <c r="C1196" s="6">
        <v>45410</v>
      </c>
      <c r="D1196" s="5" t="s">
        <v>210</v>
      </c>
      <c r="E1196" s="5" t="s">
        <v>326</v>
      </c>
      <c r="F1196" s="5" t="s">
        <v>86</v>
      </c>
      <c r="G1196" s="5" t="s">
        <v>87</v>
      </c>
      <c r="H1196" s="5" t="s">
        <v>16</v>
      </c>
      <c r="I1196" s="5" t="s">
        <v>88</v>
      </c>
      <c r="J1196" s="5">
        <v>25277</v>
      </c>
      <c r="K1196" s="7">
        <v>4.63</v>
      </c>
      <c r="L1196" s="8">
        <f>IF(AND(F1196&lt;&gt;"Flexjet, LLC",H1196="Light Jet"),K1196*'[1]Pricing Logic'!$F$4,IF(AND(F1196&lt;&gt;"Flexjet, LLC",H1196="Midsize Jet"),K1196*'[1]Pricing Logic'!$F$5,IF(AND(F1196&lt;&gt;"Flexjet, LLC",H1196="Super Mid Jet"),K1196*'[1]Pricing Logic'!$F$6,IF(AND(F1196&lt;&gt;"Flexjet, LLC",H1196="Large Cabin"),K1196*'[1]Pricing Logic'!$F$7,IF(AND(F1196&lt;&gt;"Flexjet, LLC",H1196="Helicopter"),K1196*'[1]Pricing Logic'!$F$8,IF(AND(F1196="Flexjet, LLC",H1196="Light Jet"),K1196*'[1]Pricing Logic'!$F$12,IF(AND(F1196="Flexjet, LLC",H1196="Midsize Jet"),K1196*'[1]Pricing Logic'!$F$13,IF(AND(F1196="Flexjet, LLC",H1196="Super Mid Jet"),K1196*'[1]Pricing Logic'!$F$14,IF(AND(F1196="Flexjet, LLC",H1196="Large Cabin"),K1196*'[1]Pricing Logic'!$F$15,IF(AND(F1196="Flexjet, LLC",H1196="Airliner"),K1196*'[1]Pricing Logic'!$F$16,""))))))))))</f>
        <v>116.9075</v>
      </c>
    </row>
    <row r="1197" spans="1:12" x14ac:dyDescent="0.2">
      <c r="A1197" s="5">
        <v>876393</v>
      </c>
      <c r="B1197" s="5">
        <v>1338200</v>
      </c>
      <c r="C1197" s="6">
        <v>45410</v>
      </c>
      <c r="D1197" s="5" t="s">
        <v>410</v>
      </c>
      <c r="E1197" s="5" t="s">
        <v>212</v>
      </c>
      <c r="F1197" s="5" t="s">
        <v>36</v>
      </c>
      <c r="G1197" s="5" t="s">
        <v>54</v>
      </c>
      <c r="H1197" s="5" t="s">
        <v>51</v>
      </c>
      <c r="I1197" s="5" t="s">
        <v>75</v>
      </c>
      <c r="J1197" s="5">
        <v>26097</v>
      </c>
      <c r="K1197" s="7">
        <v>1.63</v>
      </c>
      <c r="L1197" s="8">
        <f>IF(AND(F1197&lt;&gt;"Flexjet, LLC",H1197="Light Jet"),K1197*'[1]Pricing Logic'!$F$4,IF(AND(F1197&lt;&gt;"Flexjet, LLC",H1197="Midsize Jet"),K1197*'[1]Pricing Logic'!$F$5,IF(AND(F1197&lt;&gt;"Flexjet, LLC",H1197="Super Mid Jet"),K1197*'[1]Pricing Logic'!$F$6,IF(AND(F1197&lt;&gt;"Flexjet, LLC",H1197="Large Cabin"),K1197*'[1]Pricing Logic'!$F$7,IF(AND(F1197&lt;&gt;"Flexjet, LLC",H1197="Helicopter"),K1197*'[1]Pricing Logic'!$F$8,IF(AND(F1197="Flexjet, LLC",H1197="Light Jet"),K1197*'[1]Pricing Logic'!$F$12,IF(AND(F1197="Flexjet, LLC",H1197="Midsize Jet"),K1197*'[1]Pricing Logic'!$F$13,IF(AND(F1197="Flexjet, LLC",H1197="Super Mid Jet"),K1197*'[1]Pricing Logic'!$F$14,IF(AND(F1197="Flexjet, LLC",H1197="Large Cabin"),K1197*'[1]Pricing Logic'!$F$15,IF(AND(F1197="Flexjet, LLC",H1197="Airliner"),K1197*'[1]Pricing Logic'!$F$16,""))))))))))</f>
        <v>55.012499999999996</v>
      </c>
    </row>
    <row r="1198" spans="1:12" x14ac:dyDescent="0.2">
      <c r="A1198" s="5">
        <v>876447</v>
      </c>
      <c r="B1198" s="5">
        <v>1338272</v>
      </c>
      <c r="C1198" s="6">
        <v>45410</v>
      </c>
      <c r="D1198" s="5" t="s">
        <v>243</v>
      </c>
      <c r="E1198" s="5" t="s">
        <v>71</v>
      </c>
      <c r="F1198" s="5" t="s">
        <v>135</v>
      </c>
      <c r="G1198" s="5" t="s">
        <v>41</v>
      </c>
      <c r="H1198" s="5" t="s">
        <v>22</v>
      </c>
      <c r="I1198" s="5" t="s">
        <v>709</v>
      </c>
      <c r="J1198" s="5">
        <v>26999</v>
      </c>
      <c r="K1198" s="7">
        <v>3.45</v>
      </c>
      <c r="L1198" s="8">
        <f>IF(AND(F1198&lt;&gt;"Flexjet, LLC",H1198="Light Jet"),K1198*'[1]Pricing Logic'!$F$4,IF(AND(F1198&lt;&gt;"Flexjet, LLC",H1198="Midsize Jet"),K1198*'[1]Pricing Logic'!$F$5,IF(AND(F1198&lt;&gt;"Flexjet, LLC",H1198="Super Mid Jet"),K1198*'[1]Pricing Logic'!$F$6,IF(AND(F1198&lt;&gt;"Flexjet, LLC",H1198="Large Cabin"),K1198*'[1]Pricing Logic'!$F$7,IF(AND(F1198&lt;&gt;"Flexjet, LLC",H1198="Helicopter"),K1198*'[1]Pricing Logic'!$F$8,IF(AND(F1198="Flexjet, LLC",H1198="Light Jet"),K1198*'[1]Pricing Logic'!$F$12,IF(AND(F1198="Flexjet, LLC",H1198="Midsize Jet"),K1198*'[1]Pricing Logic'!$F$13,IF(AND(F1198="Flexjet, LLC",H1198="Super Mid Jet"),K1198*'[1]Pricing Logic'!$F$14,IF(AND(F1198="Flexjet, LLC",H1198="Large Cabin"),K1198*'[1]Pricing Logic'!$F$15,IF(AND(F1198="Flexjet, LLC",H1198="Airliner"),K1198*'[1]Pricing Logic'!$F$16,""))))))))))</f>
        <v>118.16250000000001</v>
      </c>
    </row>
    <row r="1199" spans="1:12" x14ac:dyDescent="0.2">
      <c r="A1199" s="5">
        <v>876604</v>
      </c>
      <c r="B1199" s="5">
        <v>1338482</v>
      </c>
      <c r="C1199" s="6">
        <v>45410</v>
      </c>
      <c r="D1199" s="5" t="s">
        <v>159</v>
      </c>
      <c r="E1199" s="5" t="s">
        <v>101</v>
      </c>
      <c r="F1199" s="5" t="s">
        <v>60</v>
      </c>
      <c r="G1199" s="5" t="s">
        <v>32</v>
      </c>
      <c r="H1199" s="5" t="s">
        <v>16</v>
      </c>
      <c r="I1199" s="5" t="s">
        <v>479</v>
      </c>
      <c r="J1199" s="5">
        <v>26096</v>
      </c>
      <c r="K1199" s="7">
        <v>1.98</v>
      </c>
      <c r="L1199" s="8">
        <f>IF(AND(F1199&lt;&gt;"Flexjet, LLC",H1199="Light Jet"),K1199*'[1]Pricing Logic'!$F$4,IF(AND(F1199&lt;&gt;"Flexjet, LLC",H1199="Midsize Jet"),K1199*'[1]Pricing Logic'!$F$5,IF(AND(F1199&lt;&gt;"Flexjet, LLC",H1199="Super Mid Jet"),K1199*'[1]Pricing Logic'!$F$6,IF(AND(F1199&lt;&gt;"Flexjet, LLC",H1199="Large Cabin"),K1199*'[1]Pricing Logic'!$F$7,IF(AND(F1199&lt;&gt;"Flexjet, LLC",H1199="Helicopter"),K1199*'[1]Pricing Logic'!$F$8,IF(AND(F1199="Flexjet, LLC",H1199="Light Jet"),K1199*'[1]Pricing Logic'!$F$12,IF(AND(F1199="Flexjet, LLC",H1199="Midsize Jet"),K1199*'[1]Pricing Logic'!$F$13,IF(AND(F1199="Flexjet, LLC",H1199="Super Mid Jet"),K1199*'[1]Pricing Logic'!$F$14,IF(AND(F1199="Flexjet, LLC",H1199="Large Cabin"),K1199*'[1]Pricing Logic'!$F$15,IF(AND(F1199="Flexjet, LLC",H1199="Airliner"),K1199*'[1]Pricing Logic'!$F$16,""))))))))))</f>
        <v>49.994999999999997</v>
      </c>
    </row>
    <row r="1200" spans="1:12" x14ac:dyDescent="0.2">
      <c r="A1200" s="5">
        <v>876625</v>
      </c>
      <c r="B1200" s="5">
        <v>1338500</v>
      </c>
      <c r="C1200" s="6">
        <v>45410</v>
      </c>
      <c r="D1200" s="5" t="s">
        <v>808</v>
      </c>
      <c r="E1200" s="5" t="s">
        <v>299</v>
      </c>
      <c r="F1200" s="5" t="s">
        <v>45</v>
      </c>
      <c r="G1200" s="5" t="s">
        <v>142</v>
      </c>
      <c r="H1200" s="5" t="s">
        <v>38</v>
      </c>
      <c r="I1200" s="5" t="s">
        <v>143</v>
      </c>
      <c r="J1200" s="5">
        <v>26835</v>
      </c>
      <c r="K1200" s="7">
        <v>3.6500000000000004</v>
      </c>
      <c r="L1200" s="8">
        <f>IF(AND(F1200&lt;&gt;"Flexjet, LLC",H1200="Light Jet"),K1200*'[1]Pricing Logic'!$F$4,IF(AND(F1200&lt;&gt;"Flexjet, LLC",H1200="Midsize Jet"),K1200*'[1]Pricing Logic'!$F$5,IF(AND(F1200&lt;&gt;"Flexjet, LLC",H1200="Super Mid Jet"),K1200*'[1]Pricing Logic'!$F$6,IF(AND(F1200&lt;&gt;"Flexjet, LLC",H1200="Large Cabin"),K1200*'[1]Pricing Logic'!$F$7,IF(AND(F1200&lt;&gt;"Flexjet, LLC",H1200="Helicopter"),K1200*'[1]Pricing Logic'!$F$8,IF(AND(F1200="Flexjet, LLC",H1200="Light Jet"),K1200*'[1]Pricing Logic'!$F$12,IF(AND(F1200="Flexjet, LLC",H1200="Midsize Jet"),K1200*'[1]Pricing Logic'!$F$13,IF(AND(F1200="Flexjet, LLC",H1200="Super Mid Jet"),K1200*'[1]Pricing Logic'!$F$14,IF(AND(F1200="Flexjet, LLC",H1200="Large Cabin"),K1200*'[1]Pricing Logic'!$F$15,IF(AND(F1200="Flexjet, LLC",H1200="Airliner"),K1200*'[1]Pricing Logic'!$F$16,""))))))))))</f>
        <v>208.96250000000003</v>
      </c>
    </row>
    <row r="1201" spans="1:12" x14ac:dyDescent="0.2">
      <c r="A1201" s="5">
        <v>876601</v>
      </c>
      <c r="B1201" s="5">
        <v>1338476</v>
      </c>
      <c r="C1201" s="6">
        <v>45410</v>
      </c>
      <c r="D1201" s="5" t="s">
        <v>733</v>
      </c>
      <c r="E1201" s="5" t="s">
        <v>210</v>
      </c>
      <c r="F1201" s="5" t="s">
        <v>800</v>
      </c>
      <c r="G1201" s="5" t="s">
        <v>41</v>
      </c>
      <c r="H1201" s="5" t="s">
        <v>22</v>
      </c>
      <c r="I1201" s="5" t="s">
        <v>801</v>
      </c>
      <c r="J1201" s="5">
        <v>26326</v>
      </c>
      <c r="K1201" s="7">
        <v>3.8</v>
      </c>
      <c r="L1201" s="8">
        <f>IF(AND(F1201&lt;&gt;"Flexjet, LLC",H1201="Light Jet"),K1201*'[1]Pricing Logic'!$F$4,IF(AND(F1201&lt;&gt;"Flexjet, LLC",H1201="Midsize Jet"),K1201*'[1]Pricing Logic'!$F$5,IF(AND(F1201&lt;&gt;"Flexjet, LLC",H1201="Super Mid Jet"),K1201*'[1]Pricing Logic'!$F$6,IF(AND(F1201&lt;&gt;"Flexjet, LLC",H1201="Large Cabin"),K1201*'[1]Pricing Logic'!$F$7,IF(AND(F1201&lt;&gt;"Flexjet, LLC",H1201="Helicopter"),K1201*'[1]Pricing Logic'!$F$8,IF(AND(F1201="Flexjet, LLC",H1201="Light Jet"),K1201*'[1]Pricing Logic'!$F$12,IF(AND(F1201="Flexjet, LLC",H1201="Midsize Jet"),K1201*'[1]Pricing Logic'!$F$13,IF(AND(F1201="Flexjet, LLC",H1201="Super Mid Jet"),K1201*'[1]Pricing Logic'!$F$14,IF(AND(F1201="Flexjet, LLC",H1201="Large Cabin"),K1201*'[1]Pricing Logic'!$F$15,IF(AND(F1201="Flexjet, LLC",H1201="Airliner"),K1201*'[1]Pricing Logic'!$F$16,""))))))))))</f>
        <v>130.15</v>
      </c>
    </row>
    <row r="1202" spans="1:12" x14ac:dyDescent="0.2">
      <c r="A1202" s="5">
        <v>876684</v>
      </c>
      <c r="B1202" s="5">
        <v>1338583</v>
      </c>
      <c r="C1202" s="6">
        <v>45410</v>
      </c>
      <c r="D1202" s="5" t="s">
        <v>250</v>
      </c>
      <c r="E1202" s="5" t="s">
        <v>119</v>
      </c>
      <c r="F1202" s="5" t="s">
        <v>114</v>
      </c>
      <c r="G1202" s="5" t="s">
        <v>218</v>
      </c>
      <c r="H1202" s="5" t="s">
        <v>22</v>
      </c>
      <c r="I1202" s="5" t="s">
        <v>219</v>
      </c>
      <c r="J1202" s="5">
        <v>25058</v>
      </c>
      <c r="K1202" s="7">
        <v>1.97</v>
      </c>
      <c r="L1202" s="8">
        <f>IF(AND(F1202&lt;&gt;"Flexjet, LLC",H1202="Light Jet"),K1202*'[1]Pricing Logic'!$F$4,IF(AND(F1202&lt;&gt;"Flexjet, LLC",H1202="Midsize Jet"),K1202*'[1]Pricing Logic'!$F$5,IF(AND(F1202&lt;&gt;"Flexjet, LLC",H1202="Super Mid Jet"),K1202*'[1]Pricing Logic'!$F$6,IF(AND(F1202&lt;&gt;"Flexjet, LLC",H1202="Large Cabin"),K1202*'[1]Pricing Logic'!$F$7,IF(AND(F1202&lt;&gt;"Flexjet, LLC",H1202="Helicopter"),K1202*'[1]Pricing Logic'!$F$8,IF(AND(F1202="Flexjet, LLC",H1202="Light Jet"),K1202*'[1]Pricing Logic'!$F$12,IF(AND(F1202="Flexjet, LLC",H1202="Midsize Jet"),K1202*'[1]Pricing Logic'!$F$13,IF(AND(F1202="Flexjet, LLC",H1202="Super Mid Jet"),K1202*'[1]Pricing Logic'!$F$14,IF(AND(F1202="Flexjet, LLC",H1202="Large Cabin"),K1202*'[1]Pricing Logic'!$F$15,IF(AND(F1202="Flexjet, LLC",H1202="Airliner"),K1202*'[1]Pricing Logic'!$F$16,""))))))))))</f>
        <v>67.472499999999997</v>
      </c>
    </row>
    <row r="1203" spans="1:12" x14ac:dyDescent="0.2">
      <c r="A1203" s="5">
        <v>876798</v>
      </c>
      <c r="B1203" s="5">
        <v>1338745</v>
      </c>
      <c r="C1203" s="6">
        <v>45410</v>
      </c>
      <c r="D1203" s="5" t="s">
        <v>699</v>
      </c>
      <c r="E1203" s="5" t="s">
        <v>64</v>
      </c>
      <c r="F1203" s="5" t="s">
        <v>117</v>
      </c>
      <c r="G1203" s="5" t="s">
        <v>68</v>
      </c>
      <c r="H1203" s="5" t="s">
        <v>16</v>
      </c>
      <c r="I1203" s="5" t="s">
        <v>118</v>
      </c>
      <c r="J1203" s="5">
        <v>26790</v>
      </c>
      <c r="K1203" s="7">
        <v>1.7100000000000002</v>
      </c>
      <c r="L1203" s="8">
        <f>IF(AND(F1203&lt;&gt;"Flexjet, LLC",H1203="Light Jet"),K1203*'[1]Pricing Logic'!$F$4,IF(AND(F1203&lt;&gt;"Flexjet, LLC",H1203="Midsize Jet"),K1203*'[1]Pricing Logic'!$F$5,IF(AND(F1203&lt;&gt;"Flexjet, LLC",H1203="Super Mid Jet"),K1203*'[1]Pricing Logic'!$F$6,IF(AND(F1203&lt;&gt;"Flexjet, LLC",H1203="Large Cabin"),K1203*'[1]Pricing Logic'!$F$7,IF(AND(F1203&lt;&gt;"Flexjet, LLC",H1203="Helicopter"),K1203*'[1]Pricing Logic'!$F$8,IF(AND(F1203="Flexjet, LLC",H1203="Light Jet"),K1203*'[1]Pricing Logic'!$F$12,IF(AND(F1203="Flexjet, LLC",H1203="Midsize Jet"),K1203*'[1]Pricing Logic'!$F$13,IF(AND(F1203="Flexjet, LLC",H1203="Super Mid Jet"),K1203*'[1]Pricing Logic'!$F$14,IF(AND(F1203="Flexjet, LLC",H1203="Large Cabin"),K1203*'[1]Pricing Logic'!$F$15,IF(AND(F1203="Flexjet, LLC",H1203="Airliner"),K1203*'[1]Pricing Logic'!$F$16,""))))))))))</f>
        <v>43.177500000000002</v>
      </c>
    </row>
    <row r="1204" spans="1:12" x14ac:dyDescent="0.2">
      <c r="A1204" s="5">
        <v>840519</v>
      </c>
      <c r="B1204" s="5">
        <v>1297702</v>
      </c>
      <c r="C1204" s="6">
        <v>45411</v>
      </c>
      <c r="D1204" s="5" t="s">
        <v>102</v>
      </c>
      <c r="E1204" s="5" t="s">
        <v>740</v>
      </c>
      <c r="F1204" s="5" t="s">
        <v>60</v>
      </c>
      <c r="G1204" s="5" t="s">
        <v>90</v>
      </c>
      <c r="H1204" s="5" t="s">
        <v>16</v>
      </c>
      <c r="I1204" s="5" t="s">
        <v>575</v>
      </c>
      <c r="J1204" s="5">
        <v>21931</v>
      </c>
      <c r="K1204" s="7">
        <v>6.3900000000000006</v>
      </c>
      <c r="L1204" s="8">
        <f>IF(AND(F1204&lt;&gt;"Flexjet, LLC",H1204="Light Jet"),K1204*'[1]Pricing Logic'!$F$4,IF(AND(F1204&lt;&gt;"Flexjet, LLC",H1204="Midsize Jet"),K1204*'[1]Pricing Logic'!$F$5,IF(AND(F1204&lt;&gt;"Flexjet, LLC",H1204="Super Mid Jet"),K1204*'[1]Pricing Logic'!$F$6,IF(AND(F1204&lt;&gt;"Flexjet, LLC",H1204="Large Cabin"),K1204*'[1]Pricing Logic'!$F$7,IF(AND(F1204&lt;&gt;"Flexjet, LLC",H1204="Helicopter"),K1204*'[1]Pricing Logic'!$F$8,IF(AND(F1204="Flexjet, LLC",H1204="Light Jet"),K1204*'[1]Pricing Logic'!$F$12,IF(AND(F1204="Flexjet, LLC",H1204="Midsize Jet"),K1204*'[1]Pricing Logic'!$F$13,IF(AND(F1204="Flexjet, LLC",H1204="Super Mid Jet"),K1204*'[1]Pricing Logic'!$F$14,IF(AND(F1204="Flexjet, LLC",H1204="Large Cabin"),K1204*'[1]Pricing Logic'!$F$15,IF(AND(F1204="Flexjet, LLC",H1204="Airliner"),K1204*'[1]Pricing Logic'!$F$16,""))))))))))</f>
        <v>161.34750000000003</v>
      </c>
    </row>
    <row r="1205" spans="1:12" x14ac:dyDescent="0.2">
      <c r="A1205" s="5">
        <v>839883</v>
      </c>
      <c r="B1205" s="5">
        <v>1296925</v>
      </c>
      <c r="C1205" s="6">
        <v>45411</v>
      </c>
      <c r="D1205" s="5" t="s">
        <v>34</v>
      </c>
      <c r="E1205" s="5" t="s">
        <v>767</v>
      </c>
      <c r="F1205" s="5" t="s">
        <v>36</v>
      </c>
      <c r="G1205" s="5" t="s">
        <v>54</v>
      </c>
      <c r="H1205" s="5" t="s">
        <v>51</v>
      </c>
      <c r="I1205" s="5" t="s">
        <v>809</v>
      </c>
      <c r="J1205" s="5">
        <v>24118</v>
      </c>
      <c r="K1205" s="7">
        <v>0.85000000000000009</v>
      </c>
      <c r="L1205" s="8">
        <f>IF(AND(F1205&lt;&gt;"Flexjet, LLC",H1205="Light Jet"),K1205*'[1]Pricing Logic'!$F$4,IF(AND(F1205&lt;&gt;"Flexjet, LLC",H1205="Midsize Jet"),K1205*'[1]Pricing Logic'!$F$5,IF(AND(F1205&lt;&gt;"Flexjet, LLC",H1205="Super Mid Jet"),K1205*'[1]Pricing Logic'!$F$6,IF(AND(F1205&lt;&gt;"Flexjet, LLC",H1205="Large Cabin"),K1205*'[1]Pricing Logic'!$F$7,IF(AND(F1205&lt;&gt;"Flexjet, LLC",H1205="Helicopter"),K1205*'[1]Pricing Logic'!$F$8,IF(AND(F1205="Flexjet, LLC",H1205="Light Jet"),K1205*'[1]Pricing Logic'!$F$12,IF(AND(F1205="Flexjet, LLC",H1205="Midsize Jet"),K1205*'[1]Pricing Logic'!$F$13,IF(AND(F1205="Flexjet, LLC",H1205="Super Mid Jet"),K1205*'[1]Pricing Logic'!$F$14,IF(AND(F1205="Flexjet, LLC",H1205="Large Cabin"),K1205*'[1]Pricing Logic'!$F$15,IF(AND(F1205="Flexjet, LLC",H1205="Airliner"),K1205*'[1]Pricing Logic'!$F$16,""))))))))))</f>
        <v>28.687500000000004</v>
      </c>
    </row>
    <row r="1206" spans="1:12" x14ac:dyDescent="0.2">
      <c r="A1206" s="5">
        <v>859448</v>
      </c>
      <c r="B1206" s="5">
        <v>1319107</v>
      </c>
      <c r="C1206" s="6">
        <v>45411</v>
      </c>
      <c r="D1206" s="5" t="s">
        <v>25</v>
      </c>
      <c r="E1206" s="5" t="s">
        <v>168</v>
      </c>
      <c r="F1206" s="5" t="s">
        <v>36</v>
      </c>
      <c r="G1206" s="5" t="s">
        <v>90</v>
      </c>
      <c r="H1206" s="5" t="s">
        <v>16</v>
      </c>
      <c r="I1206" s="5" t="s">
        <v>810</v>
      </c>
      <c r="J1206" s="5">
        <v>19583</v>
      </c>
      <c r="K1206" s="7">
        <v>2.93</v>
      </c>
      <c r="L1206" s="8">
        <f>IF(AND(F1206&lt;&gt;"Flexjet, LLC",H1206="Light Jet"),K1206*'[1]Pricing Logic'!$F$4,IF(AND(F1206&lt;&gt;"Flexjet, LLC",H1206="Midsize Jet"),K1206*'[1]Pricing Logic'!$F$5,IF(AND(F1206&lt;&gt;"Flexjet, LLC",H1206="Super Mid Jet"),K1206*'[1]Pricing Logic'!$F$6,IF(AND(F1206&lt;&gt;"Flexjet, LLC",H1206="Large Cabin"),K1206*'[1]Pricing Logic'!$F$7,IF(AND(F1206&lt;&gt;"Flexjet, LLC",H1206="Helicopter"),K1206*'[1]Pricing Logic'!$F$8,IF(AND(F1206="Flexjet, LLC",H1206="Light Jet"),K1206*'[1]Pricing Logic'!$F$12,IF(AND(F1206="Flexjet, LLC",H1206="Midsize Jet"),K1206*'[1]Pricing Logic'!$F$13,IF(AND(F1206="Flexjet, LLC",H1206="Super Mid Jet"),K1206*'[1]Pricing Logic'!$F$14,IF(AND(F1206="Flexjet, LLC",H1206="Large Cabin"),K1206*'[1]Pricing Logic'!$F$15,IF(AND(F1206="Flexjet, LLC",H1206="Airliner"),K1206*'[1]Pricing Logic'!$F$16,""))))))))))</f>
        <v>61.53</v>
      </c>
    </row>
    <row r="1207" spans="1:12" x14ac:dyDescent="0.2">
      <c r="A1207" s="5">
        <v>860581</v>
      </c>
      <c r="B1207" s="5">
        <v>1320581</v>
      </c>
      <c r="C1207" s="6">
        <v>45411</v>
      </c>
      <c r="D1207" s="5" t="s">
        <v>253</v>
      </c>
      <c r="E1207" s="5" t="s">
        <v>25</v>
      </c>
      <c r="F1207" s="5" t="s">
        <v>241</v>
      </c>
      <c r="G1207" s="5" t="s">
        <v>122</v>
      </c>
      <c r="H1207" s="5" t="s">
        <v>16</v>
      </c>
      <c r="I1207" s="5" t="s">
        <v>242</v>
      </c>
      <c r="J1207" s="5">
        <v>26819</v>
      </c>
      <c r="K1207" s="7">
        <v>3.8999999999999995</v>
      </c>
      <c r="L1207" s="8">
        <f>IF(AND(F1207&lt;&gt;"Flexjet, LLC",H1207="Light Jet"),K1207*'[1]Pricing Logic'!$F$4,IF(AND(F1207&lt;&gt;"Flexjet, LLC",H1207="Midsize Jet"),K1207*'[1]Pricing Logic'!$F$5,IF(AND(F1207&lt;&gt;"Flexjet, LLC",H1207="Super Mid Jet"),K1207*'[1]Pricing Logic'!$F$6,IF(AND(F1207&lt;&gt;"Flexjet, LLC",H1207="Large Cabin"),K1207*'[1]Pricing Logic'!$F$7,IF(AND(F1207&lt;&gt;"Flexjet, LLC",H1207="Helicopter"),K1207*'[1]Pricing Logic'!$F$8,IF(AND(F1207="Flexjet, LLC",H1207="Light Jet"),K1207*'[1]Pricing Logic'!$F$12,IF(AND(F1207="Flexjet, LLC",H1207="Midsize Jet"),K1207*'[1]Pricing Logic'!$F$13,IF(AND(F1207="Flexjet, LLC",H1207="Super Mid Jet"),K1207*'[1]Pricing Logic'!$F$14,IF(AND(F1207="Flexjet, LLC",H1207="Large Cabin"),K1207*'[1]Pricing Logic'!$F$15,IF(AND(F1207="Flexjet, LLC",H1207="Airliner"),K1207*'[1]Pricing Logic'!$F$16,""))))))))))</f>
        <v>98.47499999999998</v>
      </c>
    </row>
    <row r="1208" spans="1:12" x14ac:dyDescent="0.2">
      <c r="A1208" s="5">
        <v>861713</v>
      </c>
      <c r="B1208" s="5">
        <v>1322022</v>
      </c>
      <c r="C1208" s="6">
        <v>45411</v>
      </c>
      <c r="D1208" s="5" t="s">
        <v>811</v>
      </c>
      <c r="E1208" s="5" t="s">
        <v>12</v>
      </c>
      <c r="F1208" s="5" t="s">
        <v>31</v>
      </c>
      <c r="G1208" s="5" t="s">
        <v>32</v>
      </c>
      <c r="H1208" s="5" t="s">
        <v>16</v>
      </c>
      <c r="I1208" s="5" t="s">
        <v>33</v>
      </c>
      <c r="J1208" s="5">
        <v>24902</v>
      </c>
      <c r="K1208" s="7">
        <v>2.31</v>
      </c>
      <c r="L1208" s="8">
        <f>IF(AND(F1208&lt;&gt;"Flexjet, LLC",H1208="Light Jet"),K1208*'[1]Pricing Logic'!$F$4,IF(AND(F1208&lt;&gt;"Flexjet, LLC",H1208="Midsize Jet"),K1208*'[1]Pricing Logic'!$F$5,IF(AND(F1208&lt;&gt;"Flexjet, LLC",H1208="Super Mid Jet"),K1208*'[1]Pricing Logic'!$F$6,IF(AND(F1208&lt;&gt;"Flexjet, LLC",H1208="Large Cabin"),K1208*'[1]Pricing Logic'!$F$7,IF(AND(F1208&lt;&gt;"Flexjet, LLC",H1208="Helicopter"),K1208*'[1]Pricing Logic'!$F$8,IF(AND(F1208="Flexjet, LLC",H1208="Light Jet"),K1208*'[1]Pricing Logic'!$F$12,IF(AND(F1208="Flexjet, LLC",H1208="Midsize Jet"),K1208*'[1]Pricing Logic'!$F$13,IF(AND(F1208="Flexjet, LLC",H1208="Super Mid Jet"),K1208*'[1]Pricing Logic'!$F$14,IF(AND(F1208="Flexjet, LLC",H1208="Large Cabin"),K1208*'[1]Pricing Logic'!$F$15,IF(AND(F1208="Flexjet, LLC",H1208="Airliner"),K1208*'[1]Pricing Logic'!$F$16,""))))))))))</f>
        <v>58.327500000000001</v>
      </c>
    </row>
    <row r="1209" spans="1:12" x14ac:dyDescent="0.2">
      <c r="A1209" s="5">
        <v>864163</v>
      </c>
      <c r="B1209" s="5">
        <v>1325244</v>
      </c>
      <c r="C1209" s="6">
        <v>45411</v>
      </c>
      <c r="D1209" s="5" t="s">
        <v>335</v>
      </c>
      <c r="E1209" s="5" t="s">
        <v>177</v>
      </c>
      <c r="F1209" s="5" t="s">
        <v>36</v>
      </c>
      <c r="G1209" s="5" t="s">
        <v>54</v>
      </c>
      <c r="H1209" s="5" t="s">
        <v>51</v>
      </c>
      <c r="I1209" s="5" t="s">
        <v>223</v>
      </c>
      <c r="J1209" s="5">
        <v>25835</v>
      </c>
      <c r="K1209" s="7">
        <v>6.2200000000000006</v>
      </c>
      <c r="L1209" s="8">
        <f>IF(AND(F1209&lt;&gt;"Flexjet, LLC",H1209="Light Jet"),K1209*'[1]Pricing Logic'!$F$4,IF(AND(F1209&lt;&gt;"Flexjet, LLC",H1209="Midsize Jet"),K1209*'[1]Pricing Logic'!$F$5,IF(AND(F1209&lt;&gt;"Flexjet, LLC",H1209="Super Mid Jet"),K1209*'[1]Pricing Logic'!$F$6,IF(AND(F1209&lt;&gt;"Flexjet, LLC",H1209="Large Cabin"),K1209*'[1]Pricing Logic'!$F$7,IF(AND(F1209&lt;&gt;"Flexjet, LLC",H1209="Helicopter"),K1209*'[1]Pricing Logic'!$F$8,IF(AND(F1209="Flexjet, LLC",H1209="Light Jet"),K1209*'[1]Pricing Logic'!$F$12,IF(AND(F1209="Flexjet, LLC",H1209="Midsize Jet"),K1209*'[1]Pricing Logic'!$F$13,IF(AND(F1209="Flexjet, LLC",H1209="Super Mid Jet"),K1209*'[1]Pricing Logic'!$F$14,IF(AND(F1209="Flexjet, LLC",H1209="Large Cabin"),K1209*'[1]Pricing Logic'!$F$15,IF(AND(F1209="Flexjet, LLC",H1209="Airliner"),K1209*'[1]Pricing Logic'!$F$16,""))))))))))</f>
        <v>209.92500000000001</v>
      </c>
    </row>
    <row r="1210" spans="1:12" x14ac:dyDescent="0.2">
      <c r="A1210" s="5">
        <v>864104</v>
      </c>
      <c r="B1210" s="5">
        <v>1325158</v>
      </c>
      <c r="C1210" s="6">
        <v>45411</v>
      </c>
      <c r="D1210" s="5" t="s">
        <v>243</v>
      </c>
      <c r="E1210" s="5" t="s">
        <v>436</v>
      </c>
      <c r="F1210" s="5" t="s">
        <v>56</v>
      </c>
      <c r="G1210" s="5" t="s">
        <v>57</v>
      </c>
      <c r="H1210" s="5" t="s">
        <v>22</v>
      </c>
      <c r="I1210" s="5" t="s">
        <v>155</v>
      </c>
      <c r="J1210" s="5">
        <v>26085</v>
      </c>
      <c r="K1210" s="7">
        <v>2.29</v>
      </c>
      <c r="L1210" s="8">
        <f>IF(AND(F1210&lt;&gt;"Flexjet, LLC",H1210="Light Jet"),K1210*'[1]Pricing Logic'!$F$4,IF(AND(F1210&lt;&gt;"Flexjet, LLC",H1210="Midsize Jet"),K1210*'[1]Pricing Logic'!$F$5,IF(AND(F1210&lt;&gt;"Flexjet, LLC",H1210="Super Mid Jet"),K1210*'[1]Pricing Logic'!$F$6,IF(AND(F1210&lt;&gt;"Flexjet, LLC",H1210="Large Cabin"),K1210*'[1]Pricing Logic'!$F$7,IF(AND(F1210&lt;&gt;"Flexjet, LLC",H1210="Helicopter"),K1210*'[1]Pricing Logic'!$F$8,IF(AND(F1210="Flexjet, LLC",H1210="Light Jet"),K1210*'[1]Pricing Logic'!$F$12,IF(AND(F1210="Flexjet, LLC",H1210="Midsize Jet"),K1210*'[1]Pricing Logic'!$F$13,IF(AND(F1210="Flexjet, LLC",H1210="Super Mid Jet"),K1210*'[1]Pricing Logic'!$F$14,IF(AND(F1210="Flexjet, LLC",H1210="Large Cabin"),K1210*'[1]Pricing Logic'!$F$15,IF(AND(F1210="Flexjet, LLC",H1210="Airliner"),K1210*'[1]Pricing Logic'!$F$16,""))))))))))</f>
        <v>78.432500000000005</v>
      </c>
    </row>
    <row r="1211" spans="1:12" x14ac:dyDescent="0.2">
      <c r="A1211" s="5">
        <v>874824</v>
      </c>
      <c r="B1211" s="5">
        <v>1336146</v>
      </c>
      <c r="C1211" s="6">
        <v>45411</v>
      </c>
      <c r="D1211" s="5" t="s">
        <v>250</v>
      </c>
      <c r="E1211" s="5" t="s">
        <v>504</v>
      </c>
      <c r="F1211" s="5" t="s">
        <v>114</v>
      </c>
      <c r="G1211" s="5" t="s">
        <v>218</v>
      </c>
      <c r="H1211" s="5" t="s">
        <v>22</v>
      </c>
      <c r="I1211" s="5" t="s">
        <v>219</v>
      </c>
      <c r="J1211" s="5">
        <v>20430</v>
      </c>
      <c r="K1211" s="7">
        <v>5.2</v>
      </c>
      <c r="L1211" s="8">
        <f>IF(AND(F1211&lt;&gt;"Flexjet, LLC",H1211="Light Jet"),K1211*'[1]Pricing Logic'!$F$4,IF(AND(F1211&lt;&gt;"Flexjet, LLC",H1211="Midsize Jet"),K1211*'[1]Pricing Logic'!$F$5,IF(AND(F1211&lt;&gt;"Flexjet, LLC",H1211="Super Mid Jet"),K1211*'[1]Pricing Logic'!$F$6,IF(AND(F1211&lt;&gt;"Flexjet, LLC",H1211="Large Cabin"),K1211*'[1]Pricing Logic'!$F$7,IF(AND(F1211&lt;&gt;"Flexjet, LLC",H1211="Helicopter"),K1211*'[1]Pricing Logic'!$F$8,IF(AND(F1211="Flexjet, LLC",H1211="Light Jet"),K1211*'[1]Pricing Logic'!$F$12,IF(AND(F1211="Flexjet, LLC",H1211="Midsize Jet"),K1211*'[1]Pricing Logic'!$F$13,IF(AND(F1211="Flexjet, LLC",H1211="Super Mid Jet"),K1211*'[1]Pricing Logic'!$F$14,IF(AND(F1211="Flexjet, LLC",H1211="Large Cabin"),K1211*'[1]Pricing Logic'!$F$15,IF(AND(F1211="Flexjet, LLC",H1211="Airliner"),K1211*'[1]Pricing Logic'!$F$16,""))))))))))</f>
        <v>178.1</v>
      </c>
    </row>
    <row r="1212" spans="1:12" x14ac:dyDescent="0.2">
      <c r="A1212" s="5">
        <v>874826</v>
      </c>
      <c r="B1212" s="5">
        <v>1336149</v>
      </c>
      <c r="C1212" s="6">
        <v>45411</v>
      </c>
      <c r="D1212" s="5" t="s">
        <v>792</v>
      </c>
      <c r="E1212" s="5" t="s">
        <v>212</v>
      </c>
      <c r="F1212" s="5" t="s">
        <v>36</v>
      </c>
      <c r="G1212" s="5" t="s">
        <v>50</v>
      </c>
      <c r="H1212" s="5" t="s">
        <v>51</v>
      </c>
      <c r="I1212" s="5" t="s">
        <v>812</v>
      </c>
      <c r="J1212" s="5">
        <v>27027</v>
      </c>
      <c r="K1212" s="7">
        <v>2.46</v>
      </c>
      <c r="L1212" s="8">
        <f>IF(AND(F1212&lt;&gt;"Flexjet, LLC",H1212="Light Jet"),K1212*'[1]Pricing Logic'!$F$4,IF(AND(F1212&lt;&gt;"Flexjet, LLC",H1212="Midsize Jet"),K1212*'[1]Pricing Logic'!$F$5,IF(AND(F1212&lt;&gt;"Flexjet, LLC",H1212="Super Mid Jet"),K1212*'[1]Pricing Logic'!$F$6,IF(AND(F1212&lt;&gt;"Flexjet, LLC",H1212="Large Cabin"),K1212*'[1]Pricing Logic'!$F$7,IF(AND(F1212&lt;&gt;"Flexjet, LLC",H1212="Helicopter"),K1212*'[1]Pricing Logic'!$F$8,IF(AND(F1212="Flexjet, LLC",H1212="Light Jet"),K1212*'[1]Pricing Logic'!$F$12,IF(AND(F1212="Flexjet, LLC",H1212="Midsize Jet"),K1212*'[1]Pricing Logic'!$F$13,IF(AND(F1212="Flexjet, LLC",H1212="Super Mid Jet"),K1212*'[1]Pricing Logic'!$F$14,IF(AND(F1212="Flexjet, LLC",H1212="Large Cabin"),K1212*'[1]Pricing Logic'!$F$15,IF(AND(F1212="Flexjet, LLC",H1212="Airliner"),K1212*'[1]Pricing Logic'!$F$16,""))))))))))</f>
        <v>83.025000000000006</v>
      </c>
    </row>
    <row r="1213" spans="1:12" x14ac:dyDescent="0.2">
      <c r="A1213" s="5">
        <v>875192</v>
      </c>
      <c r="B1213" s="5">
        <v>1336644</v>
      </c>
      <c r="C1213" s="6">
        <v>45411</v>
      </c>
      <c r="D1213" s="5" t="s">
        <v>34</v>
      </c>
      <c r="E1213" s="5" t="s">
        <v>544</v>
      </c>
      <c r="F1213" s="5" t="s">
        <v>65</v>
      </c>
      <c r="G1213" s="5" t="s">
        <v>21</v>
      </c>
      <c r="H1213" s="5" t="s">
        <v>22</v>
      </c>
      <c r="I1213" s="5" t="s">
        <v>589</v>
      </c>
      <c r="J1213" s="5">
        <v>20693</v>
      </c>
      <c r="K1213" s="7">
        <v>3.63</v>
      </c>
      <c r="L1213" s="8">
        <f>IF(AND(F1213&lt;&gt;"Flexjet, LLC",H1213="Light Jet"),K1213*'[1]Pricing Logic'!$F$4,IF(AND(F1213&lt;&gt;"Flexjet, LLC",H1213="Midsize Jet"),K1213*'[1]Pricing Logic'!$F$5,IF(AND(F1213&lt;&gt;"Flexjet, LLC",H1213="Super Mid Jet"),K1213*'[1]Pricing Logic'!$F$6,IF(AND(F1213&lt;&gt;"Flexjet, LLC",H1213="Large Cabin"),K1213*'[1]Pricing Logic'!$F$7,IF(AND(F1213&lt;&gt;"Flexjet, LLC",H1213="Helicopter"),K1213*'[1]Pricing Logic'!$F$8,IF(AND(F1213="Flexjet, LLC",H1213="Light Jet"),K1213*'[1]Pricing Logic'!$F$12,IF(AND(F1213="Flexjet, LLC",H1213="Midsize Jet"),K1213*'[1]Pricing Logic'!$F$13,IF(AND(F1213="Flexjet, LLC",H1213="Super Mid Jet"),K1213*'[1]Pricing Logic'!$F$14,IF(AND(F1213="Flexjet, LLC",H1213="Large Cabin"),K1213*'[1]Pricing Logic'!$F$15,IF(AND(F1213="Flexjet, LLC",H1213="Airliner"),K1213*'[1]Pricing Logic'!$F$16,""))))))))))</f>
        <v>124.3275</v>
      </c>
    </row>
    <row r="1214" spans="1:12" x14ac:dyDescent="0.2">
      <c r="A1214" s="5">
        <v>875047</v>
      </c>
      <c r="B1214" s="5">
        <v>1336449</v>
      </c>
      <c r="C1214" s="6">
        <v>45411</v>
      </c>
      <c r="D1214" s="5" t="s">
        <v>328</v>
      </c>
      <c r="E1214" s="5" t="s">
        <v>25</v>
      </c>
      <c r="F1214" s="5" t="s">
        <v>65</v>
      </c>
      <c r="G1214" s="5" t="s">
        <v>57</v>
      </c>
      <c r="H1214" s="5" t="s">
        <v>22</v>
      </c>
      <c r="I1214" s="5" t="s">
        <v>616</v>
      </c>
      <c r="J1214" s="5">
        <v>18384</v>
      </c>
      <c r="K1214" s="7">
        <v>3.62</v>
      </c>
      <c r="L1214" s="8">
        <f>IF(AND(F1214&lt;&gt;"Flexjet, LLC",H1214="Light Jet"),K1214*'[1]Pricing Logic'!$F$4,IF(AND(F1214&lt;&gt;"Flexjet, LLC",H1214="Midsize Jet"),K1214*'[1]Pricing Logic'!$F$5,IF(AND(F1214&lt;&gt;"Flexjet, LLC",H1214="Super Mid Jet"),K1214*'[1]Pricing Logic'!$F$6,IF(AND(F1214&lt;&gt;"Flexjet, LLC",H1214="Large Cabin"),K1214*'[1]Pricing Logic'!$F$7,IF(AND(F1214&lt;&gt;"Flexjet, LLC",H1214="Helicopter"),K1214*'[1]Pricing Logic'!$F$8,IF(AND(F1214="Flexjet, LLC",H1214="Light Jet"),K1214*'[1]Pricing Logic'!$F$12,IF(AND(F1214="Flexjet, LLC",H1214="Midsize Jet"),K1214*'[1]Pricing Logic'!$F$13,IF(AND(F1214="Flexjet, LLC",H1214="Super Mid Jet"),K1214*'[1]Pricing Logic'!$F$14,IF(AND(F1214="Flexjet, LLC",H1214="Large Cabin"),K1214*'[1]Pricing Logic'!$F$15,IF(AND(F1214="Flexjet, LLC",H1214="Airliner"),K1214*'[1]Pricing Logic'!$F$16,""))))))))))</f>
        <v>123.985</v>
      </c>
    </row>
    <row r="1215" spans="1:12" x14ac:dyDescent="0.2">
      <c r="A1215" s="5">
        <v>875429</v>
      </c>
      <c r="B1215" s="5">
        <v>1336976</v>
      </c>
      <c r="C1215" s="6">
        <v>45411</v>
      </c>
      <c r="D1215" s="5" t="s">
        <v>266</v>
      </c>
      <c r="E1215" s="5" t="s">
        <v>25</v>
      </c>
      <c r="F1215" s="5" t="s">
        <v>160</v>
      </c>
      <c r="G1215" s="5" t="s">
        <v>41</v>
      </c>
      <c r="H1215" s="5" t="s">
        <v>22</v>
      </c>
      <c r="I1215" s="5" t="s">
        <v>205</v>
      </c>
      <c r="J1215" s="5">
        <v>25863</v>
      </c>
      <c r="K1215" s="7">
        <v>3.28</v>
      </c>
      <c r="L1215" s="8">
        <f>IF(AND(F1215&lt;&gt;"Flexjet, LLC",H1215="Light Jet"),K1215*'[1]Pricing Logic'!$F$4,IF(AND(F1215&lt;&gt;"Flexjet, LLC",H1215="Midsize Jet"),K1215*'[1]Pricing Logic'!$F$5,IF(AND(F1215&lt;&gt;"Flexjet, LLC",H1215="Super Mid Jet"),K1215*'[1]Pricing Logic'!$F$6,IF(AND(F1215&lt;&gt;"Flexjet, LLC",H1215="Large Cabin"),K1215*'[1]Pricing Logic'!$F$7,IF(AND(F1215&lt;&gt;"Flexjet, LLC",H1215="Helicopter"),K1215*'[1]Pricing Logic'!$F$8,IF(AND(F1215="Flexjet, LLC",H1215="Light Jet"),K1215*'[1]Pricing Logic'!$F$12,IF(AND(F1215="Flexjet, LLC",H1215="Midsize Jet"),K1215*'[1]Pricing Logic'!$F$13,IF(AND(F1215="Flexjet, LLC",H1215="Super Mid Jet"),K1215*'[1]Pricing Logic'!$F$14,IF(AND(F1215="Flexjet, LLC",H1215="Large Cabin"),K1215*'[1]Pricing Logic'!$F$15,IF(AND(F1215="Flexjet, LLC",H1215="Airliner"),K1215*'[1]Pricing Logic'!$F$16,""))))))))))</f>
        <v>112.33999999999999</v>
      </c>
    </row>
    <row r="1216" spans="1:12" x14ac:dyDescent="0.2">
      <c r="A1216" s="5">
        <v>875901</v>
      </c>
      <c r="B1216" s="5">
        <v>1337571</v>
      </c>
      <c r="C1216" s="6">
        <v>45411</v>
      </c>
      <c r="D1216" s="5" t="s">
        <v>97</v>
      </c>
      <c r="E1216" s="5" t="s">
        <v>71</v>
      </c>
      <c r="F1216" s="5" t="s">
        <v>36</v>
      </c>
      <c r="G1216" s="5" t="s">
        <v>54</v>
      </c>
      <c r="H1216" s="5" t="s">
        <v>51</v>
      </c>
      <c r="I1216" s="5" t="s">
        <v>809</v>
      </c>
      <c r="J1216" s="5">
        <v>25211</v>
      </c>
      <c r="K1216" s="7">
        <v>3.0999999999999996</v>
      </c>
      <c r="L1216" s="8">
        <f>IF(AND(F1216&lt;&gt;"Flexjet, LLC",H1216="Light Jet"),K1216*'[1]Pricing Logic'!$F$4,IF(AND(F1216&lt;&gt;"Flexjet, LLC",H1216="Midsize Jet"),K1216*'[1]Pricing Logic'!$F$5,IF(AND(F1216&lt;&gt;"Flexjet, LLC",H1216="Super Mid Jet"),K1216*'[1]Pricing Logic'!$F$6,IF(AND(F1216&lt;&gt;"Flexjet, LLC",H1216="Large Cabin"),K1216*'[1]Pricing Logic'!$F$7,IF(AND(F1216&lt;&gt;"Flexjet, LLC",H1216="Helicopter"),K1216*'[1]Pricing Logic'!$F$8,IF(AND(F1216="Flexjet, LLC",H1216="Light Jet"),K1216*'[1]Pricing Logic'!$F$12,IF(AND(F1216="Flexjet, LLC",H1216="Midsize Jet"),K1216*'[1]Pricing Logic'!$F$13,IF(AND(F1216="Flexjet, LLC",H1216="Super Mid Jet"),K1216*'[1]Pricing Logic'!$F$14,IF(AND(F1216="Flexjet, LLC",H1216="Large Cabin"),K1216*'[1]Pricing Logic'!$F$15,IF(AND(F1216="Flexjet, LLC",H1216="Airliner"),K1216*'[1]Pricing Logic'!$F$16,""))))))))))</f>
        <v>104.62499999999999</v>
      </c>
    </row>
    <row r="1217" spans="1:12" x14ac:dyDescent="0.2">
      <c r="A1217" s="5">
        <v>875886</v>
      </c>
      <c r="B1217" s="5">
        <v>1337553</v>
      </c>
      <c r="C1217" s="6">
        <v>45411</v>
      </c>
      <c r="D1217" s="5" t="s">
        <v>335</v>
      </c>
      <c r="E1217" s="5" t="s">
        <v>34</v>
      </c>
      <c r="F1217" s="5" t="s">
        <v>813</v>
      </c>
      <c r="G1217" s="5" t="s">
        <v>161</v>
      </c>
      <c r="H1217" s="5" t="s">
        <v>22</v>
      </c>
      <c r="I1217" s="5" t="s">
        <v>814</v>
      </c>
      <c r="J1217" s="5">
        <v>26802</v>
      </c>
      <c r="K1217" s="7">
        <v>3.27</v>
      </c>
      <c r="L1217" s="8">
        <f>IF(AND(F1217&lt;&gt;"Flexjet, LLC",H1217="Light Jet"),K1217*'[1]Pricing Logic'!$F$4,IF(AND(F1217&lt;&gt;"Flexjet, LLC",H1217="Midsize Jet"),K1217*'[1]Pricing Logic'!$F$5,IF(AND(F1217&lt;&gt;"Flexjet, LLC",H1217="Super Mid Jet"),K1217*'[1]Pricing Logic'!$F$6,IF(AND(F1217&lt;&gt;"Flexjet, LLC",H1217="Large Cabin"),K1217*'[1]Pricing Logic'!$F$7,IF(AND(F1217&lt;&gt;"Flexjet, LLC",H1217="Helicopter"),K1217*'[1]Pricing Logic'!$F$8,IF(AND(F1217="Flexjet, LLC",H1217="Light Jet"),K1217*'[1]Pricing Logic'!$F$12,IF(AND(F1217="Flexjet, LLC",H1217="Midsize Jet"),K1217*'[1]Pricing Logic'!$F$13,IF(AND(F1217="Flexjet, LLC",H1217="Super Mid Jet"),K1217*'[1]Pricing Logic'!$F$14,IF(AND(F1217="Flexjet, LLC",H1217="Large Cabin"),K1217*'[1]Pricing Logic'!$F$15,IF(AND(F1217="Flexjet, LLC",H1217="Airliner"),K1217*'[1]Pricing Logic'!$F$16,""))))))))))</f>
        <v>111.9975</v>
      </c>
    </row>
    <row r="1218" spans="1:12" x14ac:dyDescent="0.2">
      <c r="A1218" s="5">
        <v>875891</v>
      </c>
      <c r="B1218" s="5">
        <v>1337561</v>
      </c>
      <c r="C1218" s="6">
        <v>45411</v>
      </c>
      <c r="D1218" s="5" t="s">
        <v>12</v>
      </c>
      <c r="E1218" s="5" t="s">
        <v>176</v>
      </c>
      <c r="F1218" s="5" t="s">
        <v>45</v>
      </c>
      <c r="G1218" s="5" t="s">
        <v>68</v>
      </c>
      <c r="H1218" s="5" t="s">
        <v>16</v>
      </c>
      <c r="I1218" s="5" t="s">
        <v>293</v>
      </c>
      <c r="J1218" s="5">
        <v>26253</v>
      </c>
      <c r="K1218" s="7">
        <v>1.88</v>
      </c>
      <c r="L1218" s="8">
        <f>IF(AND(F1218&lt;&gt;"Flexjet, LLC",H1218="Light Jet"),K1218*'[1]Pricing Logic'!$F$4,IF(AND(F1218&lt;&gt;"Flexjet, LLC",H1218="Midsize Jet"),K1218*'[1]Pricing Logic'!$F$5,IF(AND(F1218&lt;&gt;"Flexjet, LLC",H1218="Super Mid Jet"),K1218*'[1]Pricing Logic'!$F$6,IF(AND(F1218&lt;&gt;"Flexjet, LLC",H1218="Large Cabin"),K1218*'[1]Pricing Logic'!$F$7,IF(AND(F1218&lt;&gt;"Flexjet, LLC",H1218="Helicopter"),K1218*'[1]Pricing Logic'!$F$8,IF(AND(F1218="Flexjet, LLC",H1218="Light Jet"),K1218*'[1]Pricing Logic'!$F$12,IF(AND(F1218="Flexjet, LLC",H1218="Midsize Jet"),K1218*'[1]Pricing Logic'!$F$13,IF(AND(F1218="Flexjet, LLC",H1218="Super Mid Jet"),K1218*'[1]Pricing Logic'!$F$14,IF(AND(F1218="Flexjet, LLC",H1218="Large Cabin"),K1218*'[1]Pricing Logic'!$F$15,IF(AND(F1218="Flexjet, LLC",H1218="Airliner"),K1218*'[1]Pricing Logic'!$F$16,""))))))))))</f>
        <v>47.47</v>
      </c>
    </row>
    <row r="1219" spans="1:12" x14ac:dyDescent="0.2">
      <c r="A1219" s="5">
        <v>875954</v>
      </c>
      <c r="B1219" s="5">
        <v>1337637</v>
      </c>
      <c r="C1219" s="6">
        <v>45411</v>
      </c>
      <c r="D1219" s="5" t="s">
        <v>34</v>
      </c>
      <c r="E1219" s="5" t="s">
        <v>29</v>
      </c>
      <c r="F1219" s="5" t="s">
        <v>36</v>
      </c>
      <c r="G1219" s="5" t="s">
        <v>54</v>
      </c>
      <c r="H1219" s="5" t="s">
        <v>51</v>
      </c>
      <c r="I1219" s="5" t="s">
        <v>363</v>
      </c>
      <c r="J1219" s="5">
        <v>25674</v>
      </c>
      <c r="K1219" s="7">
        <v>4.92</v>
      </c>
      <c r="L1219" s="8">
        <f>IF(AND(F1219&lt;&gt;"Flexjet, LLC",H1219="Light Jet"),K1219*'[1]Pricing Logic'!$F$4,IF(AND(F1219&lt;&gt;"Flexjet, LLC",H1219="Midsize Jet"),K1219*'[1]Pricing Logic'!$F$5,IF(AND(F1219&lt;&gt;"Flexjet, LLC",H1219="Super Mid Jet"),K1219*'[1]Pricing Logic'!$F$6,IF(AND(F1219&lt;&gt;"Flexjet, LLC",H1219="Large Cabin"),K1219*'[1]Pricing Logic'!$F$7,IF(AND(F1219&lt;&gt;"Flexjet, LLC",H1219="Helicopter"),K1219*'[1]Pricing Logic'!$F$8,IF(AND(F1219="Flexjet, LLC",H1219="Light Jet"),K1219*'[1]Pricing Logic'!$F$12,IF(AND(F1219="Flexjet, LLC",H1219="Midsize Jet"),K1219*'[1]Pricing Logic'!$F$13,IF(AND(F1219="Flexjet, LLC",H1219="Super Mid Jet"),K1219*'[1]Pricing Logic'!$F$14,IF(AND(F1219="Flexjet, LLC",H1219="Large Cabin"),K1219*'[1]Pricing Logic'!$F$15,IF(AND(F1219="Flexjet, LLC",H1219="Airliner"),K1219*'[1]Pricing Logic'!$F$16,""))))))))))</f>
        <v>166.05</v>
      </c>
    </row>
    <row r="1220" spans="1:12" x14ac:dyDescent="0.2">
      <c r="A1220" s="5">
        <v>875658</v>
      </c>
      <c r="B1220" s="5">
        <v>1337272</v>
      </c>
      <c r="C1220" s="6">
        <v>45411</v>
      </c>
      <c r="D1220" s="5" t="s">
        <v>71</v>
      </c>
      <c r="E1220" s="5" t="s">
        <v>127</v>
      </c>
      <c r="F1220" s="5" t="s">
        <v>45</v>
      </c>
      <c r="G1220" s="5" t="s">
        <v>46</v>
      </c>
      <c r="H1220" s="5" t="s">
        <v>16</v>
      </c>
      <c r="I1220" s="5" t="s">
        <v>463</v>
      </c>
      <c r="J1220" s="5">
        <v>24963</v>
      </c>
      <c r="K1220" s="7">
        <v>1.5</v>
      </c>
      <c r="L1220" s="8">
        <f>IF(AND(F1220&lt;&gt;"Flexjet, LLC",H1220="Light Jet"),K1220*'[1]Pricing Logic'!$F$4,IF(AND(F1220&lt;&gt;"Flexjet, LLC",H1220="Midsize Jet"),K1220*'[1]Pricing Logic'!$F$5,IF(AND(F1220&lt;&gt;"Flexjet, LLC",H1220="Super Mid Jet"),K1220*'[1]Pricing Logic'!$F$6,IF(AND(F1220&lt;&gt;"Flexjet, LLC",H1220="Large Cabin"),K1220*'[1]Pricing Logic'!$F$7,IF(AND(F1220&lt;&gt;"Flexjet, LLC",H1220="Helicopter"),K1220*'[1]Pricing Logic'!$F$8,IF(AND(F1220="Flexjet, LLC",H1220="Light Jet"),K1220*'[1]Pricing Logic'!$F$12,IF(AND(F1220="Flexjet, LLC",H1220="Midsize Jet"),K1220*'[1]Pricing Logic'!$F$13,IF(AND(F1220="Flexjet, LLC",H1220="Super Mid Jet"),K1220*'[1]Pricing Logic'!$F$14,IF(AND(F1220="Flexjet, LLC",H1220="Large Cabin"),K1220*'[1]Pricing Logic'!$F$15,IF(AND(F1220="Flexjet, LLC",H1220="Airliner"),K1220*'[1]Pricing Logic'!$F$16,""))))))))))</f>
        <v>37.875</v>
      </c>
    </row>
    <row r="1221" spans="1:12" x14ac:dyDescent="0.2">
      <c r="A1221" s="5">
        <v>875459</v>
      </c>
      <c r="B1221" s="5">
        <v>1337011</v>
      </c>
      <c r="C1221" s="6">
        <v>45411</v>
      </c>
      <c r="D1221" s="5" t="s">
        <v>177</v>
      </c>
      <c r="E1221" s="5" t="s">
        <v>200</v>
      </c>
      <c r="F1221" s="5" t="s">
        <v>160</v>
      </c>
      <c r="G1221" s="5" t="s">
        <v>41</v>
      </c>
      <c r="H1221" s="5" t="s">
        <v>22</v>
      </c>
      <c r="I1221" s="5" t="s">
        <v>477</v>
      </c>
      <c r="J1221" s="5">
        <v>25601</v>
      </c>
      <c r="K1221" s="7">
        <v>1.69</v>
      </c>
      <c r="L1221" s="8">
        <f>IF(AND(F1221&lt;&gt;"Flexjet, LLC",H1221="Light Jet"),K1221*'[1]Pricing Logic'!$F$4,IF(AND(F1221&lt;&gt;"Flexjet, LLC",H1221="Midsize Jet"),K1221*'[1]Pricing Logic'!$F$5,IF(AND(F1221&lt;&gt;"Flexjet, LLC",H1221="Super Mid Jet"),K1221*'[1]Pricing Logic'!$F$6,IF(AND(F1221&lt;&gt;"Flexjet, LLC",H1221="Large Cabin"),K1221*'[1]Pricing Logic'!$F$7,IF(AND(F1221&lt;&gt;"Flexjet, LLC",H1221="Helicopter"),K1221*'[1]Pricing Logic'!$F$8,IF(AND(F1221="Flexjet, LLC",H1221="Light Jet"),K1221*'[1]Pricing Logic'!$F$12,IF(AND(F1221="Flexjet, LLC",H1221="Midsize Jet"),K1221*'[1]Pricing Logic'!$F$13,IF(AND(F1221="Flexjet, LLC",H1221="Super Mid Jet"),K1221*'[1]Pricing Logic'!$F$14,IF(AND(F1221="Flexjet, LLC",H1221="Large Cabin"),K1221*'[1]Pricing Logic'!$F$15,IF(AND(F1221="Flexjet, LLC",H1221="Airliner"),K1221*'[1]Pricing Logic'!$F$16,""))))))))))</f>
        <v>57.8825</v>
      </c>
    </row>
    <row r="1222" spans="1:12" x14ac:dyDescent="0.2">
      <c r="A1222" s="5">
        <v>875298</v>
      </c>
      <c r="B1222" s="5">
        <v>1336798</v>
      </c>
      <c r="C1222" s="6">
        <v>45411</v>
      </c>
      <c r="D1222" s="5" t="s">
        <v>19</v>
      </c>
      <c r="E1222" s="5" t="s">
        <v>587</v>
      </c>
      <c r="F1222" s="5" t="s">
        <v>220</v>
      </c>
      <c r="G1222" s="5" t="s">
        <v>41</v>
      </c>
      <c r="H1222" s="5" t="s">
        <v>22</v>
      </c>
      <c r="I1222" s="5" t="s">
        <v>221</v>
      </c>
      <c r="J1222" s="5">
        <v>25902</v>
      </c>
      <c r="K1222" s="7">
        <v>3.46</v>
      </c>
      <c r="L1222" s="8">
        <f>IF(AND(F1222&lt;&gt;"Flexjet, LLC",H1222="Light Jet"),K1222*'[1]Pricing Logic'!$F$4,IF(AND(F1222&lt;&gt;"Flexjet, LLC",H1222="Midsize Jet"),K1222*'[1]Pricing Logic'!$F$5,IF(AND(F1222&lt;&gt;"Flexjet, LLC",H1222="Super Mid Jet"),K1222*'[1]Pricing Logic'!$F$6,IF(AND(F1222&lt;&gt;"Flexjet, LLC",H1222="Large Cabin"),K1222*'[1]Pricing Logic'!$F$7,IF(AND(F1222&lt;&gt;"Flexjet, LLC",H1222="Helicopter"),K1222*'[1]Pricing Logic'!$F$8,IF(AND(F1222="Flexjet, LLC",H1222="Light Jet"),K1222*'[1]Pricing Logic'!$F$12,IF(AND(F1222="Flexjet, LLC",H1222="Midsize Jet"),K1222*'[1]Pricing Logic'!$F$13,IF(AND(F1222="Flexjet, LLC",H1222="Super Mid Jet"),K1222*'[1]Pricing Logic'!$F$14,IF(AND(F1222="Flexjet, LLC",H1222="Large Cabin"),K1222*'[1]Pricing Logic'!$F$15,IF(AND(F1222="Flexjet, LLC",H1222="Airliner"),K1222*'[1]Pricing Logic'!$F$16,""))))))))))</f>
        <v>118.505</v>
      </c>
    </row>
    <row r="1223" spans="1:12" x14ac:dyDescent="0.2">
      <c r="A1223" s="5">
        <v>876074</v>
      </c>
      <c r="B1223" s="5">
        <v>1337785</v>
      </c>
      <c r="C1223" s="6">
        <v>45411</v>
      </c>
      <c r="D1223" s="5" t="s">
        <v>782</v>
      </c>
      <c r="E1223" s="5" t="s">
        <v>44</v>
      </c>
      <c r="F1223" s="5" t="s">
        <v>124</v>
      </c>
      <c r="G1223" s="5" t="s">
        <v>32</v>
      </c>
      <c r="H1223" s="5" t="s">
        <v>16</v>
      </c>
      <c r="I1223" s="5" t="s">
        <v>790</v>
      </c>
      <c r="J1223" s="5">
        <v>23969</v>
      </c>
      <c r="K1223" s="7">
        <v>3.11</v>
      </c>
      <c r="L1223" s="8">
        <f>IF(AND(F1223&lt;&gt;"Flexjet, LLC",H1223="Light Jet"),K1223*'[1]Pricing Logic'!$F$4,IF(AND(F1223&lt;&gt;"Flexjet, LLC",H1223="Midsize Jet"),K1223*'[1]Pricing Logic'!$F$5,IF(AND(F1223&lt;&gt;"Flexjet, LLC",H1223="Super Mid Jet"),K1223*'[1]Pricing Logic'!$F$6,IF(AND(F1223&lt;&gt;"Flexjet, LLC",H1223="Large Cabin"),K1223*'[1]Pricing Logic'!$F$7,IF(AND(F1223&lt;&gt;"Flexjet, LLC",H1223="Helicopter"),K1223*'[1]Pricing Logic'!$F$8,IF(AND(F1223="Flexjet, LLC",H1223="Light Jet"),K1223*'[1]Pricing Logic'!$F$12,IF(AND(F1223="Flexjet, LLC",H1223="Midsize Jet"),K1223*'[1]Pricing Logic'!$F$13,IF(AND(F1223="Flexjet, LLC",H1223="Super Mid Jet"),K1223*'[1]Pricing Logic'!$F$14,IF(AND(F1223="Flexjet, LLC",H1223="Large Cabin"),K1223*'[1]Pricing Logic'!$F$15,IF(AND(F1223="Flexjet, LLC",H1223="Airliner"),K1223*'[1]Pricing Logic'!$F$16,""))))))))))</f>
        <v>78.527500000000003</v>
      </c>
    </row>
    <row r="1224" spans="1:12" x14ac:dyDescent="0.2">
      <c r="A1224" s="5">
        <v>876533</v>
      </c>
      <c r="B1224" s="5">
        <v>1338388</v>
      </c>
      <c r="C1224" s="6">
        <v>45411</v>
      </c>
      <c r="D1224" s="5" t="s">
        <v>815</v>
      </c>
      <c r="E1224" s="5" t="s">
        <v>104</v>
      </c>
      <c r="F1224" s="5" t="s">
        <v>86</v>
      </c>
      <c r="G1224" s="5" t="s">
        <v>87</v>
      </c>
      <c r="H1224" s="5" t="s">
        <v>16</v>
      </c>
      <c r="I1224" s="5" t="s">
        <v>88</v>
      </c>
      <c r="J1224" s="5">
        <v>26556</v>
      </c>
      <c r="K1224" s="7">
        <v>1.75</v>
      </c>
      <c r="L1224" s="8">
        <f>IF(AND(F1224&lt;&gt;"Flexjet, LLC",H1224="Light Jet"),K1224*'[1]Pricing Logic'!$F$4,IF(AND(F1224&lt;&gt;"Flexjet, LLC",H1224="Midsize Jet"),K1224*'[1]Pricing Logic'!$F$5,IF(AND(F1224&lt;&gt;"Flexjet, LLC",H1224="Super Mid Jet"),K1224*'[1]Pricing Logic'!$F$6,IF(AND(F1224&lt;&gt;"Flexjet, LLC",H1224="Large Cabin"),K1224*'[1]Pricing Logic'!$F$7,IF(AND(F1224&lt;&gt;"Flexjet, LLC",H1224="Helicopter"),K1224*'[1]Pricing Logic'!$F$8,IF(AND(F1224="Flexjet, LLC",H1224="Light Jet"),K1224*'[1]Pricing Logic'!$F$12,IF(AND(F1224="Flexjet, LLC",H1224="Midsize Jet"),K1224*'[1]Pricing Logic'!$F$13,IF(AND(F1224="Flexjet, LLC",H1224="Super Mid Jet"),K1224*'[1]Pricing Logic'!$F$14,IF(AND(F1224="Flexjet, LLC",H1224="Large Cabin"),K1224*'[1]Pricing Logic'!$F$15,IF(AND(F1224="Flexjet, LLC",H1224="Airliner"),K1224*'[1]Pricing Logic'!$F$16,""))))))))))</f>
        <v>44.1875</v>
      </c>
    </row>
    <row r="1225" spans="1:12" x14ac:dyDescent="0.2">
      <c r="A1225" s="5">
        <v>876410</v>
      </c>
      <c r="B1225" s="5">
        <v>1338223</v>
      </c>
      <c r="C1225" s="6">
        <v>45411</v>
      </c>
      <c r="D1225" s="5" t="s">
        <v>206</v>
      </c>
      <c r="E1225" s="5" t="s">
        <v>80</v>
      </c>
      <c r="F1225" s="5" t="s">
        <v>94</v>
      </c>
      <c r="G1225" s="5" t="s">
        <v>280</v>
      </c>
      <c r="H1225" s="5" t="s">
        <v>16</v>
      </c>
      <c r="I1225" s="5" t="s">
        <v>676</v>
      </c>
      <c r="J1225" s="5">
        <v>26463</v>
      </c>
      <c r="K1225" s="7">
        <v>3.3699999999999997</v>
      </c>
      <c r="L1225" s="8">
        <f>IF(AND(F1225&lt;&gt;"Flexjet, LLC",H1225="Light Jet"),K1225*'[1]Pricing Logic'!$F$4,IF(AND(F1225&lt;&gt;"Flexjet, LLC",H1225="Midsize Jet"),K1225*'[1]Pricing Logic'!$F$5,IF(AND(F1225&lt;&gt;"Flexjet, LLC",H1225="Super Mid Jet"),K1225*'[1]Pricing Logic'!$F$6,IF(AND(F1225&lt;&gt;"Flexjet, LLC",H1225="Large Cabin"),K1225*'[1]Pricing Logic'!$F$7,IF(AND(F1225&lt;&gt;"Flexjet, LLC",H1225="Helicopter"),K1225*'[1]Pricing Logic'!$F$8,IF(AND(F1225="Flexjet, LLC",H1225="Light Jet"),K1225*'[1]Pricing Logic'!$F$12,IF(AND(F1225="Flexjet, LLC",H1225="Midsize Jet"),K1225*'[1]Pricing Logic'!$F$13,IF(AND(F1225="Flexjet, LLC",H1225="Super Mid Jet"),K1225*'[1]Pricing Logic'!$F$14,IF(AND(F1225="Flexjet, LLC",H1225="Large Cabin"),K1225*'[1]Pricing Logic'!$F$15,IF(AND(F1225="Flexjet, LLC",H1225="Airliner"),K1225*'[1]Pricing Logic'!$F$16,""))))))))))</f>
        <v>85.092499999999987</v>
      </c>
    </row>
    <row r="1226" spans="1:12" x14ac:dyDescent="0.2">
      <c r="A1226" s="5">
        <v>876262</v>
      </c>
      <c r="B1226" s="5">
        <v>1338031</v>
      </c>
      <c r="C1226" s="6">
        <v>45411</v>
      </c>
      <c r="D1226" s="5" t="s">
        <v>48</v>
      </c>
      <c r="E1226" s="5" t="s">
        <v>270</v>
      </c>
      <c r="F1226" s="5" t="s">
        <v>65</v>
      </c>
      <c r="G1226" s="5" t="s">
        <v>57</v>
      </c>
      <c r="H1226" s="5" t="s">
        <v>22</v>
      </c>
      <c r="I1226" s="5" t="s">
        <v>616</v>
      </c>
      <c r="J1226" s="5">
        <v>26221</v>
      </c>
      <c r="K1226" s="7">
        <v>1.66</v>
      </c>
      <c r="L1226" s="8">
        <f>IF(AND(F1226&lt;&gt;"Flexjet, LLC",H1226="Light Jet"),K1226*'[1]Pricing Logic'!$F$4,IF(AND(F1226&lt;&gt;"Flexjet, LLC",H1226="Midsize Jet"),K1226*'[1]Pricing Logic'!$F$5,IF(AND(F1226&lt;&gt;"Flexjet, LLC",H1226="Super Mid Jet"),K1226*'[1]Pricing Logic'!$F$6,IF(AND(F1226&lt;&gt;"Flexjet, LLC",H1226="Large Cabin"),K1226*'[1]Pricing Logic'!$F$7,IF(AND(F1226&lt;&gt;"Flexjet, LLC",H1226="Helicopter"),K1226*'[1]Pricing Logic'!$F$8,IF(AND(F1226="Flexjet, LLC",H1226="Light Jet"),K1226*'[1]Pricing Logic'!$F$12,IF(AND(F1226="Flexjet, LLC",H1226="Midsize Jet"),K1226*'[1]Pricing Logic'!$F$13,IF(AND(F1226="Flexjet, LLC",H1226="Super Mid Jet"),K1226*'[1]Pricing Logic'!$F$14,IF(AND(F1226="Flexjet, LLC",H1226="Large Cabin"),K1226*'[1]Pricing Logic'!$F$15,IF(AND(F1226="Flexjet, LLC",H1226="Airliner"),K1226*'[1]Pricing Logic'!$F$16,""))))))))))</f>
        <v>56.854999999999997</v>
      </c>
    </row>
    <row r="1227" spans="1:12" x14ac:dyDescent="0.2">
      <c r="A1227" s="5">
        <v>876557</v>
      </c>
      <c r="B1227" s="5">
        <v>1338424</v>
      </c>
      <c r="C1227" s="6">
        <v>45411</v>
      </c>
      <c r="D1227" s="5" t="s">
        <v>59</v>
      </c>
      <c r="E1227" s="5" t="s">
        <v>284</v>
      </c>
      <c r="F1227" s="5" t="s">
        <v>128</v>
      </c>
      <c r="G1227" s="5" t="s">
        <v>274</v>
      </c>
      <c r="H1227" s="5" t="s">
        <v>16</v>
      </c>
      <c r="I1227" s="5" t="s">
        <v>275</v>
      </c>
      <c r="J1227" s="5">
        <v>24838</v>
      </c>
      <c r="K1227" s="7">
        <v>2.4700000000000002</v>
      </c>
      <c r="L1227" s="8">
        <f>IF(AND(F1227&lt;&gt;"Flexjet, LLC",H1227="Light Jet"),K1227*'[1]Pricing Logic'!$F$4,IF(AND(F1227&lt;&gt;"Flexjet, LLC",H1227="Midsize Jet"),K1227*'[1]Pricing Logic'!$F$5,IF(AND(F1227&lt;&gt;"Flexjet, LLC",H1227="Super Mid Jet"),K1227*'[1]Pricing Logic'!$F$6,IF(AND(F1227&lt;&gt;"Flexjet, LLC",H1227="Large Cabin"),K1227*'[1]Pricing Logic'!$F$7,IF(AND(F1227&lt;&gt;"Flexjet, LLC",H1227="Helicopter"),K1227*'[1]Pricing Logic'!$F$8,IF(AND(F1227="Flexjet, LLC",H1227="Light Jet"),K1227*'[1]Pricing Logic'!$F$12,IF(AND(F1227="Flexjet, LLC",H1227="Midsize Jet"),K1227*'[1]Pricing Logic'!$F$13,IF(AND(F1227="Flexjet, LLC",H1227="Super Mid Jet"),K1227*'[1]Pricing Logic'!$F$14,IF(AND(F1227="Flexjet, LLC",H1227="Large Cabin"),K1227*'[1]Pricing Logic'!$F$15,IF(AND(F1227="Flexjet, LLC",H1227="Airliner"),K1227*'[1]Pricing Logic'!$F$16,""))))))))))</f>
        <v>62.367500000000007</v>
      </c>
    </row>
    <row r="1228" spans="1:12" x14ac:dyDescent="0.2">
      <c r="A1228" s="5">
        <v>876270</v>
      </c>
      <c r="B1228" s="5">
        <v>1338043</v>
      </c>
      <c r="C1228" s="6">
        <v>45411</v>
      </c>
      <c r="D1228" s="5" t="s">
        <v>243</v>
      </c>
      <c r="E1228" s="5" t="s">
        <v>436</v>
      </c>
      <c r="F1228" s="5" t="s">
        <v>411</v>
      </c>
      <c r="G1228" s="5" t="s">
        <v>32</v>
      </c>
      <c r="H1228" s="5" t="s">
        <v>16</v>
      </c>
      <c r="I1228" s="5" t="s">
        <v>567</v>
      </c>
      <c r="J1228" s="5">
        <v>22344</v>
      </c>
      <c r="K1228" s="7">
        <v>3.0200000000000005</v>
      </c>
      <c r="L1228" s="8">
        <f>IF(AND(F1228&lt;&gt;"Flexjet, LLC",H1228="Light Jet"),K1228*'[1]Pricing Logic'!$F$4,IF(AND(F1228&lt;&gt;"Flexjet, LLC",H1228="Midsize Jet"),K1228*'[1]Pricing Logic'!$F$5,IF(AND(F1228&lt;&gt;"Flexjet, LLC",H1228="Super Mid Jet"),K1228*'[1]Pricing Logic'!$F$6,IF(AND(F1228&lt;&gt;"Flexjet, LLC",H1228="Large Cabin"),K1228*'[1]Pricing Logic'!$F$7,IF(AND(F1228&lt;&gt;"Flexjet, LLC",H1228="Helicopter"),K1228*'[1]Pricing Logic'!$F$8,IF(AND(F1228="Flexjet, LLC",H1228="Light Jet"),K1228*'[1]Pricing Logic'!$F$12,IF(AND(F1228="Flexjet, LLC",H1228="Midsize Jet"),K1228*'[1]Pricing Logic'!$F$13,IF(AND(F1228="Flexjet, LLC",H1228="Super Mid Jet"),K1228*'[1]Pricing Logic'!$F$14,IF(AND(F1228="Flexjet, LLC",H1228="Large Cabin"),K1228*'[1]Pricing Logic'!$F$15,IF(AND(F1228="Flexjet, LLC",H1228="Airliner"),K1228*'[1]Pricing Logic'!$F$16,""))))))))))</f>
        <v>76.25500000000001</v>
      </c>
    </row>
    <row r="1229" spans="1:12" x14ac:dyDescent="0.2">
      <c r="A1229" s="5">
        <v>876500</v>
      </c>
      <c r="B1229" s="5">
        <v>1338347</v>
      </c>
      <c r="C1229" s="6">
        <v>45411</v>
      </c>
      <c r="D1229" s="5" t="s">
        <v>270</v>
      </c>
      <c r="E1229" s="5" t="s">
        <v>48</v>
      </c>
      <c r="F1229" s="5" t="s">
        <v>31</v>
      </c>
      <c r="G1229" s="5" t="s">
        <v>32</v>
      </c>
      <c r="H1229" s="5" t="s">
        <v>16</v>
      </c>
      <c r="I1229" s="5" t="s">
        <v>111</v>
      </c>
      <c r="J1229" s="5">
        <v>16343</v>
      </c>
      <c r="K1229" s="7">
        <v>1.9</v>
      </c>
      <c r="L1229" s="8">
        <f>IF(AND(F1229&lt;&gt;"Flexjet, LLC",H1229="Light Jet"),K1229*'[1]Pricing Logic'!$F$4,IF(AND(F1229&lt;&gt;"Flexjet, LLC",H1229="Midsize Jet"),K1229*'[1]Pricing Logic'!$F$5,IF(AND(F1229&lt;&gt;"Flexjet, LLC",H1229="Super Mid Jet"),K1229*'[1]Pricing Logic'!$F$6,IF(AND(F1229&lt;&gt;"Flexjet, LLC",H1229="Large Cabin"),K1229*'[1]Pricing Logic'!$F$7,IF(AND(F1229&lt;&gt;"Flexjet, LLC",H1229="Helicopter"),K1229*'[1]Pricing Logic'!$F$8,IF(AND(F1229="Flexjet, LLC",H1229="Light Jet"),K1229*'[1]Pricing Logic'!$F$12,IF(AND(F1229="Flexjet, LLC",H1229="Midsize Jet"),K1229*'[1]Pricing Logic'!$F$13,IF(AND(F1229="Flexjet, LLC",H1229="Super Mid Jet"),K1229*'[1]Pricing Logic'!$F$14,IF(AND(F1229="Flexjet, LLC",H1229="Large Cabin"),K1229*'[1]Pricing Logic'!$F$15,IF(AND(F1229="Flexjet, LLC",H1229="Airliner"),K1229*'[1]Pricing Logic'!$F$16,""))))))))))</f>
        <v>47.974999999999994</v>
      </c>
    </row>
    <row r="1230" spans="1:12" x14ac:dyDescent="0.2">
      <c r="A1230" s="5">
        <v>876681</v>
      </c>
      <c r="B1230" s="5">
        <v>1338579</v>
      </c>
      <c r="C1230" s="6">
        <v>45411</v>
      </c>
      <c r="D1230" s="5" t="s">
        <v>446</v>
      </c>
      <c r="E1230" s="5" t="s">
        <v>64</v>
      </c>
      <c r="F1230" s="5" t="s">
        <v>20</v>
      </c>
      <c r="G1230" s="5" t="s">
        <v>151</v>
      </c>
      <c r="H1230" s="5" t="s">
        <v>16</v>
      </c>
      <c r="I1230" s="5" t="s">
        <v>539</v>
      </c>
      <c r="J1230" s="5">
        <v>22316</v>
      </c>
      <c r="K1230" s="7">
        <v>1.87</v>
      </c>
      <c r="L1230" s="8">
        <f>IF(AND(F1230&lt;&gt;"Flexjet, LLC",H1230="Light Jet"),K1230*'[1]Pricing Logic'!$F$4,IF(AND(F1230&lt;&gt;"Flexjet, LLC",H1230="Midsize Jet"),K1230*'[1]Pricing Logic'!$F$5,IF(AND(F1230&lt;&gt;"Flexjet, LLC",H1230="Super Mid Jet"),K1230*'[1]Pricing Logic'!$F$6,IF(AND(F1230&lt;&gt;"Flexjet, LLC",H1230="Large Cabin"),K1230*'[1]Pricing Logic'!$F$7,IF(AND(F1230&lt;&gt;"Flexjet, LLC",H1230="Helicopter"),K1230*'[1]Pricing Logic'!$F$8,IF(AND(F1230="Flexjet, LLC",H1230="Light Jet"),K1230*'[1]Pricing Logic'!$F$12,IF(AND(F1230="Flexjet, LLC",H1230="Midsize Jet"),K1230*'[1]Pricing Logic'!$F$13,IF(AND(F1230="Flexjet, LLC",H1230="Super Mid Jet"),K1230*'[1]Pricing Logic'!$F$14,IF(AND(F1230="Flexjet, LLC",H1230="Large Cabin"),K1230*'[1]Pricing Logic'!$F$15,IF(AND(F1230="Flexjet, LLC",H1230="Airliner"),K1230*'[1]Pricing Logic'!$F$16,""))))))))))</f>
        <v>47.217500000000001</v>
      </c>
    </row>
    <row r="1231" spans="1:12" x14ac:dyDescent="0.2">
      <c r="A1231" s="5">
        <v>876713</v>
      </c>
      <c r="B1231" s="5">
        <v>1338627</v>
      </c>
      <c r="C1231" s="6">
        <v>45411</v>
      </c>
      <c r="D1231" s="5" t="s">
        <v>292</v>
      </c>
      <c r="E1231" s="5" t="s">
        <v>210</v>
      </c>
      <c r="F1231" s="5" t="s">
        <v>31</v>
      </c>
      <c r="G1231" s="5" t="s">
        <v>32</v>
      </c>
      <c r="H1231" s="5" t="s">
        <v>16</v>
      </c>
      <c r="I1231" s="5" t="s">
        <v>165</v>
      </c>
      <c r="J1231" s="5">
        <v>27159</v>
      </c>
      <c r="K1231" s="7">
        <v>4.8499999999999996</v>
      </c>
      <c r="L1231" s="8">
        <f>IF(AND(F1231&lt;&gt;"Flexjet, LLC",H1231="Light Jet"),K1231*'[1]Pricing Logic'!$F$4,IF(AND(F1231&lt;&gt;"Flexjet, LLC",H1231="Midsize Jet"),K1231*'[1]Pricing Logic'!$F$5,IF(AND(F1231&lt;&gt;"Flexjet, LLC",H1231="Super Mid Jet"),K1231*'[1]Pricing Logic'!$F$6,IF(AND(F1231&lt;&gt;"Flexjet, LLC",H1231="Large Cabin"),K1231*'[1]Pricing Logic'!$F$7,IF(AND(F1231&lt;&gt;"Flexjet, LLC",H1231="Helicopter"),K1231*'[1]Pricing Logic'!$F$8,IF(AND(F1231="Flexjet, LLC",H1231="Light Jet"),K1231*'[1]Pricing Logic'!$F$12,IF(AND(F1231="Flexjet, LLC",H1231="Midsize Jet"),K1231*'[1]Pricing Logic'!$F$13,IF(AND(F1231="Flexjet, LLC",H1231="Super Mid Jet"),K1231*'[1]Pricing Logic'!$F$14,IF(AND(F1231="Flexjet, LLC",H1231="Large Cabin"),K1231*'[1]Pricing Logic'!$F$15,IF(AND(F1231="Flexjet, LLC",H1231="Airliner"),K1231*'[1]Pricing Logic'!$F$16,""))))))))))</f>
        <v>122.46249999999999</v>
      </c>
    </row>
    <row r="1232" spans="1:12" x14ac:dyDescent="0.2">
      <c r="A1232" s="5">
        <v>876728</v>
      </c>
      <c r="B1232" s="5">
        <v>1338647</v>
      </c>
      <c r="C1232" s="6">
        <v>45411</v>
      </c>
      <c r="D1232" s="5" t="s">
        <v>34</v>
      </c>
      <c r="E1232" s="5" t="s">
        <v>560</v>
      </c>
      <c r="F1232" s="5" t="s">
        <v>220</v>
      </c>
      <c r="G1232" s="5" t="s">
        <v>41</v>
      </c>
      <c r="H1232" s="5" t="s">
        <v>22</v>
      </c>
      <c r="I1232" s="5" t="s">
        <v>381</v>
      </c>
      <c r="J1232" s="5">
        <v>26892</v>
      </c>
      <c r="K1232" s="7">
        <v>3.37</v>
      </c>
      <c r="L1232" s="8">
        <f>IF(AND(F1232&lt;&gt;"Flexjet, LLC",H1232="Light Jet"),K1232*'[1]Pricing Logic'!$F$4,IF(AND(F1232&lt;&gt;"Flexjet, LLC",H1232="Midsize Jet"),K1232*'[1]Pricing Logic'!$F$5,IF(AND(F1232&lt;&gt;"Flexjet, LLC",H1232="Super Mid Jet"),K1232*'[1]Pricing Logic'!$F$6,IF(AND(F1232&lt;&gt;"Flexjet, LLC",H1232="Large Cabin"),K1232*'[1]Pricing Logic'!$F$7,IF(AND(F1232&lt;&gt;"Flexjet, LLC",H1232="Helicopter"),K1232*'[1]Pricing Logic'!$F$8,IF(AND(F1232="Flexjet, LLC",H1232="Light Jet"),K1232*'[1]Pricing Logic'!$F$12,IF(AND(F1232="Flexjet, LLC",H1232="Midsize Jet"),K1232*'[1]Pricing Logic'!$F$13,IF(AND(F1232="Flexjet, LLC",H1232="Super Mid Jet"),K1232*'[1]Pricing Logic'!$F$14,IF(AND(F1232="Flexjet, LLC",H1232="Large Cabin"),K1232*'[1]Pricing Logic'!$F$15,IF(AND(F1232="Flexjet, LLC",H1232="Airliner"),K1232*'[1]Pricing Logic'!$F$16,""))))))))))</f>
        <v>115.4225</v>
      </c>
    </row>
    <row r="1233" spans="1:12" x14ac:dyDescent="0.2">
      <c r="A1233" s="5">
        <v>876728</v>
      </c>
      <c r="B1233" s="5">
        <v>1338648</v>
      </c>
      <c r="C1233" s="6">
        <v>45411</v>
      </c>
      <c r="D1233" s="5" t="s">
        <v>560</v>
      </c>
      <c r="E1233" s="5" t="s">
        <v>34</v>
      </c>
      <c r="F1233" s="5" t="s">
        <v>220</v>
      </c>
      <c r="G1233" s="5" t="s">
        <v>41</v>
      </c>
      <c r="H1233" s="5" t="s">
        <v>22</v>
      </c>
      <c r="I1233" s="5" t="s">
        <v>381</v>
      </c>
      <c r="J1233" s="5">
        <v>26892</v>
      </c>
      <c r="K1233" s="7">
        <v>3.09</v>
      </c>
      <c r="L1233" s="8">
        <f>IF(AND(F1233&lt;&gt;"Flexjet, LLC",H1233="Light Jet"),K1233*'[1]Pricing Logic'!$F$4,IF(AND(F1233&lt;&gt;"Flexjet, LLC",H1233="Midsize Jet"),K1233*'[1]Pricing Logic'!$F$5,IF(AND(F1233&lt;&gt;"Flexjet, LLC",H1233="Super Mid Jet"),K1233*'[1]Pricing Logic'!$F$6,IF(AND(F1233&lt;&gt;"Flexjet, LLC",H1233="Large Cabin"),K1233*'[1]Pricing Logic'!$F$7,IF(AND(F1233&lt;&gt;"Flexjet, LLC",H1233="Helicopter"),K1233*'[1]Pricing Logic'!$F$8,IF(AND(F1233="Flexjet, LLC",H1233="Light Jet"),K1233*'[1]Pricing Logic'!$F$12,IF(AND(F1233="Flexjet, LLC",H1233="Midsize Jet"),K1233*'[1]Pricing Logic'!$F$13,IF(AND(F1233="Flexjet, LLC",H1233="Super Mid Jet"),K1233*'[1]Pricing Logic'!$F$14,IF(AND(F1233="Flexjet, LLC",H1233="Large Cabin"),K1233*'[1]Pricing Logic'!$F$15,IF(AND(F1233="Flexjet, LLC",H1233="Airliner"),K1233*'[1]Pricing Logic'!$F$16,""))))))))))</f>
        <v>105.8325</v>
      </c>
    </row>
    <row r="1234" spans="1:12" x14ac:dyDescent="0.2">
      <c r="A1234" s="5">
        <v>876592</v>
      </c>
      <c r="B1234" s="5">
        <v>1338466</v>
      </c>
      <c r="C1234" s="6">
        <v>45411</v>
      </c>
      <c r="D1234" s="5" t="s">
        <v>189</v>
      </c>
      <c r="E1234" s="5" t="s">
        <v>480</v>
      </c>
      <c r="F1234" s="5" t="s">
        <v>36</v>
      </c>
      <c r="G1234" s="5" t="s">
        <v>90</v>
      </c>
      <c r="H1234" s="5" t="s">
        <v>16</v>
      </c>
      <c r="I1234" s="5" t="s">
        <v>754</v>
      </c>
      <c r="J1234" s="5">
        <v>26055</v>
      </c>
      <c r="K1234" s="7">
        <v>1.55</v>
      </c>
      <c r="L1234" s="8">
        <f>IF(AND(F1234&lt;&gt;"Flexjet, LLC",H1234="Light Jet"),K1234*'[1]Pricing Logic'!$F$4,IF(AND(F1234&lt;&gt;"Flexjet, LLC",H1234="Midsize Jet"),K1234*'[1]Pricing Logic'!$F$5,IF(AND(F1234&lt;&gt;"Flexjet, LLC",H1234="Super Mid Jet"),K1234*'[1]Pricing Logic'!$F$6,IF(AND(F1234&lt;&gt;"Flexjet, LLC",H1234="Large Cabin"),K1234*'[1]Pricing Logic'!$F$7,IF(AND(F1234&lt;&gt;"Flexjet, LLC",H1234="Helicopter"),K1234*'[1]Pricing Logic'!$F$8,IF(AND(F1234="Flexjet, LLC",H1234="Light Jet"),K1234*'[1]Pricing Logic'!$F$12,IF(AND(F1234="Flexjet, LLC",H1234="Midsize Jet"),K1234*'[1]Pricing Logic'!$F$13,IF(AND(F1234="Flexjet, LLC",H1234="Super Mid Jet"),K1234*'[1]Pricing Logic'!$F$14,IF(AND(F1234="Flexjet, LLC",H1234="Large Cabin"),K1234*'[1]Pricing Logic'!$F$15,IF(AND(F1234="Flexjet, LLC",H1234="Airliner"),K1234*'[1]Pricing Logic'!$F$16,""))))))))))</f>
        <v>32.550000000000004</v>
      </c>
    </row>
    <row r="1235" spans="1:12" x14ac:dyDescent="0.2">
      <c r="A1235" s="5">
        <v>847627</v>
      </c>
      <c r="B1235" s="5">
        <v>1306763</v>
      </c>
      <c r="C1235" s="6">
        <v>45412</v>
      </c>
      <c r="D1235" s="5" t="s">
        <v>34</v>
      </c>
      <c r="E1235" s="5" t="s">
        <v>673</v>
      </c>
      <c r="F1235" s="5" t="s">
        <v>241</v>
      </c>
      <c r="G1235" s="5" t="s">
        <v>122</v>
      </c>
      <c r="H1235" s="5" t="s">
        <v>16</v>
      </c>
      <c r="I1235" s="5" t="s">
        <v>242</v>
      </c>
      <c r="J1235" s="5">
        <v>20447</v>
      </c>
      <c r="K1235" s="7">
        <v>3.5300000000000002</v>
      </c>
      <c r="L1235" s="8">
        <f>IF(AND(F1235&lt;&gt;"Flexjet, LLC",H1235="Light Jet"),K1235*'[1]Pricing Logic'!$F$4,IF(AND(F1235&lt;&gt;"Flexjet, LLC",H1235="Midsize Jet"),K1235*'[1]Pricing Logic'!$F$5,IF(AND(F1235&lt;&gt;"Flexjet, LLC",H1235="Super Mid Jet"),K1235*'[1]Pricing Logic'!$F$6,IF(AND(F1235&lt;&gt;"Flexjet, LLC",H1235="Large Cabin"),K1235*'[1]Pricing Logic'!$F$7,IF(AND(F1235&lt;&gt;"Flexjet, LLC",H1235="Helicopter"),K1235*'[1]Pricing Logic'!$F$8,IF(AND(F1235="Flexjet, LLC",H1235="Light Jet"),K1235*'[1]Pricing Logic'!$F$12,IF(AND(F1235="Flexjet, LLC",H1235="Midsize Jet"),K1235*'[1]Pricing Logic'!$F$13,IF(AND(F1235="Flexjet, LLC",H1235="Super Mid Jet"),K1235*'[1]Pricing Logic'!$F$14,IF(AND(F1235="Flexjet, LLC",H1235="Large Cabin"),K1235*'[1]Pricing Logic'!$F$15,IF(AND(F1235="Flexjet, LLC",H1235="Airliner"),K1235*'[1]Pricing Logic'!$F$16,""))))))))))</f>
        <v>89.132500000000007</v>
      </c>
    </row>
    <row r="1236" spans="1:12" x14ac:dyDescent="0.2">
      <c r="A1236" s="5">
        <v>861540</v>
      </c>
      <c r="B1236" s="5">
        <v>1321796</v>
      </c>
      <c r="C1236" s="6">
        <v>45412</v>
      </c>
      <c r="D1236" s="5" t="s">
        <v>346</v>
      </c>
      <c r="E1236" s="5" t="s">
        <v>416</v>
      </c>
      <c r="F1236" s="5" t="s">
        <v>36</v>
      </c>
      <c r="G1236" s="5" t="s">
        <v>90</v>
      </c>
      <c r="H1236" s="5" t="s">
        <v>16</v>
      </c>
      <c r="I1236" s="5" t="s">
        <v>816</v>
      </c>
      <c r="J1236" s="5">
        <v>24710</v>
      </c>
      <c r="K1236" s="7">
        <v>3.37</v>
      </c>
      <c r="L1236" s="8">
        <f>IF(AND(F1236&lt;&gt;"Flexjet, LLC",H1236="Light Jet"),K1236*'[1]Pricing Logic'!$F$4,IF(AND(F1236&lt;&gt;"Flexjet, LLC",H1236="Midsize Jet"),K1236*'[1]Pricing Logic'!$F$5,IF(AND(F1236&lt;&gt;"Flexjet, LLC",H1236="Super Mid Jet"),K1236*'[1]Pricing Logic'!$F$6,IF(AND(F1236&lt;&gt;"Flexjet, LLC",H1236="Large Cabin"),K1236*'[1]Pricing Logic'!$F$7,IF(AND(F1236&lt;&gt;"Flexjet, LLC",H1236="Helicopter"),K1236*'[1]Pricing Logic'!$F$8,IF(AND(F1236="Flexjet, LLC",H1236="Light Jet"),K1236*'[1]Pricing Logic'!$F$12,IF(AND(F1236="Flexjet, LLC",H1236="Midsize Jet"),K1236*'[1]Pricing Logic'!$F$13,IF(AND(F1236="Flexjet, LLC",H1236="Super Mid Jet"),K1236*'[1]Pricing Logic'!$F$14,IF(AND(F1236="Flexjet, LLC",H1236="Large Cabin"),K1236*'[1]Pricing Logic'!$F$15,IF(AND(F1236="Flexjet, LLC",H1236="Airliner"),K1236*'[1]Pricing Logic'!$F$16,""))))))))))</f>
        <v>70.77</v>
      </c>
    </row>
    <row r="1237" spans="1:12" x14ac:dyDescent="0.2">
      <c r="A1237" s="5">
        <v>861713</v>
      </c>
      <c r="B1237" s="5">
        <v>1322023</v>
      </c>
      <c r="C1237" s="6">
        <v>45412</v>
      </c>
      <c r="D1237" s="5" t="s">
        <v>12</v>
      </c>
      <c r="E1237" s="5" t="s">
        <v>253</v>
      </c>
      <c r="F1237" s="5" t="s">
        <v>31</v>
      </c>
      <c r="G1237" s="5" t="s">
        <v>32</v>
      </c>
      <c r="H1237" s="5" t="s">
        <v>16</v>
      </c>
      <c r="I1237" s="5" t="s">
        <v>33</v>
      </c>
      <c r="J1237" s="5">
        <v>24902</v>
      </c>
      <c r="K1237" s="7">
        <v>2.31</v>
      </c>
      <c r="L1237" s="8">
        <f>IF(AND(F1237&lt;&gt;"Flexjet, LLC",H1237="Light Jet"),K1237*'[1]Pricing Logic'!$F$4,IF(AND(F1237&lt;&gt;"Flexjet, LLC",H1237="Midsize Jet"),K1237*'[1]Pricing Logic'!$F$5,IF(AND(F1237&lt;&gt;"Flexjet, LLC",H1237="Super Mid Jet"),K1237*'[1]Pricing Logic'!$F$6,IF(AND(F1237&lt;&gt;"Flexjet, LLC",H1237="Large Cabin"),K1237*'[1]Pricing Logic'!$F$7,IF(AND(F1237&lt;&gt;"Flexjet, LLC",H1237="Helicopter"),K1237*'[1]Pricing Logic'!$F$8,IF(AND(F1237="Flexjet, LLC",H1237="Light Jet"),K1237*'[1]Pricing Logic'!$F$12,IF(AND(F1237="Flexjet, LLC",H1237="Midsize Jet"),K1237*'[1]Pricing Logic'!$F$13,IF(AND(F1237="Flexjet, LLC",H1237="Super Mid Jet"),K1237*'[1]Pricing Logic'!$F$14,IF(AND(F1237="Flexjet, LLC",H1237="Large Cabin"),K1237*'[1]Pricing Logic'!$F$15,IF(AND(F1237="Flexjet, LLC",H1237="Airliner"),K1237*'[1]Pricing Logic'!$F$16,""))))))))))</f>
        <v>58.327500000000001</v>
      </c>
    </row>
    <row r="1238" spans="1:12" x14ac:dyDescent="0.2">
      <c r="A1238" s="5">
        <v>862997</v>
      </c>
      <c r="B1238" s="5">
        <v>1323711</v>
      </c>
      <c r="C1238" s="6">
        <v>45412</v>
      </c>
      <c r="D1238" s="5" t="s">
        <v>131</v>
      </c>
      <c r="E1238" s="5" t="s">
        <v>235</v>
      </c>
      <c r="F1238" s="5" t="s">
        <v>36</v>
      </c>
      <c r="G1238" s="5" t="s">
        <v>90</v>
      </c>
      <c r="H1238" s="5" t="s">
        <v>16</v>
      </c>
      <c r="I1238" s="5" t="s">
        <v>236</v>
      </c>
      <c r="J1238" s="5">
        <v>27009</v>
      </c>
      <c r="K1238" s="7">
        <v>3.86</v>
      </c>
      <c r="L1238" s="8">
        <f>IF(AND(F1238&lt;&gt;"Flexjet, LLC",H1238="Light Jet"),K1238*'[1]Pricing Logic'!$F$4,IF(AND(F1238&lt;&gt;"Flexjet, LLC",H1238="Midsize Jet"),K1238*'[1]Pricing Logic'!$F$5,IF(AND(F1238&lt;&gt;"Flexjet, LLC",H1238="Super Mid Jet"),K1238*'[1]Pricing Logic'!$F$6,IF(AND(F1238&lt;&gt;"Flexjet, LLC",H1238="Large Cabin"),K1238*'[1]Pricing Logic'!$F$7,IF(AND(F1238&lt;&gt;"Flexjet, LLC",H1238="Helicopter"),K1238*'[1]Pricing Logic'!$F$8,IF(AND(F1238="Flexjet, LLC",H1238="Light Jet"),K1238*'[1]Pricing Logic'!$F$12,IF(AND(F1238="Flexjet, LLC",H1238="Midsize Jet"),K1238*'[1]Pricing Logic'!$F$13,IF(AND(F1238="Flexjet, LLC",H1238="Super Mid Jet"),K1238*'[1]Pricing Logic'!$F$14,IF(AND(F1238="Flexjet, LLC",H1238="Large Cabin"),K1238*'[1]Pricing Logic'!$F$15,IF(AND(F1238="Flexjet, LLC",H1238="Airliner"),K1238*'[1]Pricing Logic'!$F$16,""))))))))))</f>
        <v>81.06</v>
      </c>
    </row>
    <row r="1239" spans="1:12" x14ac:dyDescent="0.2">
      <c r="A1239" s="5">
        <v>863616</v>
      </c>
      <c r="B1239" s="5">
        <v>1324511</v>
      </c>
      <c r="C1239" s="6">
        <v>45412</v>
      </c>
      <c r="D1239" s="5" t="s">
        <v>380</v>
      </c>
      <c r="E1239" s="5" t="s">
        <v>346</v>
      </c>
      <c r="F1239" s="5" t="s">
        <v>36</v>
      </c>
      <c r="G1239" s="5" t="s">
        <v>54</v>
      </c>
      <c r="H1239" s="5" t="s">
        <v>51</v>
      </c>
      <c r="I1239" s="5" t="s">
        <v>223</v>
      </c>
      <c r="J1239" s="5">
        <v>24642</v>
      </c>
      <c r="K1239" s="7">
        <v>3.96</v>
      </c>
      <c r="L1239" s="8">
        <f>IF(AND(F1239&lt;&gt;"Flexjet, LLC",H1239="Light Jet"),K1239*'[1]Pricing Logic'!$F$4,IF(AND(F1239&lt;&gt;"Flexjet, LLC",H1239="Midsize Jet"),K1239*'[1]Pricing Logic'!$F$5,IF(AND(F1239&lt;&gt;"Flexjet, LLC",H1239="Super Mid Jet"),K1239*'[1]Pricing Logic'!$F$6,IF(AND(F1239&lt;&gt;"Flexjet, LLC",H1239="Large Cabin"),K1239*'[1]Pricing Logic'!$F$7,IF(AND(F1239&lt;&gt;"Flexjet, LLC",H1239="Helicopter"),K1239*'[1]Pricing Logic'!$F$8,IF(AND(F1239="Flexjet, LLC",H1239="Light Jet"),K1239*'[1]Pricing Logic'!$F$12,IF(AND(F1239="Flexjet, LLC",H1239="Midsize Jet"),K1239*'[1]Pricing Logic'!$F$13,IF(AND(F1239="Flexjet, LLC",H1239="Super Mid Jet"),K1239*'[1]Pricing Logic'!$F$14,IF(AND(F1239="Flexjet, LLC",H1239="Large Cabin"),K1239*'[1]Pricing Logic'!$F$15,IF(AND(F1239="Flexjet, LLC",H1239="Airliner"),K1239*'[1]Pricing Logic'!$F$16,""))))))))))</f>
        <v>133.65</v>
      </c>
    </row>
    <row r="1240" spans="1:12" x14ac:dyDescent="0.2">
      <c r="A1240" s="5">
        <v>864234</v>
      </c>
      <c r="B1240" s="5">
        <v>1325351</v>
      </c>
      <c r="C1240" s="6">
        <v>45412</v>
      </c>
      <c r="D1240" s="5" t="s">
        <v>358</v>
      </c>
      <c r="E1240" s="5" t="s">
        <v>346</v>
      </c>
      <c r="F1240" s="5" t="s">
        <v>220</v>
      </c>
      <c r="G1240" s="5" t="s">
        <v>41</v>
      </c>
      <c r="H1240" s="5" t="s">
        <v>22</v>
      </c>
      <c r="I1240" s="5" t="s">
        <v>221</v>
      </c>
      <c r="J1240" s="5">
        <v>24247</v>
      </c>
      <c r="K1240" s="7">
        <v>4.54</v>
      </c>
      <c r="L1240" s="8">
        <f>IF(AND(F1240&lt;&gt;"Flexjet, LLC",H1240="Light Jet"),K1240*'[1]Pricing Logic'!$F$4,IF(AND(F1240&lt;&gt;"Flexjet, LLC",H1240="Midsize Jet"),K1240*'[1]Pricing Logic'!$F$5,IF(AND(F1240&lt;&gt;"Flexjet, LLC",H1240="Super Mid Jet"),K1240*'[1]Pricing Logic'!$F$6,IF(AND(F1240&lt;&gt;"Flexjet, LLC",H1240="Large Cabin"),K1240*'[1]Pricing Logic'!$F$7,IF(AND(F1240&lt;&gt;"Flexjet, LLC",H1240="Helicopter"),K1240*'[1]Pricing Logic'!$F$8,IF(AND(F1240="Flexjet, LLC",H1240="Light Jet"),K1240*'[1]Pricing Logic'!$F$12,IF(AND(F1240="Flexjet, LLC",H1240="Midsize Jet"),K1240*'[1]Pricing Logic'!$F$13,IF(AND(F1240="Flexjet, LLC",H1240="Super Mid Jet"),K1240*'[1]Pricing Logic'!$F$14,IF(AND(F1240="Flexjet, LLC",H1240="Large Cabin"),K1240*'[1]Pricing Logic'!$F$15,IF(AND(F1240="Flexjet, LLC",H1240="Airliner"),K1240*'[1]Pricing Logic'!$F$16,""))))))))))</f>
        <v>155.495</v>
      </c>
    </row>
    <row r="1241" spans="1:12" x14ac:dyDescent="0.2">
      <c r="A1241" s="5">
        <v>864288</v>
      </c>
      <c r="B1241" s="5">
        <v>1325424</v>
      </c>
      <c r="C1241" s="6">
        <v>45412</v>
      </c>
      <c r="D1241" s="5" t="s">
        <v>97</v>
      </c>
      <c r="E1241" s="5" t="s">
        <v>98</v>
      </c>
      <c r="F1241" s="5" t="s">
        <v>36</v>
      </c>
      <c r="G1241" s="5" t="s">
        <v>50</v>
      </c>
      <c r="H1241" s="5" t="s">
        <v>51</v>
      </c>
      <c r="I1241" s="5" t="s">
        <v>812</v>
      </c>
      <c r="J1241" s="5">
        <v>25157</v>
      </c>
      <c r="K1241" s="7">
        <v>2.0100000000000002</v>
      </c>
      <c r="L1241" s="8">
        <f>IF(AND(F1241&lt;&gt;"Flexjet, LLC",H1241="Light Jet"),K1241*'[1]Pricing Logic'!$F$4,IF(AND(F1241&lt;&gt;"Flexjet, LLC",H1241="Midsize Jet"),K1241*'[1]Pricing Logic'!$F$5,IF(AND(F1241&lt;&gt;"Flexjet, LLC",H1241="Super Mid Jet"),K1241*'[1]Pricing Logic'!$F$6,IF(AND(F1241&lt;&gt;"Flexjet, LLC",H1241="Large Cabin"),K1241*'[1]Pricing Logic'!$F$7,IF(AND(F1241&lt;&gt;"Flexjet, LLC",H1241="Helicopter"),K1241*'[1]Pricing Logic'!$F$8,IF(AND(F1241="Flexjet, LLC",H1241="Light Jet"),K1241*'[1]Pricing Logic'!$F$12,IF(AND(F1241="Flexjet, LLC",H1241="Midsize Jet"),K1241*'[1]Pricing Logic'!$F$13,IF(AND(F1241="Flexjet, LLC",H1241="Super Mid Jet"),K1241*'[1]Pricing Logic'!$F$14,IF(AND(F1241="Flexjet, LLC",H1241="Large Cabin"),K1241*'[1]Pricing Logic'!$F$15,IF(AND(F1241="Flexjet, LLC",H1241="Airliner"),K1241*'[1]Pricing Logic'!$F$16,""))))))))))</f>
        <v>67.837500000000006</v>
      </c>
    </row>
    <row r="1242" spans="1:12" x14ac:dyDescent="0.2">
      <c r="A1242" s="5">
        <v>874704</v>
      </c>
      <c r="B1242" s="5">
        <v>1335980</v>
      </c>
      <c r="C1242" s="6">
        <v>45412</v>
      </c>
      <c r="D1242" s="5" t="s">
        <v>817</v>
      </c>
      <c r="E1242" s="5" t="s">
        <v>246</v>
      </c>
      <c r="F1242" s="5" t="s">
        <v>719</v>
      </c>
      <c r="G1242" s="5" t="s">
        <v>61</v>
      </c>
      <c r="H1242" s="5" t="s">
        <v>22</v>
      </c>
      <c r="I1242" s="5" t="s">
        <v>720</v>
      </c>
      <c r="J1242" s="5">
        <v>24518</v>
      </c>
      <c r="K1242" s="7">
        <v>1.51</v>
      </c>
      <c r="L1242" s="8">
        <f>IF(AND(F1242&lt;&gt;"Flexjet, LLC",H1242="Light Jet"),K1242*'[1]Pricing Logic'!$F$4,IF(AND(F1242&lt;&gt;"Flexjet, LLC",H1242="Midsize Jet"),K1242*'[1]Pricing Logic'!$F$5,IF(AND(F1242&lt;&gt;"Flexjet, LLC",H1242="Super Mid Jet"),K1242*'[1]Pricing Logic'!$F$6,IF(AND(F1242&lt;&gt;"Flexjet, LLC",H1242="Large Cabin"),K1242*'[1]Pricing Logic'!$F$7,IF(AND(F1242&lt;&gt;"Flexjet, LLC",H1242="Helicopter"),K1242*'[1]Pricing Logic'!$F$8,IF(AND(F1242="Flexjet, LLC",H1242="Light Jet"),K1242*'[1]Pricing Logic'!$F$12,IF(AND(F1242="Flexjet, LLC",H1242="Midsize Jet"),K1242*'[1]Pricing Logic'!$F$13,IF(AND(F1242="Flexjet, LLC",H1242="Super Mid Jet"),K1242*'[1]Pricing Logic'!$F$14,IF(AND(F1242="Flexjet, LLC",H1242="Large Cabin"),K1242*'[1]Pricing Logic'!$F$15,IF(AND(F1242="Flexjet, LLC",H1242="Airliner"),K1242*'[1]Pricing Logic'!$F$16,""))))))))))</f>
        <v>51.717500000000001</v>
      </c>
    </row>
    <row r="1243" spans="1:12" x14ac:dyDescent="0.2">
      <c r="A1243" s="5">
        <v>874704</v>
      </c>
      <c r="B1243" s="5">
        <v>1336748</v>
      </c>
      <c r="C1243" s="6">
        <v>45412</v>
      </c>
      <c r="D1243" s="5" t="s">
        <v>246</v>
      </c>
      <c r="E1243" s="5" t="s">
        <v>204</v>
      </c>
      <c r="F1243" s="5" t="s">
        <v>719</v>
      </c>
      <c r="G1243" s="5" t="s">
        <v>61</v>
      </c>
      <c r="H1243" s="5" t="s">
        <v>22</v>
      </c>
      <c r="I1243" s="5" t="s">
        <v>720</v>
      </c>
      <c r="J1243" s="5">
        <v>24518</v>
      </c>
      <c r="K1243" s="7">
        <v>1</v>
      </c>
      <c r="L1243" s="8">
        <f>IF(AND(F1243&lt;&gt;"Flexjet, LLC",H1243="Light Jet"),K1243*'[1]Pricing Logic'!$F$4,IF(AND(F1243&lt;&gt;"Flexjet, LLC",H1243="Midsize Jet"),K1243*'[1]Pricing Logic'!$F$5,IF(AND(F1243&lt;&gt;"Flexjet, LLC",H1243="Super Mid Jet"),K1243*'[1]Pricing Logic'!$F$6,IF(AND(F1243&lt;&gt;"Flexjet, LLC",H1243="Large Cabin"),K1243*'[1]Pricing Logic'!$F$7,IF(AND(F1243&lt;&gt;"Flexjet, LLC",H1243="Helicopter"),K1243*'[1]Pricing Logic'!$F$8,IF(AND(F1243="Flexjet, LLC",H1243="Light Jet"),K1243*'[1]Pricing Logic'!$F$12,IF(AND(F1243="Flexjet, LLC",H1243="Midsize Jet"),K1243*'[1]Pricing Logic'!$F$13,IF(AND(F1243="Flexjet, LLC",H1243="Super Mid Jet"),K1243*'[1]Pricing Logic'!$F$14,IF(AND(F1243="Flexjet, LLC",H1243="Large Cabin"),K1243*'[1]Pricing Logic'!$F$15,IF(AND(F1243="Flexjet, LLC",H1243="Airliner"),K1243*'[1]Pricing Logic'!$F$16,""))))))))))</f>
        <v>34.25</v>
      </c>
    </row>
    <row r="1244" spans="1:12" x14ac:dyDescent="0.2">
      <c r="A1244" s="5">
        <v>874649</v>
      </c>
      <c r="B1244" s="5">
        <v>1335913</v>
      </c>
      <c r="C1244" s="6">
        <v>45412</v>
      </c>
      <c r="D1244" s="5" t="s">
        <v>623</v>
      </c>
      <c r="E1244" s="5" t="s">
        <v>247</v>
      </c>
      <c r="F1244" s="5" t="s">
        <v>20</v>
      </c>
      <c r="G1244" s="5" t="s">
        <v>151</v>
      </c>
      <c r="H1244" s="5" t="s">
        <v>16</v>
      </c>
      <c r="I1244" s="5" t="s">
        <v>539</v>
      </c>
      <c r="J1244" s="5">
        <v>26769</v>
      </c>
      <c r="K1244" s="7">
        <v>2.46</v>
      </c>
      <c r="L1244" s="8">
        <f>IF(AND(F1244&lt;&gt;"Flexjet, LLC",H1244="Light Jet"),K1244*'[1]Pricing Logic'!$F$4,IF(AND(F1244&lt;&gt;"Flexjet, LLC",H1244="Midsize Jet"),K1244*'[1]Pricing Logic'!$F$5,IF(AND(F1244&lt;&gt;"Flexjet, LLC",H1244="Super Mid Jet"),K1244*'[1]Pricing Logic'!$F$6,IF(AND(F1244&lt;&gt;"Flexjet, LLC",H1244="Large Cabin"),K1244*'[1]Pricing Logic'!$F$7,IF(AND(F1244&lt;&gt;"Flexjet, LLC",H1244="Helicopter"),K1244*'[1]Pricing Logic'!$F$8,IF(AND(F1244="Flexjet, LLC",H1244="Light Jet"),K1244*'[1]Pricing Logic'!$F$12,IF(AND(F1244="Flexjet, LLC",H1244="Midsize Jet"),K1244*'[1]Pricing Logic'!$F$13,IF(AND(F1244="Flexjet, LLC",H1244="Super Mid Jet"),K1244*'[1]Pricing Logic'!$F$14,IF(AND(F1244="Flexjet, LLC",H1244="Large Cabin"),K1244*'[1]Pricing Logic'!$F$15,IF(AND(F1244="Flexjet, LLC",H1244="Airliner"),K1244*'[1]Pricing Logic'!$F$16,""))))))))))</f>
        <v>62.115000000000002</v>
      </c>
    </row>
    <row r="1245" spans="1:12" x14ac:dyDescent="0.2">
      <c r="A1245" s="5">
        <v>874944</v>
      </c>
      <c r="B1245" s="5">
        <v>1336308</v>
      </c>
      <c r="C1245" s="6">
        <v>45412</v>
      </c>
      <c r="D1245" s="5" t="s">
        <v>119</v>
      </c>
      <c r="E1245" s="5" t="s">
        <v>721</v>
      </c>
      <c r="F1245" s="5" t="s">
        <v>36</v>
      </c>
      <c r="G1245" s="5" t="s">
        <v>54</v>
      </c>
      <c r="H1245" s="5" t="s">
        <v>51</v>
      </c>
      <c r="I1245" s="5" t="s">
        <v>722</v>
      </c>
      <c r="J1245" s="5">
        <v>25769</v>
      </c>
      <c r="K1245" s="7">
        <v>4.59</v>
      </c>
      <c r="L1245" s="8">
        <f>IF(AND(F1245&lt;&gt;"Flexjet, LLC",H1245="Light Jet"),K1245*'[1]Pricing Logic'!$F$4,IF(AND(F1245&lt;&gt;"Flexjet, LLC",H1245="Midsize Jet"),K1245*'[1]Pricing Logic'!$F$5,IF(AND(F1245&lt;&gt;"Flexjet, LLC",H1245="Super Mid Jet"),K1245*'[1]Pricing Logic'!$F$6,IF(AND(F1245&lt;&gt;"Flexjet, LLC",H1245="Large Cabin"),K1245*'[1]Pricing Logic'!$F$7,IF(AND(F1245&lt;&gt;"Flexjet, LLC",H1245="Helicopter"),K1245*'[1]Pricing Logic'!$F$8,IF(AND(F1245="Flexjet, LLC",H1245="Light Jet"),K1245*'[1]Pricing Logic'!$F$12,IF(AND(F1245="Flexjet, LLC",H1245="Midsize Jet"),K1245*'[1]Pricing Logic'!$F$13,IF(AND(F1245="Flexjet, LLC",H1245="Super Mid Jet"),K1245*'[1]Pricing Logic'!$F$14,IF(AND(F1245="Flexjet, LLC",H1245="Large Cabin"),K1245*'[1]Pricing Logic'!$F$15,IF(AND(F1245="Flexjet, LLC",H1245="Airliner"),K1245*'[1]Pricing Logic'!$F$16,""))))))))))</f>
        <v>154.91249999999999</v>
      </c>
    </row>
    <row r="1246" spans="1:12" x14ac:dyDescent="0.2">
      <c r="A1246" s="5">
        <v>875024</v>
      </c>
      <c r="B1246" s="5">
        <v>1336417</v>
      </c>
      <c r="C1246" s="6">
        <v>45412</v>
      </c>
      <c r="D1246" s="5" t="s">
        <v>672</v>
      </c>
      <c r="E1246" s="5" t="s">
        <v>48</v>
      </c>
      <c r="F1246" s="5" t="s">
        <v>36</v>
      </c>
      <c r="G1246" s="5" t="s">
        <v>50</v>
      </c>
      <c r="H1246" s="5" t="s">
        <v>51</v>
      </c>
      <c r="I1246" s="5" t="s">
        <v>818</v>
      </c>
      <c r="J1246" s="5">
        <v>25021</v>
      </c>
      <c r="K1246" s="7">
        <v>6.7200000000000006</v>
      </c>
      <c r="L1246" s="8">
        <f>IF(AND(F1246&lt;&gt;"Flexjet, LLC",H1246="Light Jet"),K1246*'[1]Pricing Logic'!$F$4,IF(AND(F1246&lt;&gt;"Flexjet, LLC",H1246="Midsize Jet"),K1246*'[1]Pricing Logic'!$F$5,IF(AND(F1246&lt;&gt;"Flexjet, LLC",H1246="Super Mid Jet"),K1246*'[1]Pricing Logic'!$F$6,IF(AND(F1246&lt;&gt;"Flexjet, LLC",H1246="Large Cabin"),K1246*'[1]Pricing Logic'!$F$7,IF(AND(F1246&lt;&gt;"Flexjet, LLC",H1246="Helicopter"),K1246*'[1]Pricing Logic'!$F$8,IF(AND(F1246="Flexjet, LLC",H1246="Light Jet"),K1246*'[1]Pricing Logic'!$F$12,IF(AND(F1246="Flexjet, LLC",H1246="Midsize Jet"),K1246*'[1]Pricing Logic'!$F$13,IF(AND(F1246="Flexjet, LLC",H1246="Super Mid Jet"),K1246*'[1]Pricing Logic'!$F$14,IF(AND(F1246="Flexjet, LLC",H1246="Large Cabin"),K1246*'[1]Pricing Logic'!$F$15,IF(AND(F1246="Flexjet, LLC",H1246="Airliner"),K1246*'[1]Pricing Logic'!$F$16,""))))))))))</f>
        <v>226.8</v>
      </c>
    </row>
    <row r="1247" spans="1:12" x14ac:dyDescent="0.2">
      <c r="A1247" s="5">
        <v>875828</v>
      </c>
      <c r="B1247" s="5">
        <v>1337474</v>
      </c>
      <c r="C1247" s="6">
        <v>45412</v>
      </c>
      <c r="D1247" s="5" t="s">
        <v>284</v>
      </c>
      <c r="E1247" s="5" t="s">
        <v>249</v>
      </c>
      <c r="F1247" s="5" t="s">
        <v>121</v>
      </c>
      <c r="G1247" s="5" t="s">
        <v>32</v>
      </c>
      <c r="H1247" s="5" t="s">
        <v>16</v>
      </c>
      <c r="I1247" s="5" t="s">
        <v>462</v>
      </c>
      <c r="J1247" s="5">
        <v>23189</v>
      </c>
      <c r="K1247" s="7">
        <v>1.9900000000000002</v>
      </c>
      <c r="L1247" s="8">
        <f>IF(AND(F1247&lt;&gt;"Flexjet, LLC",H1247="Light Jet"),K1247*'[1]Pricing Logic'!$F$4,IF(AND(F1247&lt;&gt;"Flexjet, LLC",H1247="Midsize Jet"),K1247*'[1]Pricing Logic'!$F$5,IF(AND(F1247&lt;&gt;"Flexjet, LLC",H1247="Super Mid Jet"),K1247*'[1]Pricing Logic'!$F$6,IF(AND(F1247&lt;&gt;"Flexjet, LLC",H1247="Large Cabin"),K1247*'[1]Pricing Logic'!$F$7,IF(AND(F1247&lt;&gt;"Flexjet, LLC",H1247="Helicopter"),K1247*'[1]Pricing Logic'!$F$8,IF(AND(F1247="Flexjet, LLC",H1247="Light Jet"),K1247*'[1]Pricing Logic'!$F$12,IF(AND(F1247="Flexjet, LLC",H1247="Midsize Jet"),K1247*'[1]Pricing Logic'!$F$13,IF(AND(F1247="Flexjet, LLC",H1247="Super Mid Jet"),K1247*'[1]Pricing Logic'!$F$14,IF(AND(F1247="Flexjet, LLC",H1247="Large Cabin"),K1247*'[1]Pricing Logic'!$F$15,IF(AND(F1247="Flexjet, LLC",H1247="Airliner"),K1247*'[1]Pricing Logic'!$F$16,""))))))))))</f>
        <v>50.247500000000002</v>
      </c>
    </row>
    <row r="1248" spans="1:12" x14ac:dyDescent="0.2">
      <c r="A1248" s="5">
        <v>875658</v>
      </c>
      <c r="B1248" s="5">
        <v>1337273</v>
      </c>
      <c r="C1248" s="6">
        <v>45412</v>
      </c>
      <c r="D1248" s="5" t="s">
        <v>127</v>
      </c>
      <c r="E1248" s="5" t="s">
        <v>71</v>
      </c>
      <c r="F1248" s="5" t="s">
        <v>45</v>
      </c>
      <c r="G1248" s="5" t="s">
        <v>46</v>
      </c>
      <c r="H1248" s="5" t="s">
        <v>16</v>
      </c>
      <c r="I1248" s="5" t="s">
        <v>463</v>
      </c>
      <c r="J1248" s="5">
        <v>24963</v>
      </c>
      <c r="K1248" s="7">
        <v>3.29</v>
      </c>
      <c r="L1248" s="8">
        <f>IF(AND(F1248&lt;&gt;"Flexjet, LLC",H1248="Light Jet"),K1248*'[1]Pricing Logic'!$F$4,IF(AND(F1248&lt;&gt;"Flexjet, LLC",H1248="Midsize Jet"),K1248*'[1]Pricing Logic'!$F$5,IF(AND(F1248&lt;&gt;"Flexjet, LLC",H1248="Super Mid Jet"),K1248*'[1]Pricing Logic'!$F$6,IF(AND(F1248&lt;&gt;"Flexjet, LLC",H1248="Large Cabin"),K1248*'[1]Pricing Logic'!$F$7,IF(AND(F1248&lt;&gt;"Flexjet, LLC",H1248="Helicopter"),K1248*'[1]Pricing Logic'!$F$8,IF(AND(F1248="Flexjet, LLC",H1248="Light Jet"),K1248*'[1]Pricing Logic'!$F$12,IF(AND(F1248="Flexjet, LLC",H1248="Midsize Jet"),K1248*'[1]Pricing Logic'!$F$13,IF(AND(F1248="Flexjet, LLC",H1248="Super Mid Jet"),K1248*'[1]Pricing Logic'!$F$14,IF(AND(F1248="Flexjet, LLC",H1248="Large Cabin"),K1248*'[1]Pricing Logic'!$F$15,IF(AND(F1248="Flexjet, LLC",H1248="Airliner"),K1248*'[1]Pricing Logic'!$F$16,""))))))))))</f>
        <v>83.072500000000005</v>
      </c>
    </row>
    <row r="1249" spans="1:12" x14ac:dyDescent="0.2">
      <c r="A1249" s="5">
        <v>875278</v>
      </c>
      <c r="B1249" s="5">
        <v>1336766</v>
      </c>
      <c r="C1249" s="6">
        <v>45412</v>
      </c>
      <c r="D1249" s="5" t="s">
        <v>174</v>
      </c>
      <c r="E1249" s="5" t="s">
        <v>521</v>
      </c>
      <c r="F1249" s="5" t="s">
        <v>411</v>
      </c>
      <c r="G1249" s="5" t="s">
        <v>32</v>
      </c>
      <c r="H1249" s="5" t="s">
        <v>16</v>
      </c>
      <c r="I1249" s="5" t="s">
        <v>567</v>
      </c>
      <c r="J1249" s="5">
        <v>26248</v>
      </c>
      <c r="K1249" s="7">
        <v>1.54</v>
      </c>
      <c r="L1249" s="8">
        <f>IF(AND(F1249&lt;&gt;"Flexjet, LLC",H1249="Light Jet"),K1249*'[1]Pricing Logic'!$F$4,IF(AND(F1249&lt;&gt;"Flexjet, LLC",H1249="Midsize Jet"),K1249*'[1]Pricing Logic'!$F$5,IF(AND(F1249&lt;&gt;"Flexjet, LLC",H1249="Super Mid Jet"),K1249*'[1]Pricing Logic'!$F$6,IF(AND(F1249&lt;&gt;"Flexjet, LLC",H1249="Large Cabin"),K1249*'[1]Pricing Logic'!$F$7,IF(AND(F1249&lt;&gt;"Flexjet, LLC",H1249="Helicopter"),K1249*'[1]Pricing Logic'!$F$8,IF(AND(F1249="Flexjet, LLC",H1249="Light Jet"),K1249*'[1]Pricing Logic'!$F$12,IF(AND(F1249="Flexjet, LLC",H1249="Midsize Jet"),K1249*'[1]Pricing Logic'!$F$13,IF(AND(F1249="Flexjet, LLC",H1249="Super Mid Jet"),K1249*'[1]Pricing Logic'!$F$14,IF(AND(F1249="Flexjet, LLC",H1249="Large Cabin"),K1249*'[1]Pricing Logic'!$F$15,IF(AND(F1249="Flexjet, LLC",H1249="Airliner"),K1249*'[1]Pricing Logic'!$F$16,""))))))))))</f>
        <v>38.884999999999998</v>
      </c>
    </row>
    <row r="1250" spans="1:12" x14ac:dyDescent="0.2">
      <c r="A1250" s="5">
        <v>875511</v>
      </c>
      <c r="B1250" s="5">
        <v>1337073</v>
      </c>
      <c r="C1250" s="6">
        <v>45412</v>
      </c>
      <c r="D1250" s="5" t="s">
        <v>30</v>
      </c>
      <c r="E1250" s="5" t="s">
        <v>29</v>
      </c>
      <c r="F1250" s="5" t="s">
        <v>56</v>
      </c>
      <c r="G1250" s="5" t="s">
        <v>57</v>
      </c>
      <c r="H1250" s="5" t="s">
        <v>22</v>
      </c>
      <c r="I1250" s="5" t="s">
        <v>58</v>
      </c>
      <c r="J1250" s="5">
        <v>26255</v>
      </c>
      <c r="K1250" s="7">
        <v>2.67</v>
      </c>
      <c r="L1250" s="8">
        <f>IF(AND(F1250&lt;&gt;"Flexjet, LLC",H1250="Light Jet"),K1250*'[1]Pricing Logic'!$F$4,IF(AND(F1250&lt;&gt;"Flexjet, LLC",H1250="Midsize Jet"),K1250*'[1]Pricing Logic'!$F$5,IF(AND(F1250&lt;&gt;"Flexjet, LLC",H1250="Super Mid Jet"),K1250*'[1]Pricing Logic'!$F$6,IF(AND(F1250&lt;&gt;"Flexjet, LLC",H1250="Large Cabin"),K1250*'[1]Pricing Logic'!$F$7,IF(AND(F1250&lt;&gt;"Flexjet, LLC",H1250="Helicopter"),K1250*'[1]Pricing Logic'!$F$8,IF(AND(F1250="Flexjet, LLC",H1250="Light Jet"),K1250*'[1]Pricing Logic'!$F$12,IF(AND(F1250="Flexjet, LLC",H1250="Midsize Jet"),K1250*'[1]Pricing Logic'!$F$13,IF(AND(F1250="Flexjet, LLC",H1250="Super Mid Jet"),K1250*'[1]Pricing Logic'!$F$14,IF(AND(F1250="Flexjet, LLC",H1250="Large Cabin"),K1250*'[1]Pricing Logic'!$F$15,IF(AND(F1250="Flexjet, LLC",H1250="Airliner"),K1250*'[1]Pricing Logic'!$F$16,""))))))))))</f>
        <v>91.447499999999991</v>
      </c>
    </row>
    <row r="1251" spans="1:12" x14ac:dyDescent="0.2">
      <c r="A1251" s="5">
        <v>875532</v>
      </c>
      <c r="B1251" s="5">
        <v>1337101</v>
      </c>
      <c r="C1251" s="6">
        <v>45412</v>
      </c>
      <c r="D1251" s="5" t="s">
        <v>76</v>
      </c>
      <c r="E1251" s="5" t="s">
        <v>489</v>
      </c>
      <c r="F1251" s="5" t="s">
        <v>56</v>
      </c>
      <c r="G1251" s="5" t="s">
        <v>57</v>
      </c>
      <c r="H1251" s="5" t="s">
        <v>22</v>
      </c>
      <c r="I1251" s="5" t="s">
        <v>155</v>
      </c>
      <c r="J1251" s="5">
        <v>26707</v>
      </c>
      <c r="K1251" s="7">
        <v>3.57</v>
      </c>
      <c r="L1251" s="8">
        <f>IF(AND(F1251&lt;&gt;"Flexjet, LLC",H1251="Light Jet"),K1251*'[1]Pricing Logic'!$F$4,IF(AND(F1251&lt;&gt;"Flexjet, LLC",H1251="Midsize Jet"),K1251*'[1]Pricing Logic'!$F$5,IF(AND(F1251&lt;&gt;"Flexjet, LLC",H1251="Super Mid Jet"),K1251*'[1]Pricing Logic'!$F$6,IF(AND(F1251&lt;&gt;"Flexjet, LLC",H1251="Large Cabin"),K1251*'[1]Pricing Logic'!$F$7,IF(AND(F1251&lt;&gt;"Flexjet, LLC",H1251="Helicopter"),K1251*'[1]Pricing Logic'!$F$8,IF(AND(F1251="Flexjet, LLC",H1251="Light Jet"),K1251*'[1]Pricing Logic'!$F$12,IF(AND(F1251="Flexjet, LLC",H1251="Midsize Jet"),K1251*'[1]Pricing Logic'!$F$13,IF(AND(F1251="Flexjet, LLC",H1251="Super Mid Jet"),K1251*'[1]Pricing Logic'!$F$14,IF(AND(F1251="Flexjet, LLC",H1251="Large Cabin"),K1251*'[1]Pricing Logic'!$F$15,IF(AND(F1251="Flexjet, LLC",H1251="Airliner"),K1251*'[1]Pricing Logic'!$F$16,""))))))))))</f>
        <v>122.27249999999999</v>
      </c>
    </row>
    <row r="1252" spans="1:12" x14ac:dyDescent="0.2">
      <c r="A1252" s="5">
        <v>875618</v>
      </c>
      <c r="B1252" s="5">
        <v>1337220</v>
      </c>
      <c r="C1252" s="6">
        <v>45412</v>
      </c>
      <c r="D1252" s="5" t="s">
        <v>34</v>
      </c>
      <c r="E1252" s="5" t="s">
        <v>231</v>
      </c>
      <c r="F1252" s="5" t="s">
        <v>65</v>
      </c>
      <c r="G1252" s="5" t="s">
        <v>57</v>
      </c>
      <c r="H1252" s="5" t="s">
        <v>22</v>
      </c>
      <c r="I1252" s="5" t="s">
        <v>616</v>
      </c>
      <c r="J1252" s="5">
        <v>26491</v>
      </c>
      <c r="K1252" s="7">
        <v>4.04</v>
      </c>
      <c r="L1252" s="8">
        <f>IF(AND(F1252&lt;&gt;"Flexjet, LLC",H1252="Light Jet"),K1252*'[1]Pricing Logic'!$F$4,IF(AND(F1252&lt;&gt;"Flexjet, LLC",H1252="Midsize Jet"),K1252*'[1]Pricing Logic'!$F$5,IF(AND(F1252&lt;&gt;"Flexjet, LLC",H1252="Super Mid Jet"),K1252*'[1]Pricing Logic'!$F$6,IF(AND(F1252&lt;&gt;"Flexjet, LLC",H1252="Large Cabin"),K1252*'[1]Pricing Logic'!$F$7,IF(AND(F1252&lt;&gt;"Flexjet, LLC",H1252="Helicopter"),K1252*'[1]Pricing Logic'!$F$8,IF(AND(F1252="Flexjet, LLC",H1252="Light Jet"),K1252*'[1]Pricing Logic'!$F$12,IF(AND(F1252="Flexjet, LLC",H1252="Midsize Jet"),K1252*'[1]Pricing Logic'!$F$13,IF(AND(F1252="Flexjet, LLC",H1252="Super Mid Jet"),K1252*'[1]Pricing Logic'!$F$14,IF(AND(F1252="Flexjet, LLC",H1252="Large Cabin"),K1252*'[1]Pricing Logic'!$F$15,IF(AND(F1252="Flexjet, LLC",H1252="Airliner"),K1252*'[1]Pricing Logic'!$F$16,""))))))))))</f>
        <v>138.37</v>
      </c>
    </row>
    <row r="1253" spans="1:12" x14ac:dyDescent="0.2">
      <c r="A1253" s="5">
        <v>875626</v>
      </c>
      <c r="B1253" s="5">
        <v>1337232</v>
      </c>
      <c r="C1253" s="6">
        <v>45412</v>
      </c>
      <c r="D1253" s="5" t="s">
        <v>44</v>
      </c>
      <c r="E1253" s="5" t="s">
        <v>628</v>
      </c>
      <c r="F1253" s="5" t="s">
        <v>36</v>
      </c>
      <c r="G1253" s="5" t="s">
        <v>90</v>
      </c>
      <c r="H1253" s="5" t="s">
        <v>16</v>
      </c>
      <c r="I1253" s="5" t="s">
        <v>819</v>
      </c>
      <c r="J1253" s="5">
        <v>26576</v>
      </c>
      <c r="K1253" s="7">
        <v>4.42</v>
      </c>
      <c r="L1253" s="8">
        <f>IF(AND(F1253&lt;&gt;"Flexjet, LLC",H1253="Light Jet"),K1253*'[1]Pricing Logic'!$F$4,IF(AND(F1253&lt;&gt;"Flexjet, LLC",H1253="Midsize Jet"),K1253*'[1]Pricing Logic'!$F$5,IF(AND(F1253&lt;&gt;"Flexjet, LLC",H1253="Super Mid Jet"),K1253*'[1]Pricing Logic'!$F$6,IF(AND(F1253&lt;&gt;"Flexjet, LLC",H1253="Large Cabin"),K1253*'[1]Pricing Logic'!$F$7,IF(AND(F1253&lt;&gt;"Flexjet, LLC",H1253="Helicopter"),K1253*'[1]Pricing Logic'!$F$8,IF(AND(F1253="Flexjet, LLC",H1253="Light Jet"),K1253*'[1]Pricing Logic'!$F$12,IF(AND(F1253="Flexjet, LLC",H1253="Midsize Jet"),K1253*'[1]Pricing Logic'!$F$13,IF(AND(F1253="Flexjet, LLC",H1253="Super Mid Jet"),K1253*'[1]Pricing Logic'!$F$14,IF(AND(F1253="Flexjet, LLC",H1253="Large Cabin"),K1253*'[1]Pricing Logic'!$F$15,IF(AND(F1253="Flexjet, LLC",H1253="Airliner"),K1253*'[1]Pricing Logic'!$F$16,""))))))))))</f>
        <v>92.82</v>
      </c>
    </row>
    <row r="1254" spans="1:12" x14ac:dyDescent="0.2">
      <c r="A1254" s="5">
        <v>875845</v>
      </c>
      <c r="B1254" s="5">
        <v>1337501</v>
      </c>
      <c r="C1254" s="6">
        <v>45412</v>
      </c>
      <c r="D1254" s="5" t="s">
        <v>335</v>
      </c>
      <c r="E1254" s="5" t="s">
        <v>40</v>
      </c>
      <c r="F1254" s="5" t="s">
        <v>20</v>
      </c>
      <c r="G1254" s="5" t="s">
        <v>151</v>
      </c>
      <c r="H1254" s="5" t="s">
        <v>16</v>
      </c>
      <c r="I1254" s="5" t="s">
        <v>539</v>
      </c>
      <c r="J1254" s="5">
        <v>25052</v>
      </c>
      <c r="K1254" s="7">
        <v>2.94</v>
      </c>
      <c r="L1254" s="8">
        <f>IF(AND(F1254&lt;&gt;"Flexjet, LLC",H1254="Light Jet"),K1254*'[1]Pricing Logic'!$F$4,IF(AND(F1254&lt;&gt;"Flexjet, LLC",H1254="Midsize Jet"),K1254*'[1]Pricing Logic'!$F$5,IF(AND(F1254&lt;&gt;"Flexjet, LLC",H1254="Super Mid Jet"),K1254*'[1]Pricing Logic'!$F$6,IF(AND(F1254&lt;&gt;"Flexjet, LLC",H1254="Large Cabin"),K1254*'[1]Pricing Logic'!$F$7,IF(AND(F1254&lt;&gt;"Flexjet, LLC",H1254="Helicopter"),K1254*'[1]Pricing Logic'!$F$8,IF(AND(F1254="Flexjet, LLC",H1254="Light Jet"),K1254*'[1]Pricing Logic'!$F$12,IF(AND(F1254="Flexjet, LLC",H1254="Midsize Jet"),K1254*'[1]Pricing Logic'!$F$13,IF(AND(F1254="Flexjet, LLC",H1254="Super Mid Jet"),K1254*'[1]Pricing Logic'!$F$14,IF(AND(F1254="Flexjet, LLC",H1254="Large Cabin"),K1254*'[1]Pricing Logic'!$F$15,IF(AND(F1254="Flexjet, LLC",H1254="Airliner"),K1254*'[1]Pricing Logic'!$F$16,""))))))))))</f>
        <v>74.234999999999999</v>
      </c>
    </row>
    <row r="1255" spans="1:12" x14ac:dyDescent="0.2">
      <c r="A1255" s="5">
        <v>875439</v>
      </c>
      <c r="B1255" s="5">
        <v>1336988</v>
      </c>
      <c r="C1255" s="6">
        <v>45412</v>
      </c>
      <c r="D1255" s="5" t="s">
        <v>504</v>
      </c>
      <c r="E1255" s="5" t="s">
        <v>341</v>
      </c>
      <c r="F1255" s="5" t="s">
        <v>114</v>
      </c>
      <c r="G1255" s="5" t="s">
        <v>218</v>
      </c>
      <c r="H1255" s="5" t="s">
        <v>22</v>
      </c>
      <c r="I1255" s="5" t="s">
        <v>219</v>
      </c>
      <c r="J1255" s="5">
        <v>26086</v>
      </c>
      <c r="K1255" s="7">
        <v>1.1399999999999999</v>
      </c>
      <c r="L1255" s="8">
        <f>IF(AND(F1255&lt;&gt;"Flexjet, LLC",H1255="Light Jet"),K1255*'[1]Pricing Logic'!$F$4,IF(AND(F1255&lt;&gt;"Flexjet, LLC",H1255="Midsize Jet"),K1255*'[1]Pricing Logic'!$F$5,IF(AND(F1255&lt;&gt;"Flexjet, LLC",H1255="Super Mid Jet"),K1255*'[1]Pricing Logic'!$F$6,IF(AND(F1255&lt;&gt;"Flexjet, LLC",H1255="Large Cabin"),K1255*'[1]Pricing Logic'!$F$7,IF(AND(F1255&lt;&gt;"Flexjet, LLC",H1255="Helicopter"),K1255*'[1]Pricing Logic'!$F$8,IF(AND(F1255="Flexjet, LLC",H1255="Light Jet"),K1255*'[1]Pricing Logic'!$F$12,IF(AND(F1255="Flexjet, LLC",H1255="Midsize Jet"),K1255*'[1]Pricing Logic'!$F$13,IF(AND(F1255="Flexjet, LLC",H1255="Super Mid Jet"),K1255*'[1]Pricing Logic'!$F$14,IF(AND(F1255="Flexjet, LLC",H1255="Large Cabin"),K1255*'[1]Pricing Logic'!$F$15,IF(AND(F1255="Flexjet, LLC",H1255="Airliner"),K1255*'[1]Pricing Logic'!$F$16,""))))))))))</f>
        <v>39.044999999999995</v>
      </c>
    </row>
    <row r="1256" spans="1:12" x14ac:dyDescent="0.2">
      <c r="A1256" s="5">
        <v>876027</v>
      </c>
      <c r="B1256" s="5">
        <v>1337730</v>
      </c>
      <c r="C1256" s="6">
        <v>45412</v>
      </c>
      <c r="D1256" s="5" t="s">
        <v>820</v>
      </c>
      <c r="E1256" s="5" t="s">
        <v>206</v>
      </c>
      <c r="F1256" s="5" t="s">
        <v>124</v>
      </c>
      <c r="G1256" s="5" t="s">
        <v>32</v>
      </c>
      <c r="H1256" s="5" t="s">
        <v>16</v>
      </c>
      <c r="I1256" s="5" t="s">
        <v>790</v>
      </c>
      <c r="J1256" s="5">
        <v>25859</v>
      </c>
      <c r="K1256" s="7">
        <v>3.92</v>
      </c>
      <c r="L1256" s="8">
        <f>IF(AND(F1256&lt;&gt;"Flexjet, LLC",H1256="Light Jet"),K1256*'[1]Pricing Logic'!$F$4,IF(AND(F1256&lt;&gt;"Flexjet, LLC",H1256="Midsize Jet"),K1256*'[1]Pricing Logic'!$F$5,IF(AND(F1256&lt;&gt;"Flexjet, LLC",H1256="Super Mid Jet"),K1256*'[1]Pricing Logic'!$F$6,IF(AND(F1256&lt;&gt;"Flexjet, LLC",H1256="Large Cabin"),K1256*'[1]Pricing Logic'!$F$7,IF(AND(F1256&lt;&gt;"Flexjet, LLC",H1256="Helicopter"),K1256*'[1]Pricing Logic'!$F$8,IF(AND(F1256="Flexjet, LLC",H1256="Light Jet"),K1256*'[1]Pricing Logic'!$F$12,IF(AND(F1256="Flexjet, LLC",H1256="Midsize Jet"),K1256*'[1]Pricing Logic'!$F$13,IF(AND(F1256="Flexjet, LLC",H1256="Super Mid Jet"),K1256*'[1]Pricing Logic'!$F$14,IF(AND(F1256="Flexjet, LLC",H1256="Large Cabin"),K1256*'[1]Pricing Logic'!$F$15,IF(AND(F1256="Flexjet, LLC",H1256="Airliner"),K1256*'[1]Pricing Logic'!$F$16,""))))))))))</f>
        <v>98.98</v>
      </c>
    </row>
    <row r="1257" spans="1:12" x14ac:dyDescent="0.2">
      <c r="A1257" s="5">
        <v>876321</v>
      </c>
      <c r="B1257" s="5">
        <v>1338115</v>
      </c>
      <c r="C1257" s="6">
        <v>45412</v>
      </c>
      <c r="D1257" s="5" t="s">
        <v>699</v>
      </c>
      <c r="E1257" s="5" t="s">
        <v>144</v>
      </c>
      <c r="F1257" s="5" t="s">
        <v>411</v>
      </c>
      <c r="G1257" s="5" t="s">
        <v>32</v>
      </c>
      <c r="H1257" s="5" t="s">
        <v>16</v>
      </c>
      <c r="I1257" s="5" t="s">
        <v>567</v>
      </c>
      <c r="J1257" s="5">
        <v>17549</v>
      </c>
      <c r="K1257" s="7">
        <v>1.51</v>
      </c>
      <c r="L1257" s="8">
        <f>IF(AND(F1257&lt;&gt;"Flexjet, LLC",H1257="Light Jet"),K1257*'[1]Pricing Logic'!$F$4,IF(AND(F1257&lt;&gt;"Flexjet, LLC",H1257="Midsize Jet"),K1257*'[1]Pricing Logic'!$F$5,IF(AND(F1257&lt;&gt;"Flexjet, LLC",H1257="Super Mid Jet"),K1257*'[1]Pricing Logic'!$F$6,IF(AND(F1257&lt;&gt;"Flexjet, LLC",H1257="Large Cabin"),K1257*'[1]Pricing Logic'!$F$7,IF(AND(F1257&lt;&gt;"Flexjet, LLC",H1257="Helicopter"),K1257*'[1]Pricing Logic'!$F$8,IF(AND(F1257="Flexjet, LLC",H1257="Light Jet"),K1257*'[1]Pricing Logic'!$F$12,IF(AND(F1257="Flexjet, LLC",H1257="Midsize Jet"),K1257*'[1]Pricing Logic'!$F$13,IF(AND(F1257="Flexjet, LLC",H1257="Super Mid Jet"),K1257*'[1]Pricing Logic'!$F$14,IF(AND(F1257="Flexjet, LLC",H1257="Large Cabin"),K1257*'[1]Pricing Logic'!$F$15,IF(AND(F1257="Flexjet, LLC",H1257="Airliner"),K1257*'[1]Pricing Logic'!$F$16,""))))))))))</f>
        <v>38.127499999999998</v>
      </c>
    </row>
    <row r="1258" spans="1:12" x14ac:dyDescent="0.2">
      <c r="A1258" s="5">
        <v>876320</v>
      </c>
      <c r="B1258" s="5">
        <v>1338113</v>
      </c>
      <c r="C1258" s="6">
        <v>45412</v>
      </c>
      <c r="D1258" s="5" t="s">
        <v>700</v>
      </c>
      <c r="E1258" s="5" t="s">
        <v>154</v>
      </c>
      <c r="F1258" s="5" t="s">
        <v>31</v>
      </c>
      <c r="G1258" s="5" t="s">
        <v>32</v>
      </c>
      <c r="H1258" s="5" t="s">
        <v>16</v>
      </c>
      <c r="I1258" s="5" t="s">
        <v>111</v>
      </c>
      <c r="J1258" s="5">
        <v>24670</v>
      </c>
      <c r="K1258" s="7">
        <v>2.48</v>
      </c>
      <c r="L1258" s="8">
        <f>IF(AND(F1258&lt;&gt;"Flexjet, LLC",H1258="Light Jet"),K1258*'[1]Pricing Logic'!$F$4,IF(AND(F1258&lt;&gt;"Flexjet, LLC",H1258="Midsize Jet"),K1258*'[1]Pricing Logic'!$F$5,IF(AND(F1258&lt;&gt;"Flexjet, LLC",H1258="Super Mid Jet"),K1258*'[1]Pricing Logic'!$F$6,IF(AND(F1258&lt;&gt;"Flexjet, LLC",H1258="Large Cabin"),K1258*'[1]Pricing Logic'!$F$7,IF(AND(F1258&lt;&gt;"Flexjet, LLC",H1258="Helicopter"),K1258*'[1]Pricing Logic'!$F$8,IF(AND(F1258="Flexjet, LLC",H1258="Light Jet"),K1258*'[1]Pricing Logic'!$F$12,IF(AND(F1258="Flexjet, LLC",H1258="Midsize Jet"),K1258*'[1]Pricing Logic'!$F$13,IF(AND(F1258="Flexjet, LLC",H1258="Super Mid Jet"),K1258*'[1]Pricing Logic'!$F$14,IF(AND(F1258="Flexjet, LLC",H1258="Large Cabin"),K1258*'[1]Pricing Logic'!$F$15,IF(AND(F1258="Flexjet, LLC",H1258="Airliner"),K1258*'[1]Pricing Logic'!$F$16,""))))))))))</f>
        <v>62.62</v>
      </c>
    </row>
    <row r="1259" spans="1:12" x14ac:dyDescent="0.2">
      <c r="A1259" s="5">
        <v>876274</v>
      </c>
      <c r="B1259" s="5">
        <v>1338047</v>
      </c>
      <c r="C1259" s="6">
        <v>45412</v>
      </c>
      <c r="D1259" s="5" t="s">
        <v>206</v>
      </c>
      <c r="E1259" s="5" t="s">
        <v>120</v>
      </c>
      <c r="F1259" s="5" t="s">
        <v>60</v>
      </c>
      <c r="G1259" s="5" t="s">
        <v>15</v>
      </c>
      <c r="H1259" s="5" t="s">
        <v>16</v>
      </c>
      <c r="I1259" s="5" t="s">
        <v>516</v>
      </c>
      <c r="J1259" s="5">
        <v>25178</v>
      </c>
      <c r="K1259" s="7">
        <v>2.7199999999999998</v>
      </c>
      <c r="L1259" s="8">
        <f>IF(AND(F1259&lt;&gt;"Flexjet, LLC",H1259="Light Jet"),K1259*'[1]Pricing Logic'!$F$4,IF(AND(F1259&lt;&gt;"Flexjet, LLC",H1259="Midsize Jet"),K1259*'[1]Pricing Logic'!$F$5,IF(AND(F1259&lt;&gt;"Flexjet, LLC",H1259="Super Mid Jet"),K1259*'[1]Pricing Logic'!$F$6,IF(AND(F1259&lt;&gt;"Flexjet, LLC",H1259="Large Cabin"),K1259*'[1]Pricing Logic'!$F$7,IF(AND(F1259&lt;&gt;"Flexjet, LLC",H1259="Helicopter"),K1259*'[1]Pricing Logic'!$F$8,IF(AND(F1259="Flexjet, LLC",H1259="Light Jet"),K1259*'[1]Pricing Logic'!$F$12,IF(AND(F1259="Flexjet, LLC",H1259="Midsize Jet"),K1259*'[1]Pricing Logic'!$F$13,IF(AND(F1259="Flexjet, LLC",H1259="Super Mid Jet"),K1259*'[1]Pricing Logic'!$F$14,IF(AND(F1259="Flexjet, LLC",H1259="Large Cabin"),K1259*'[1]Pricing Logic'!$F$15,IF(AND(F1259="Flexjet, LLC",H1259="Airliner"),K1259*'[1]Pricing Logic'!$F$16,""))))))))))</f>
        <v>68.679999999999993</v>
      </c>
    </row>
    <row r="1260" spans="1:12" x14ac:dyDescent="0.2">
      <c r="A1260" s="5">
        <v>876226</v>
      </c>
      <c r="B1260" s="5">
        <v>1337094</v>
      </c>
      <c r="C1260" s="6">
        <v>45412</v>
      </c>
      <c r="D1260" s="5" t="s">
        <v>380</v>
      </c>
      <c r="E1260" s="5" t="s">
        <v>338</v>
      </c>
      <c r="F1260" s="5" t="s">
        <v>94</v>
      </c>
      <c r="G1260" s="5" t="s">
        <v>280</v>
      </c>
      <c r="H1260" s="5" t="s">
        <v>16</v>
      </c>
      <c r="I1260" s="5" t="s">
        <v>676</v>
      </c>
      <c r="J1260" s="5">
        <v>25587</v>
      </c>
      <c r="K1260" s="7">
        <v>4.88</v>
      </c>
      <c r="L1260" s="8">
        <f>IF(AND(F1260&lt;&gt;"Flexjet, LLC",H1260="Light Jet"),K1260*'[1]Pricing Logic'!$F$4,IF(AND(F1260&lt;&gt;"Flexjet, LLC",H1260="Midsize Jet"),K1260*'[1]Pricing Logic'!$F$5,IF(AND(F1260&lt;&gt;"Flexjet, LLC",H1260="Super Mid Jet"),K1260*'[1]Pricing Logic'!$F$6,IF(AND(F1260&lt;&gt;"Flexjet, LLC",H1260="Large Cabin"),K1260*'[1]Pricing Logic'!$F$7,IF(AND(F1260&lt;&gt;"Flexjet, LLC",H1260="Helicopter"),K1260*'[1]Pricing Logic'!$F$8,IF(AND(F1260="Flexjet, LLC",H1260="Light Jet"),K1260*'[1]Pricing Logic'!$F$12,IF(AND(F1260="Flexjet, LLC",H1260="Midsize Jet"),K1260*'[1]Pricing Logic'!$F$13,IF(AND(F1260="Flexjet, LLC",H1260="Super Mid Jet"),K1260*'[1]Pricing Logic'!$F$14,IF(AND(F1260="Flexjet, LLC",H1260="Large Cabin"),K1260*'[1]Pricing Logic'!$F$15,IF(AND(F1260="Flexjet, LLC",H1260="Airliner"),K1260*'[1]Pricing Logic'!$F$16,""))))))))))</f>
        <v>123.22</v>
      </c>
    </row>
    <row r="1261" spans="1:12" x14ac:dyDescent="0.2">
      <c r="A1261" s="5">
        <v>876347</v>
      </c>
      <c r="B1261" s="5">
        <v>1338144</v>
      </c>
      <c r="C1261" s="6">
        <v>45412</v>
      </c>
      <c r="D1261" s="5" t="s">
        <v>386</v>
      </c>
      <c r="E1261" s="5" t="s">
        <v>13</v>
      </c>
      <c r="F1261" s="5" t="s">
        <v>65</v>
      </c>
      <c r="G1261" s="5" t="s">
        <v>57</v>
      </c>
      <c r="H1261" s="5" t="s">
        <v>22</v>
      </c>
      <c r="I1261" s="5" t="s">
        <v>821</v>
      </c>
      <c r="J1261" s="5">
        <v>26241</v>
      </c>
      <c r="K1261" s="7">
        <v>2.96</v>
      </c>
      <c r="L1261" s="8">
        <f>IF(AND(F1261&lt;&gt;"Flexjet, LLC",H1261="Light Jet"),K1261*'[1]Pricing Logic'!$F$4,IF(AND(F1261&lt;&gt;"Flexjet, LLC",H1261="Midsize Jet"),K1261*'[1]Pricing Logic'!$F$5,IF(AND(F1261&lt;&gt;"Flexjet, LLC",H1261="Super Mid Jet"),K1261*'[1]Pricing Logic'!$F$6,IF(AND(F1261&lt;&gt;"Flexjet, LLC",H1261="Large Cabin"),K1261*'[1]Pricing Logic'!$F$7,IF(AND(F1261&lt;&gt;"Flexjet, LLC",H1261="Helicopter"),K1261*'[1]Pricing Logic'!$F$8,IF(AND(F1261="Flexjet, LLC",H1261="Light Jet"),K1261*'[1]Pricing Logic'!$F$12,IF(AND(F1261="Flexjet, LLC",H1261="Midsize Jet"),K1261*'[1]Pricing Logic'!$F$13,IF(AND(F1261="Flexjet, LLC",H1261="Super Mid Jet"),K1261*'[1]Pricing Logic'!$F$14,IF(AND(F1261="Flexjet, LLC",H1261="Large Cabin"),K1261*'[1]Pricing Logic'!$F$15,IF(AND(F1261="Flexjet, LLC",H1261="Airliner"),K1261*'[1]Pricing Logic'!$F$16,""))))))))))</f>
        <v>101.38</v>
      </c>
    </row>
    <row r="1262" spans="1:12" x14ac:dyDescent="0.2">
      <c r="A1262" s="5">
        <v>876517</v>
      </c>
      <c r="B1262" s="5">
        <v>1338368</v>
      </c>
      <c r="C1262" s="6">
        <v>45412</v>
      </c>
      <c r="D1262" s="5" t="s">
        <v>113</v>
      </c>
      <c r="E1262" s="5" t="s">
        <v>822</v>
      </c>
      <c r="F1262" s="5" t="s">
        <v>31</v>
      </c>
      <c r="G1262" s="5" t="s">
        <v>32</v>
      </c>
      <c r="H1262" s="5" t="s">
        <v>16</v>
      </c>
      <c r="I1262" s="5" t="s">
        <v>111</v>
      </c>
      <c r="J1262" s="5">
        <v>26916</v>
      </c>
      <c r="K1262" s="7">
        <v>2.4</v>
      </c>
      <c r="L1262" s="8">
        <f>IF(AND(F1262&lt;&gt;"Flexjet, LLC",H1262="Light Jet"),K1262*'[1]Pricing Logic'!$F$4,IF(AND(F1262&lt;&gt;"Flexjet, LLC",H1262="Midsize Jet"),K1262*'[1]Pricing Logic'!$F$5,IF(AND(F1262&lt;&gt;"Flexjet, LLC",H1262="Super Mid Jet"),K1262*'[1]Pricing Logic'!$F$6,IF(AND(F1262&lt;&gt;"Flexjet, LLC",H1262="Large Cabin"),K1262*'[1]Pricing Logic'!$F$7,IF(AND(F1262&lt;&gt;"Flexjet, LLC",H1262="Helicopter"),K1262*'[1]Pricing Logic'!$F$8,IF(AND(F1262="Flexjet, LLC",H1262="Light Jet"),K1262*'[1]Pricing Logic'!$F$12,IF(AND(F1262="Flexjet, LLC",H1262="Midsize Jet"),K1262*'[1]Pricing Logic'!$F$13,IF(AND(F1262="Flexjet, LLC",H1262="Super Mid Jet"),K1262*'[1]Pricing Logic'!$F$14,IF(AND(F1262="Flexjet, LLC",H1262="Large Cabin"),K1262*'[1]Pricing Logic'!$F$15,IF(AND(F1262="Flexjet, LLC",H1262="Airliner"),K1262*'[1]Pricing Logic'!$F$16,""))))))))))</f>
        <v>60.599999999999994</v>
      </c>
    </row>
    <row r="1263" spans="1:12" x14ac:dyDescent="0.2">
      <c r="A1263" s="5">
        <v>876215</v>
      </c>
      <c r="B1263" s="5">
        <v>1337647</v>
      </c>
      <c r="C1263" s="6">
        <v>45412</v>
      </c>
      <c r="D1263" s="5" t="s">
        <v>176</v>
      </c>
      <c r="E1263" s="5" t="s">
        <v>187</v>
      </c>
      <c r="F1263" s="5" t="s">
        <v>45</v>
      </c>
      <c r="G1263" s="5" t="s">
        <v>68</v>
      </c>
      <c r="H1263" s="5" t="s">
        <v>16</v>
      </c>
      <c r="I1263" s="5" t="s">
        <v>293</v>
      </c>
      <c r="J1263" s="5">
        <v>26793</v>
      </c>
      <c r="K1263" s="7">
        <v>1.1299999999999999</v>
      </c>
      <c r="L1263" s="8">
        <f>IF(AND(F1263&lt;&gt;"Flexjet, LLC",H1263="Light Jet"),K1263*'[1]Pricing Logic'!$F$4,IF(AND(F1263&lt;&gt;"Flexjet, LLC",H1263="Midsize Jet"),K1263*'[1]Pricing Logic'!$F$5,IF(AND(F1263&lt;&gt;"Flexjet, LLC",H1263="Super Mid Jet"),K1263*'[1]Pricing Logic'!$F$6,IF(AND(F1263&lt;&gt;"Flexjet, LLC",H1263="Large Cabin"),K1263*'[1]Pricing Logic'!$F$7,IF(AND(F1263&lt;&gt;"Flexjet, LLC",H1263="Helicopter"),K1263*'[1]Pricing Logic'!$F$8,IF(AND(F1263="Flexjet, LLC",H1263="Light Jet"),K1263*'[1]Pricing Logic'!$F$12,IF(AND(F1263="Flexjet, LLC",H1263="Midsize Jet"),K1263*'[1]Pricing Logic'!$F$13,IF(AND(F1263="Flexjet, LLC",H1263="Super Mid Jet"),K1263*'[1]Pricing Logic'!$F$14,IF(AND(F1263="Flexjet, LLC",H1263="Large Cabin"),K1263*'[1]Pricing Logic'!$F$15,IF(AND(F1263="Flexjet, LLC",H1263="Airliner"),K1263*'[1]Pricing Logic'!$F$16,""))))))))))</f>
        <v>28.532499999999999</v>
      </c>
    </row>
    <row r="1264" spans="1:12" x14ac:dyDescent="0.2">
      <c r="A1264" s="5">
        <v>876640</v>
      </c>
      <c r="B1264" s="5">
        <v>1338520</v>
      </c>
      <c r="C1264" s="6">
        <v>45412</v>
      </c>
      <c r="D1264" s="5" t="s">
        <v>780</v>
      </c>
      <c r="E1264" s="5" t="s">
        <v>250</v>
      </c>
      <c r="F1264" s="5" t="s">
        <v>160</v>
      </c>
      <c r="G1264" s="5" t="s">
        <v>41</v>
      </c>
      <c r="H1264" s="5" t="s">
        <v>22</v>
      </c>
      <c r="I1264" s="5" t="s">
        <v>477</v>
      </c>
      <c r="J1264" s="5">
        <v>25585</v>
      </c>
      <c r="K1264" s="7">
        <v>1.67</v>
      </c>
      <c r="L1264" s="8">
        <f>IF(AND(F1264&lt;&gt;"Flexjet, LLC",H1264="Light Jet"),K1264*'[1]Pricing Logic'!$F$4,IF(AND(F1264&lt;&gt;"Flexjet, LLC",H1264="Midsize Jet"),K1264*'[1]Pricing Logic'!$F$5,IF(AND(F1264&lt;&gt;"Flexjet, LLC",H1264="Super Mid Jet"),K1264*'[1]Pricing Logic'!$F$6,IF(AND(F1264&lt;&gt;"Flexjet, LLC",H1264="Large Cabin"),K1264*'[1]Pricing Logic'!$F$7,IF(AND(F1264&lt;&gt;"Flexjet, LLC",H1264="Helicopter"),K1264*'[1]Pricing Logic'!$F$8,IF(AND(F1264="Flexjet, LLC",H1264="Light Jet"),K1264*'[1]Pricing Logic'!$F$12,IF(AND(F1264="Flexjet, LLC",H1264="Midsize Jet"),K1264*'[1]Pricing Logic'!$F$13,IF(AND(F1264="Flexjet, LLC",H1264="Super Mid Jet"),K1264*'[1]Pricing Logic'!$F$14,IF(AND(F1264="Flexjet, LLC",H1264="Large Cabin"),K1264*'[1]Pricing Logic'!$F$15,IF(AND(F1264="Flexjet, LLC",H1264="Airliner"),K1264*'[1]Pricing Logic'!$F$16,""))))))))))</f>
        <v>57.197499999999998</v>
      </c>
    </row>
    <row r="1265" spans="1:12" x14ac:dyDescent="0.2">
      <c r="A1265" s="5">
        <v>876617</v>
      </c>
      <c r="B1265" s="5">
        <v>1338492</v>
      </c>
      <c r="C1265" s="6">
        <v>45412</v>
      </c>
      <c r="D1265" s="5" t="s">
        <v>138</v>
      </c>
      <c r="E1265" s="5" t="s">
        <v>163</v>
      </c>
      <c r="F1265" s="5" t="s">
        <v>262</v>
      </c>
      <c r="G1265" s="5" t="s">
        <v>442</v>
      </c>
      <c r="H1265" s="5" t="s">
        <v>51</v>
      </c>
      <c r="I1265" s="5" t="s">
        <v>823</v>
      </c>
      <c r="J1265" s="5">
        <v>21364</v>
      </c>
      <c r="K1265" s="7">
        <v>3.0300000000000002</v>
      </c>
      <c r="L1265" s="8">
        <f>IF(AND(F1265&lt;&gt;"Flexjet, LLC",H1265="Light Jet"),K1265*'[1]Pricing Logic'!$F$4,IF(AND(F1265&lt;&gt;"Flexjet, LLC",H1265="Midsize Jet"),K1265*'[1]Pricing Logic'!$F$5,IF(AND(F1265&lt;&gt;"Flexjet, LLC",H1265="Super Mid Jet"),K1265*'[1]Pricing Logic'!$F$6,IF(AND(F1265&lt;&gt;"Flexjet, LLC",H1265="Large Cabin"),K1265*'[1]Pricing Logic'!$F$7,IF(AND(F1265&lt;&gt;"Flexjet, LLC",H1265="Helicopter"),K1265*'[1]Pricing Logic'!$F$8,IF(AND(F1265="Flexjet, LLC",H1265="Light Jet"),K1265*'[1]Pricing Logic'!$F$12,IF(AND(F1265="Flexjet, LLC",H1265="Midsize Jet"),K1265*'[1]Pricing Logic'!$F$13,IF(AND(F1265="Flexjet, LLC",H1265="Super Mid Jet"),K1265*'[1]Pricing Logic'!$F$14,IF(AND(F1265="Flexjet, LLC",H1265="Large Cabin"),K1265*'[1]Pricing Logic'!$F$15,IF(AND(F1265="Flexjet, LLC",H1265="Airliner"),K1265*'[1]Pricing Logic'!$F$16,""))))))))))</f>
        <v>122.715</v>
      </c>
    </row>
    <row r="1266" spans="1:12" x14ac:dyDescent="0.2">
      <c r="A1266" s="5">
        <v>876721</v>
      </c>
      <c r="B1266" s="5">
        <v>1338636</v>
      </c>
      <c r="C1266" s="6">
        <v>45412</v>
      </c>
      <c r="D1266" s="5" t="s">
        <v>824</v>
      </c>
      <c r="E1266" s="5" t="s">
        <v>138</v>
      </c>
      <c r="F1266" s="5" t="s">
        <v>128</v>
      </c>
      <c r="G1266" s="5" t="s">
        <v>274</v>
      </c>
      <c r="H1266" s="5" t="s">
        <v>16</v>
      </c>
      <c r="I1266" s="5" t="s">
        <v>275</v>
      </c>
      <c r="J1266" s="5">
        <v>23600</v>
      </c>
      <c r="K1266" s="7">
        <v>1.4</v>
      </c>
      <c r="L1266" s="8">
        <f>IF(AND(F1266&lt;&gt;"Flexjet, LLC",H1266="Light Jet"),K1266*'[1]Pricing Logic'!$F$4,IF(AND(F1266&lt;&gt;"Flexjet, LLC",H1266="Midsize Jet"),K1266*'[1]Pricing Logic'!$F$5,IF(AND(F1266&lt;&gt;"Flexjet, LLC",H1266="Super Mid Jet"),K1266*'[1]Pricing Logic'!$F$6,IF(AND(F1266&lt;&gt;"Flexjet, LLC",H1266="Large Cabin"),K1266*'[1]Pricing Logic'!$F$7,IF(AND(F1266&lt;&gt;"Flexjet, LLC",H1266="Helicopter"),K1266*'[1]Pricing Logic'!$F$8,IF(AND(F1266="Flexjet, LLC",H1266="Light Jet"),K1266*'[1]Pricing Logic'!$F$12,IF(AND(F1266="Flexjet, LLC",H1266="Midsize Jet"),K1266*'[1]Pricing Logic'!$F$13,IF(AND(F1266="Flexjet, LLC",H1266="Super Mid Jet"),K1266*'[1]Pricing Logic'!$F$14,IF(AND(F1266="Flexjet, LLC",H1266="Large Cabin"),K1266*'[1]Pricing Logic'!$F$15,IF(AND(F1266="Flexjet, LLC",H1266="Airliner"),K1266*'[1]Pricing Logic'!$F$16,""))))))))))</f>
        <v>35.349999999999994</v>
      </c>
    </row>
    <row r="1267" spans="1:12" x14ac:dyDescent="0.2">
      <c r="A1267" s="5">
        <v>876819</v>
      </c>
      <c r="B1267" s="5">
        <v>1338767</v>
      </c>
      <c r="C1267" s="6">
        <v>45412</v>
      </c>
      <c r="D1267" s="5" t="s">
        <v>243</v>
      </c>
      <c r="E1267" s="5" t="s">
        <v>742</v>
      </c>
      <c r="F1267" s="5" t="s">
        <v>36</v>
      </c>
      <c r="G1267" s="5" t="s">
        <v>72</v>
      </c>
      <c r="H1267" s="5" t="s">
        <v>51</v>
      </c>
      <c r="I1267" s="5" t="s">
        <v>640</v>
      </c>
      <c r="J1267" s="5">
        <v>0</v>
      </c>
      <c r="K1267" s="7">
        <v>2.8200000000000003</v>
      </c>
      <c r="L1267" s="8">
        <f>IF(AND(F1267&lt;&gt;"Flexjet, LLC",H1267="Light Jet"),K1267*'[1]Pricing Logic'!$F$4,IF(AND(F1267&lt;&gt;"Flexjet, LLC",H1267="Midsize Jet"),K1267*'[1]Pricing Logic'!$F$5,IF(AND(F1267&lt;&gt;"Flexjet, LLC",H1267="Super Mid Jet"),K1267*'[1]Pricing Logic'!$F$6,IF(AND(F1267&lt;&gt;"Flexjet, LLC",H1267="Large Cabin"),K1267*'[1]Pricing Logic'!$F$7,IF(AND(F1267&lt;&gt;"Flexjet, LLC",H1267="Helicopter"),K1267*'[1]Pricing Logic'!$F$8,IF(AND(F1267="Flexjet, LLC",H1267="Light Jet"),K1267*'[1]Pricing Logic'!$F$12,IF(AND(F1267="Flexjet, LLC",H1267="Midsize Jet"),K1267*'[1]Pricing Logic'!$F$13,IF(AND(F1267="Flexjet, LLC",H1267="Super Mid Jet"),K1267*'[1]Pricing Logic'!$F$14,IF(AND(F1267="Flexjet, LLC",H1267="Large Cabin"),K1267*'[1]Pricing Logic'!$F$15,IF(AND(F1267="Flexjet, LLC",H1267="Airliner"),K1267*'[1]Pricing Logic'!$F$16,""))))))))))</f>
        <v>95.175000000000011</v>
      </c>
    </row>
    <row r="1268" spans="1:12" x14ac:dyDescent="0.2">
      <c r="A1268" s="5">
        <v>876962</v>
      </c>
      <c r="B1268" s="5">
        <v>1338961</v>
      </c>
      <c r="C1268" s="6">
        <v>45412</v>
      </c>
      <c r="D1268" s="5" t="s">
        <v>227</v>
      </c>
      <c r="E1268" s="5" t="s">
        <v>134</v>
      </c>
      <c r="F1268" s="5" t="s">
        <v>114</v>
      </c>
      <c r="G1268" s="5" t="s">
        <v>218</v>
      </c>
      <c r="H1268" s="5" t="s">
        <v>22</v>
      </c>
      <c r="I1268" s="5" t="s">
        <v>219</v>
      </c>
      <c r="J1268" s="5">
        <v>20098</v>
      </c>
      <c r="K1268" s="7">
        <v>1.0900000000000001</v>
      </c>
      <c r="L1268" s="8">
        <f>IF(AND(F1268&lt;&gt;"Flexjet, LLC",H1268="Light Jet"),K1268*'[1]Pricing Logic'!$F$4,IF(AND(F1268&lt;&gt;"Flexjet, LLC",H1268="Midsize Jet"),K1268*'[1]Pricing Logic'!$F$5,IF(AND(F1268&lt;&gt;"Flexjet, LLC",H1268="Super Mid Jet"),K1268*'[1]Pricing Logic'!$F$6,IF(AND(F1268&lt;&gt;"Flexjet, LLC",H1268="Large Cabin"),K1268*'[1]Pricing Logic'!$F$7,IF(AND(F1268&lt;&gt;"Flexjet, LLC",H1268="Helicopter"),K1268*'[1]Pricing Logic'!$F$8,IF(AND(F1268="Flexjet, LLC",H1268="Light Jet"),K1268*'[1]Pricing Logic'!$F$12,IF(AND(F1268="Flexjet, LLC",H1268="Midsize Jet"),K1268*'[1]Pricing Logic'!$F$13,IF(AND(F1268="Flexjet, LLC",H1268="Super Mid Jet"),K1268*'[1]Pricing Logic'!$F$14,IF(AND(F1268="Flexjet, LLC",H1268="Large Cabin"),K1268*'[1]Pricing Logic'!$F$15,IF(AND(F1268="Flexjet, LLC",H1268="Airliner"),K1268*'[1]Pricing Logic'!$F$16,""))))))))))</f>
        <v>37.332500000000003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Blackhurst</dc:creator>
  <cp:lastModifiedBy>Joshua Blackhurst</cp:lastModifiedBy>
  <dcterms:created xsi:type="dcterms:W3CDTF">2024-06-18T18:57:21Z</dcterms:created>
  <dcterms:modified xsi:type="dcterms:W3CDTF">2024-06-18T18:57:42Z</dcterms:modified>
</cp:coreProperties>
</file>