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CE820F4-4188-4C46-991B-2C55B96BDB95}" xr6:coauthVersionLast="47" xr6:coauthVersionMax="47" xr10:uidLastSave="{00000000-0000-0000-0000-000000000000}"/>
  <bookViews>
    <workbookView xWindow="-108" yWindow="-108" windowWidth="23256" windowHeight="12576" xr2:uid="{F742BE83-A209-F445-A4B8-732A7E70657A}"/>
  </bookViews>
  <sheets>
    <sheet name="Adv. Checklist" sheetId="9" r:id="rId1"/>
    <sheet name="Crib Sheet" sheetId="13" r:id="rId2"/>
    <sheet name="Security Estimate" sheetId="4" state="hidden" r:id="rId3"/>
    <sheet name="Internal" sheetId="3" state="hidden" r:id="rId4"/>
  </sheets>
  <externalReferences>
    <externalReference r:id="rId5"/>
  </externalReferences>
  <definedNames>
    <definedName name="_xlnm.Print_Area" localSheetId="1">'Crib Sheet'!$B$5:$AG$179</definedName>
    <definedName name="_xlnm.Print_Area" localSheetId="3">Internal!$A$1:$J$81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4" l="1"/>
  <c r="I29" i="4"/>
  <c r="I27" i="4"/>
  <c r="I26" i="4"/>
  <c r="I24" i="4"/>
  <c r="I23" i="4"/>
  <c r="I22" i="4"/>
  <c r="I21" i="4"/>
  <c r="I20" i="4"/>
  <c r="I19" i="4"/>
  <c r="I18" i="4"/>
  <c r="I17" i="4"/>
  <c r="I32" i="4" s="1"/>
  <c r="B75" i="3" l="1"/>
  <c r="C73" i="3"/>
  <c r="B73" i="3"/>
  <c r="B72" i="3"/>
  <c r="D71" i="3"/>
  <c r="B71" i="3"/>
  <c r="C70" i="3"/>
  <c r="B70" i="3"/>
  <c r="B69" i="3"/>
  <c r="B68" i="3"/>
  <c r="D67" i="3"/>
  <c r="B67" i="3"/>
  <c r="C66" i="3"/>
  <c r="B66" i="3"/>
  <c r="C65" i="3"/>
  <c r="B65" i="3"/>
  <c r="B64" i="3"/>
  <c r="C63" i="3"/>
  <c r="B63" i="3"/>
  <c r="B62" i="3"/>
  <c r="B61" i="3"/>
  <c r="B60" i="3"/>
  <c r="B59" i="3"/>
  <c r="D58" i="3"/>
  <c r="B58" i="3"/>
  <c r="D57" i="3"/>
  <c r="C57" i="3"/>
  <c r="B57" i="3"/>
  <c r="B56" i="3"/>
  <c r="B55" i="3"/>
  <c r="B54" i="3"/>
  <c r="D53" i="3"/>
  <c r="D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B47" i="3"/>
  <c r="D46" i="3"/>
  <c r="C46" i="3"/>
  <c r="B46" i="3"/>
  <c r="D45" i="3"/>
  <c r="B45" i="3"/>
  <c r="D44" i="3"/>
  <c r="C44" i="3"/>
  <c r="B44" i="3"/>
  <c r="D43" i="3"/>
  <c r="C43" i="3"/>
  <c r="B43" i="3"/>
  <c r="C42" i="3"/>
  <c r="B42" i="3"/>
  <c r="D41" i="3"/>
  <c r="C41" i="3"/>
  <c r="B41" i="3"/>
  <c r="C40" i="3"/>
  <c r="B40" i="3"/>
  <c r="B39" i="3"/>
  <c r="C38" i="3"/>
  <c r="B38" i="3"/>
  <c r="D37" i="3"/>
  <c r="C37" i="3"/>
  <c r="B37" i="3"/>
  <c r="D36" i="3"/>
  <c r="C36" i="3"/>
  <c r="B36" i="3"/>
  <c r="D35" i="3"/>
  <c r="C35" i="3"/>
  <c r="E29" i="3"/>
  <c r="E27" i="3"/>
  <c r="D27" i="3"/>
  <c r="E26" i="3"/>
  <c r="I21" i="3" s="1"/>
  <c r="E25" i="3"/>
  <c r="D21" i="3"/>
  <c r="D20" i="3"/>
  <c r="D19" i="3"/>
  <c r="D18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I12" i="3"/>
  <c r="E12" i="3"/>
  <c r="D12" i="3"/>
  <c r="C12" i="3"/>
  <c r="B12" i="3"/>
  <c r="I11" i="3"/>
  <c r="I18" i="3" s="1"/>
  <c r="E11" i="3"/>
  <c r="D11" i="3"/>
  <c r="C11" i="3"/>
  <c r="B11" i="3"/>
  <c r="I10" i="3"/>
  <c r="E10" i="3"/>
  <c r="D10" i="3"/>
  <c r="C10" i="3"/>
  <c r="B10" i="3"/>
  <c r="C5" i="3"/>
  <c r="B5" i="3"/>
  <c r="C4" i="3"/>
  <c r="C3" i="3"/>
  <c r="I26" i="3" l="1"/>
  <c r="C78" i="3"/>
  <c r="I15" i="3" s="1"/>
  <c r="I16" i="3" s="1"/>
  <c r="I29" i="3" s="1"/>
</calcChain>
</file>

<file path=xl/sharedStrings.xml><?xml version="1.0" encoding="utf-8"?>
<sst xmlns="http://schemas.openxmlformats.org/spreadsheetml/2006/main" count="957" uniqueCount="354">
  <si>
    <t>Venue</t>
  </si>
  <si>
    <t>Support</t>
  </si>
  <si>
    <t>Ticket Count</t>
  </si>
  <si>
    <t>Seating Notes</t>
  </si>
  <si>
    <t>Patron Photo Policy</t>
  </si>
  <si>
    <t>Pro Photo Policy</t>
  </si>
  <si>
    <t>Bar Notes</t>
  </si>
  <si>
    <t>Artist Comps</t>
  </si>
  <si>
    <t>Support Parking</t>
  </si>
  <si>
    <t>Support Arrival Time</t>
  </si>
  <si>
    <t>Support Name</t>
  </si>
  <si>
    <t>Support TM</t>
  </si>
  <si>
    <t>Support PM</t>
  </si>
  <si>
    <t>Show/Artist Name</t>
  </si>
  <si>
    <t>ADA Requests</t>
  </si>
  <si>
    <t>Approved Photographers</t>
  </si>
  <si>
    <t>Special Effects Used</t>
  </si>
  <si>
    <t>Additional Signage Needed</t>
  </si>
  <si>
    <t>Event Manager</t>
  </si>
  <si>
    <t>Tech Director</t>
  </si>
  <si>
    <t>Settlement/Guest List</t>
  </si>
  <si>
    <t>Box Office Manager</t>
  </si>
  <si>
    <t>Box Office Staff</t>
  </si>
  <si>
    <t>Bar Manager</t>
  </si>
  <si>
    <t>Paramedic</t>
  </si>
  <si>
    <t>Merch</t>
  </si>
  <si>
    <t>Breakfast</t>
  </si>
  <si>
    <t>Venue Access</t>
  </si>
  <si>
    <t>Lunch</t>
  </si>
  <si>
    <t>Dinner</t>
  </si>
  <si>
    <t>Photography/Signage</t>
  </si>
  <si>
    <t>Support Info</t>
  </si>
  <si>
    <t>SCHEDULE</t>
  </si>
  <si>
    <t>SECURITY CALL</t>
  </si>
  <si>
    <t>EVENT INFO</t>
  </si>
  <si>
    <t>INTERNAL SETTLEMENT SHEET</t>
  </si>
  <si>
    <t>Date:</t>
  </si>
  <si>
    <t>Artist:</t>
  </si>
  <si>
    <t>Ticket scale</t>
  </si>
  <si>
    <t>Price</t>
  </si>
  <si>
    <t>Qty</t>
  </si>
  <si>
    <t>Total</t>
  </si>
  <si>
    <t>Gross Ticket Sales</t>
  </si>
  <si>
    <t>Less Venue Fee (9.25%)</t>
  </si>
  <si>
    <t>Net Ticket Sales</t>
  </si>
  <si>
    <t>Total Hard Costs</t>
  </si>
  <si>
    <t>Net After Hard Costs</t>
  </si>
  <si>
    <t>Total paid</t>
  </si>
  <si>
    <t>Venue Fee (9.25%)</t>
  </si>
  <si>
    <t>Comps</t>
  </si>
  <si>
    <t>Total Tix</t>
  </si>
  <si>
    <t>Concessions</t>
  </si>
  <si>
    <t xml:space="preserve">  </t>
  </si>
  <si>
    <t>Drop Count</t>
  </si>
  <si>
    <t>Pres Fees</t>
  </si>
  <si>
    <t>Archtics Rebate 1</t>
  </si>
  <si>
    <t>Archtics Rebate 2</t>
  </si>
  <si>
    <t>VIP/Platinum Fees</t>
  </si>
  <si>
    <t>Ticket Sales</t>
  </si>
  <si>
    <t>TM Retail Fees</t>
  </si>
  <si>
    <t>Less Pres Fees</t>
  </si>
  <si>
    <t>Total Ancillary Income</t>
  </si>
  <si>
    <t>Gross Ticket Sales (less Pres. Fee)</t>
  </si>
  <si>
    <t>TOTAL PROFIT (LOSS)</t>
  </si>
  <si>
    <t>INTERNAL HARD COSTS</t>
  </si>
  <si>
    <t>GL CODES</t>
  </si>
  <si>
    <t>Artist Payment</t>
  </si>
  <si>
    <t>net</t>
  </si>
  <si>
    <t>Hospo Staff</t>
  </si>
  <si>
    <t>Axis</t>
  </si>
  <si>
    <t>Steve Taylor</t>
  </si>
  <si>
    <t>IATSE</t>
  </si>
  <si>
    <t>Molly, James</t>
  </si>
  <si>
    <t>Ushers</t>
  </si>
  <si>
    <t>Axis-VIP Guard</t>
  </si>
  <si>
    <t>Total Expenses</t>
  </si>
  <si>
    <t>AXIS SECURITY, INC</t>
  </si>
  <si>
    <t>INVOICE</t>
  </si>
  <si>
    <t>12520-TIV</t>
  </si>
  <si>
    <t>503 E 8TH AVE</t>
  </si>
  <si>
    <t>DATE:</t>
  </si>
  <si>
    <t>JOHNSON CITY, TN 37601</t>
  </si>
  <si>
    <t>VENDOR</t>
  </si>
  <si>
    <t>TIVOLI</t>
  </si>
  <si>
    <t>423-202-5503</t>
  </si>
  <si>
    <t>ESTIMATE</t>
  </si>
  <si>
    <t>EVENT:</t>
  </si>
  <si>
    <t>Black Jacket Symphony - The Eagle's Hotel California</t>
  </si>
  <si>
    <t>LOCATION</t>
  </si>
  <si>
    <t>CHATTANOOGA, TN</t>
  </si>
  <si>
    <t>CONTACT</t>
  </si>
  <si>
    <t>MATT MCGLASSON</t>
  </si>
  <si>
    <t>DATE</t>
  </si>
  <si>
    <t>DEPLOY</t>
  </si>
  <si>
    <t>HOURS</t>
  </si>
  <si>
    <t>DEPLOYMENT</t>
  </si>
  <si>
    <t>RATE</t>
  </si>
  <si>
    <t>COST</t>
  </si>
  <si>
    <t>8:45am</t>
  </si>
  <si>
    <t>UNARMED GUARDS-STAGE DOOR</t>
  </si>
  <si>
    <t>9:45am</t>
  </si>
  <si>
    <t>UNARMED GUARDS-DOCK DOOR</t>
  </si>
  <si>
    <t>2:30pm</t>
  </si>
  <si>
    <t>UNARMED GUARDS-LOBBY</t>
  </si>
  <si>
    <t>3:30pm</t>
  </si>
  <si>
    <t>EVENT SECURITY/MGR</t>
  </si>
  <si>
    <t>3:45pm</t>
  </si>
  <si>
    <t>EVENT STAFF</t>
  </si>
  <si>
    <t>EVENT STAFF - REPLACE SD</t>
  </si>
  <si>
    <t>USHER SUPERVISOR</t>
  </si>
  <si>
    <t>TICKET TAKERS</t>
  </si>
  <si>
    <t>Matinee</t>
  </si>
  <si>
    <t>DIRECTORS</t>
  </si>
  <si>
    <t>USHERS</t>
  </si>
  <si>
    <t>Evening</t>
  </si>
  <si>
    <t>7:45pm</t>
  </si>
  <si>
    <t>TOTAL</t>
  </si>
  <si>
    <t xml:space="preserve"> </t>
  </si>
  <si>
    <t>Artist/Show</t>
  </si>
  <si>
    <t>Runner 1</t>
  </si>
  <si>
    <t>Runner 2</t>
  </si>
  <si>
    <t>Merch Seller 1</t>
  </si>
  <si>
    <t>Merch Seller 2</t>
  </si>
  <si>
    <t>Event Notes</t>
  </si>
  <si>
    <t>Lights</t>
  </si>
  <si>
    <t>VIP Contact</t>
  </si>
  <si>
    <t>Truck Arrival</t>
  </si>
  <si>
    <t>Bus Arrival</t>
  </si>
  <si>
    <t>Tour</t>
  </si>
  <si>
    <t>Call Time</t>
  </si>
  <si>
    <t>VIP Notes</t>
  </si>
  <si>
    <t>Catering Notes</t>
  </si>
  <si>
    <t>Split</t>
  </si>
  <si>
    <t>Who Settles</t>
  </si>
  <si>
    <t>Genre</t>
  </si>
  <si>
    <t>SSMA</t>
  </si>
  <si>
    <t>Y</t>
  </si>
  <si>
    <t>DWIGHT YOAKAM</t>
  </si>
  <si>
    <t>01:00 AM</t>
  </si>
  <si>
    <t>01:34 PM</t>
  </si>
  <si>
    <t>03:47 PM</t>
  </si>
  <si>
    <t>07:00 AM</t>
  </si>
  <si>
    <t>10:15 AM</t>
  </si>
  <si>
    <t>07:00 PM</t>
  </si>
  <si>
    <t>08:30 AM</t>
  </si>
  <si>
    <t>12:00 PM</t>
  </si>
  <si>
    <t>07:15 PM</t>
  </si>
  <si>
    <t>TOUR CONTACTS</t>
  </si>
  <si>
    <t>STATUS:</t>
  </si>
  <si>
    <t>-</t>
  </si>
  <si>
    <t>Joe Smith</t>
  </si>
  <si>
    <t>City</t>
  </si>
  <si>
    <t xml:space="preserve">Chattanooga, TN </t>
  </si>
  <si>
    <t>Theatre</t>
  </si>
  <si>
    <t>Theatre Address</t>
  </si>
  <si>
    <t>399 McCallie Avenue
Chattanooga, TN 37402</t>
  </si>
  <si>
    <t>Contact(s)</t>
  </si>
  <si>
    <t>Email(s)</t>
  </si>
  <si>
    <t>Web Site</t>
  </si>
  <si>
    <t>TICKETS</t>
  </si>
  <si>
    <t>Boxes Sold</t>
  </si>
  <si>
    <t>PHOTOS/SPECIAL EFFECTS</t>
  </si>
  <si>
    <t>SUPPORT</t>
  </si>
  <si>
    <t>HOUSE CONTACTS</t>
  </si>
  <si>
    <t>Email</t>
  </si>
  <si>
    <t>Show Start Date</t>
  </si>
  <si>
    <t>Show End Date</t>
  </si>
  <si>
    <t>Number of Events</t>
  </si>
  <si>
    <t>10:00 AM</t>
  </si>
  <si>
    <t>Rate</t>
  </si>
  <si>
    <t>Hospitality</t>
  </si>
  <si>
    <t>05:37 PM</t>
  </si>
  <si>
    <t>START</t>
  </si>
  <si>
    <t>FINISH</t>
  </si>
  <si>
    <t>DURATION</t>
  </si>
  <si>
    <t>09:08 PM</t>
  </si>
  <si>
    <t>08:00 PM</t>
  </si>
  <si>
    <t>08:15 AM</t>
  </si>
  <si>
    <t>05:30 AM</t>
  </si>
  <si>
    <t>06:00 PM</t>
  </si>
  <si>
    <t>02:40 PM</t>
  </si>
  <si>
    <t>05:15 PM</t>
  </si>
  <si>
    <t>09:45 AM</t>
  </si>
  <si>
    <t>12:47 PM</t>
  </si>
  <si>
    <t>02:30 PM</t>
  </si>
  <si>
    <t>11:00 AM</t>
  </si>
  <si>
    <t>Number</t>
  </si>
  <si>
    <t>Local</t>
  </si>
  <si>
    <t>Position</t>
  </si>
  <si>
    <t>Person</t>
  </si>
  <si>
    <t>MERCH</t>
  </si>
  <si>
    <t>Matej Grycz</t>
  </si>
  <si>
    <t>sam@tivolichattanooga.com</t>
  </si>
  <si>
    <t>https://tivolichattanooga.com/</t>
  </si>
  <si>
    <t>HEADCOUNT</t>
  </si>
  <si>
    <t>TIMES</t>
  </si>
  <si>
    <t>Call #1</t>
  </si>
  <si>
    <t>Call #2</t>
  </si>
  <si>
    <t>Call #3</t>
  </si>
  <si>
    <t>Call #4</t>
  </si>
  <si>
    <t>Call #5</t>
  </si>
  <si>
    <t>Call #6</t>
  </si>
  <si>
    <t>Call #7</t>
  </si>
  <si>
    <t>Call #8</t>
  </si>
  <si>
    <t>Call #9</t>
  </si>
  <si>
    <t>Call #10</t>
  </si>
  <si>
    <t>Call #11</t>
  </si>
  <si>
    <t>Call #12</t>
  </si>
  <si>
    <t>Call #13</t>
  </si>
  <si>
    <t>Call #14</t>
  </si>
  <si>
    <t>Call #15</t>
  </si>
  <si>
    <t>Call #16</t>
  </si>
  <si>
    <t>Call #17</t>
  </si>
  <si>
    <t>Call #18</t>
  </si>
  <si>
    <t>Cut #1</t>
  </si>
  <si>
    <t>Cut #2</t>
  </si>
  <si>
    <t>Cut #3</t>
  </si>
  <si>
    <t>Cut #4</t>
  </si>
  <si>
    <t>Cut #5</t>
  </si>
  <si>
    <t>Cut #6</t>
  </si>
  <si>
    <t>Cut #7</t>
  </si>
  <si>
    <t>Cut #8</t>
  </si>
  <si>
    <t>Cut #9</t>
  </si>
  <si>
    <t>Cut #10</t>
  </si>
  <si>
    <t>Cut #11</t>
  </si>
  <si>
    <t>Cut #12</t>
  </si>
  <si>
    <t>Cut #13</t>
  </si>
  <si>
    <t>Cut #14</t>
  </si>
  <si>
    <t>Cut #15</t>
  </si>
  <si>
    <t>Cut #16</t>
  </si>
  <si>
    <t>Cut #17</t>
  </si>
  <si>
    <t>Cut #18</t>
  </si>
  <si>
    <t>SECURITY ROLE</t>
  </si>
  <si>
    <t>QTY</t>
  </si>
  <si>
    <t>CALL/CUT</t>
  </si>
  <si>
    <t>Tour Role</t>
  </si>
  <si>
    <t>Name</t>
  </si>
  <si>
    <t>Red Star Door </t>
  </si>
  <si>
    <t>VIP M&amp;G </t>
  </si>
  <si>
    <t>Venue Access/Runner Call </t>
  </si>
  <si>
    <t>Runner Call </t>
  </si>
  <si>
    <t>Load In </t>
  </si>
  <si>
    <t>Load In/Runner Call </t>
  </si>
  <si>
    <t>Lunch </t>
  </si>
  <si>
    <t>Dinner </t>
  </si>
  <si>
    <t>Audio Call </t>
  </si>
  <si>
    <t>Spot Op Call </t>
  </si>
  <si>
    <t>LX Call </t>
  </si>
  <si>
    <t>Wardrobe Call </t>
  </si>
  <si>
    <t>Audio + Wardrobe Call </t>
  </si>
  <si>
    <t>Soundcheck </t>
  </si>
  <si>
    <t>Support Soundcheck </t>
  </si>
  <si>
    <t>Support Load In </t>
  </si>
  <si>
    <t>Early Doors </t>
  </si>
  <si>
    <t>VIP 1 Check In </t>
  </si>
  <si>
    <t>VIP 2 Check In </t>
  </si>
  <si>
    <t>VIP 3 Check In </t>
  </si>
  <si>
    <t>VIP 1 Begins </t>
  </si>
  <si>
    <t>VIP 2 Begins </t>
  </si>
  <si>
    <t>VIP 3 Begins </t>
  </si>
  <si>
    <t>Crowd Free Shopping </t>
  </si>
  <si>
    <t>Security Meeting </t>
  </si>
  <si>
    <t>Doors </t>
  </si>
  <si>
    <t>Lobby Doors (Per TD) </t>
  </si>
  <si>
    <t>House Doors (Per TD) </t>
  </si>
  <si>
    <t>Act 1 </t>
  </si>
  <si>
    <t>Act 2 </t>
  </si>
  <si>
    <t>Intermission </t>
  </si>
  <si>
    <t>Changeover </t>
  </si>
  <si>
    <t>Support Set (10min) </t>
  </si>
  <si>
    <t>Support Set (20min) </t>
  </si>
  <si>
    <t>Support Set (30min) </t>
  </si>
  <si>
    <t>Support Set (45min) </t>
  </si>
  <si>
    <t>Headliner Set (60min) </t>
  </si>
  <si>
    <t>Headliner Set (75min) </t>
  </si>
  <si>
    <t>Headliner Set (90min) </t>
  </si>
  <si>
    <t>Headliner Set (120min) </t>
  </si>
  <si>
    <t>Post Show M&amp;G </t>
  </si>
  <si>
    <t>Post Show Signing </t>
  </si>
  <si>
    <t>Show Ends </t>
  </si>
  <si>
    <t>Labor Call Back </t>
  </si>
  <si>
    <t>Load Out </t>
  </si>
  <si>
    <t>Show Call </t>
  </si>
  <si>
    <t>Load Out Meal </t>
  </si>
  <si>
    <t>IATSE Crew Break </t>
  </si>
  <si>
    <t>Bus Departs </t>
  </si>
  <si>
    <t>Venue Clear </t>
  </si>
  <si>
    <t>Advance Contact</t>
  </si>
  <si>
    <t>Location</t>
  </si>
  <si>
    <t># of Tables</t>
  </si>
  <si>
    <t>Platform</t>
  </si>
  <si>
    <t>Cash Bank</t>
  </si>
  <si>
    <t>Sellers</t>
  </si>
  <si>
    <t>N</t>
  </si>
  <si>
    <t>Date(s)</t>
  </si>
  <si>
    <t>Not Available</t>
  </si>
  <si>
    <t>Venue Access/Load In</t>
  </si>
  <si>
    <t>Walk n' Chalk</t>
  </si>
  <si>
    <t>Audio</t>
  </si>
  <si>
    <t>Security Supervisor</t>
  </si>
  <si>
    <t>Settlement/Cash</t>
  </si>
  <si>
    <t>Ticket Scanner</t>
  </si>
  <si>
    <t>Usher Supervisor</t>
  </si>
  <si>
    <t>Runner</t>
  </si>
  <si>
    <t>Box Office/Guest List</t>
  </si>
  <si>
    <t>Re-Deploy</t>
  </si>
  <si>
    <t>How Much?</t>
  </si>
  <si>
    <t>TOUR CONTACTS (Internal)</t>
  </si>
  <si>
    <t>TOUR CONTACTS (External)</t>
  </si>
  <si>
    <t>VIP Doors #1</t>
  </si>
  <si>
    <t>VIP Doors #2</t>
  </si>
  <si>
    <t>Madison Baldwin | 423.255.0442      </t>
  </si>
  <si>
    <t>Jasmin Celis | 706.581.4765   </t>
  </si>
  <si>
    <t>Support Comps</t>
  </si>
  <si>
    <t>Mary Gower | 615.603.0585     </t>
  </si>
  <si>
    <t>Jake Kendrick | 423.227.1438  </t>
  </si>
  <si>
    <t>Piano Tuning</t>
  </si>
  <si>
    <t>Piano Tuning Touch Up</t>
  </si>
  <si>
    <t>Pre Rig/Spotting Call</t>
  </si>
  <si>
    <t>Matt McGlasson | 423.425.6530</t>
  </si>
  <si>
    <t>Jacinthe Jarrell | 423.364.2922</t>
  </si>
  <si>
    <t>Anna Roncskevitz | 423.760.7260</t>
  </si>
  <si>
    <t>Sam Fort | 423.331.0740</t>
  </si>
  <si>
    <t>Marc Puglise | 423.280.0837</t>
  </si>
  <si>
    <t>SCHEDULE ITEM</t>
  </si>
  <si>
    <t>Chris Limbaugh | 423.645.7201</t>
  </si>
  <si>
    <t>Outer Lobby</t>
  </si>
  <si>
    <t>Column1</t>
  </si>
  <si>
    <t>Column2</t>
  </si>
  <si>
    <t>Safety Supervisor</t>
  </si>
  <si>
    <t>Uniformed Staff #1</t>
  </si>
  <si>
    <t>Uniformed Staff #2</t>
  </si>
  <si>
    <t>Friends Host</t>
  </si>
  <si>
    <t>TYPE HERE</t>
  </si>
  <si>
    <t>N/A</t>
  </si>
  <si>
    <t>LOCAL</t>
  </si>
  <si>
    <t>TOUR</t>
  </si>
  <si>
    <t>TOTAL LABOR</t>
  </si>
  <si>
    <t>END</t>
  </si>
  <si>
    <t>SCHEDULE ITEMS</t>
  </si>
  <si>
    <t>Jane Smith</t>
  </si>
  <si>
    <t>CATERING INFO</t>
  </si>
  <si>
    <t>CALL ITEMS</t>
  </si>
  <si>
    <t>02:00 PM</t>
  </si>
  <si>
    <t>MERCHANDISE INFO</t>
  </si>
  <si>
    <t>Merch Splitter</t>
  </si>
  <si>
    <t>M+G/VIP INFO</t>
  </si>
  <si>
    <t>Support Catering Number (Lunch)</t>
  </si>
  <si>
    <t>Support Catering Number (Dinner)</t>
  </si>
  <si>
    <t>DWIGHT YOAKAM ADVANCED CHECKLIST</t>
  </si>
  <si>
    <t/>
  </si>
  <si>
    <t>DWIGHT YOAKAM CRIB SHEET</t>
  </si>
  <si>
    <t>02/10/2024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</si>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</sst>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[$-F400]h:mm:ss\ AM/PM"/>
    <numFmt numFmtId="166" formatCode="mm/dd/yy"/>
    <numFmt numFmtId="167" formatCode="0.0%"/>
    <numFmt numFmtId="168" formatCode="_-&quot;$&quot;* #,##0.00_-;\-&quot;$&quot;* #,##0.00_-;_-&quot;$&quot;* &quot;-&quot;??_-;_-@_-"/>
    <numFmt numFmtId="169" formatCode="mm/dd/yy;@"/>
    <numFmt numFmtId="170" formatCode="&quot;$&quot;#,##0.00;&quot;$&quot;\(#,##0.00\)"/>
    <numFmt numFmtId="171" formatCode="h:mm;@"/>
  </numFmts>
  <fonts count="5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Geneva"/>
      <family val="2"/>
    </font>
    <font>
      <b/>
      <sz val="12"/>
      <name val="Geneva"/>
      <family val="2"/>
    </font>
    <font>
      <b/>
      <sz val="13"/>
      <name val="Geneva"/>
      <family val="2"/>
    </font>
    <font>
      <b/>
      <sz val="14"/>
      <name val="Geneva"/>
      <family val="2"/>
    </font>
    <font>
      <sz val="12"/>
      <name val="Geneva"/>
      <family val="2"/>
    </font>
    <font>
      <b/>
      <sz val="10"/>
      <name val="Geneva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name val="Arial"/>
      <family val="2"/>
    </font>
    <font>
      <sz val="12"/>
      <color theme="1"/>
      <name val="Century Gothic"/>
      <family val="2"/>
    </font>
    <font>
      <sz val="12"/>
      <color rgb="FFC00000"/>
      <name val="Century Gothic"/>
      <family val="2"/>
    </font>
    <font>
      <b/>
      <sz val="12"/>
      <color rgb="FFC00000"/>
      <name val="Century Gothic"/>
      <family val="2"/>
    </font>
    <font>
      <b/>
      <sz val="12"/>
      <color theme="0"/>
      <name val="Century Gothic"/>
      <family val="2"/>
    </font>
    <font>
      <sz val="18"/>
      <color theme="3"/>
      <name val="Calibri Light"/>
      <family val="2"/>
      <scheme val="major"/>
    </font>
    <font>
      <sz val="12"/>
      <color theme="2"/>
      <name val="Century Gothic"/>
      <family val="2"/>
    </font>
    <font>
      <b/>
      <sz val="24"/>
      <color theme="0"/>
      <name val="Century Gothic"/>
      <family val="2"/>
    </font>
    <font>
      <b/>
      <u/>
      <sz val="12"/>
      <color rgb="FFC00000"/>
      <name val="Century Gothic"/>
      <family val="2"/>
    </font>
    <font>
      <u/>
      <sz val="12"/>
      <color rgb="FFC00000"/>
      <name val="Century Gothic"/>
      <family val="2"/>
    </font>
    <font>
      <b/>
      <sz val="18"/>
      <color rgb="FFC00000"/>
      <name val="Century Gothic"/>
      <family val="2"/>
    </font>
    <font>
      <b/>
      <sz val="16"/>
      <color rgb="FFC00000"/>
      <name val="Century Gothic"/>
      <family val="2"/>
    </font>
    <font>
      <b/>
      <sz val="14"/>
      <color rgb="FFC00000"/>
      <name val="Century Gothic"/>
      <family val="2"/>
    </font>
    <font>
      <sz val="12"/>
      <color rgb="FF000000"/>
      <name val="Century Gothic"/>
      <family val="2"/>
    </font>
    <font>
      <b/>
      <sz val="24"/>
      <color theme="0" tint="-4.9989318521683403E-2"/>
      <name val="Century Gothic"/>
      <family val="2"/>
    </font>
    <font>
      <b/>
      <sz val="12"/>
      <color theme="0" tint="-4.9989318521683403E-2"/>
      <name val="Century Gothic"/>
      <family val="2"/>
    </font>
    <font>
      <b/>
      <sz val="26"/>
      <color theme="0" tint="-4.9989318521683403E-2"/>
      <name val="Century Gothic"/>
      <family val="2"/>
    </font>
    <font>
      <sz val="11"/>
      <color rgb="FF000000"/>
      <name val="Century Gothic"/>
      <family val="2"/>
    </font>
    <font>
      <sz val="11"/>
      <color rgb="FFC00000"/>
      <name val="Century Gothic"/>
      <family val="2"/>
    </font>
    <font>
      <b/>
      <i/>
      <sz val="12"/>
      <color theme="0" tint="-4.9989318521683403E-2"/>
      <name val="Century Gothic"/>
      <family val="2"/>
    </font>
    <font>
      <sz val="8"/>
      <name val="Calibri"/>
      <family val="2"/>
      <scheme val="minor"/>
    </font>
    <font>
      <sz val="14"/>
      <color rgb="FFC00000"/>
      <name val="Century Gothic"/>
      <family val="2"/>
    </font>
    <font>
      <b/>
      <sz val="48"/>
      <color rgb="FFC00000"/>
      <name val="Century Gothic"/>
      <family val="2"/>
    </font>
    <font>
      <b/>
      <sz val="36"/>
      <color rgb="FFC00000"/>
      <name val="Century Gothic"/>
      <family val="2"/>
    </font>
    <font>
      <sz val="12"/>
      <color theme="0"/>
      <name val="Century Gothic"/>
      <family val="2"/>
    </font>
    <font>
      <b/>
      <sz val="12"/>
      <color rgb="FFFF0000"/>
      <name val="Century Gothic"/>
      <family val="2"/>
    </font>
    <font>
      <sz val="12"/>
      <color theme="1"/>
      <name val="Calibri"/>
      <family val="2"/>
      <scheme val="minor"/>
    </font>
    <font>
      <b/>
      <sz val="16"/>
      <color theme="0" tint="-4.9989318521683403E-2"/>
      <name val="Century Gothic"/>
      <family val="2"/>
    </font>
    <font>
      <b/>
      <sz val="16"/>
      <color theme="0"/>
      <name val="Century Gothic"/>
      <family val="2"/>
    </font>
    <font>
      <b/>
      <i/>
      <sz val="12"/>
      <color rgb="FFC00000"/>
      <name val="Century Gothic"/>
      <family val="2"/>
    </font>
    <font>
      <b/>
      <sz val="18"/>
      <color theme="0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C00000"/>
        <bgColor rgb="FFC0C0C0"/>
      </patternFill>
    </fill>
    <fill>
      <patternFill patternType="solid">
        <fgColor rgb="FFF9CBCC"/>
        <bgColor rgb="FFFFFFFF"/>
      </patternFill>
    </fill>
  </fills>
  <borders count="1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/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double">
        <color indexed="64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double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medium">
        <color theme="1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medium">
        <color rgb="FFC00000"/>
      </right>
      <top/>
      <bottom style="thin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  <border>
      <left style="medium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 style="medium">
        <color rgb="FFC00000"/>
      </left>
      <right/>
      <top/>
      <bottom style="thin">
        <color rgb="FFC00000"/>
      </bottom>
      <diagonal/>
    </border>
    <border>
      <left style="medium">
        <color rgb="FFC00000"/>
      </left>
      <right/>
      <top style="thin">
        <color rgb="FFC00000"/>
      </top>
      <bottom style="thin">
        <color rgb="FFC00000"/>
      </bottom>
      <diagonal/>
    </border>
    <border>
      <left style="medium">
        <color rgb="FFC00000"/>
      </left>
      <right/>
      <top style="thin">
        <color rgb="FFC00000"/>
      </top>
      <bottom style="medium">
        <color rgb="FFC00000"/>
      </bottom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00000"/>
      </left>
      <right style="thin">
        <color rgb="FF000000"/>
      </right>
      <top style="medium">
        <color rgb="FFC00000"/>
      </top>
      <bottom style="thin">
        <color rgb="FF000000"/>
      </bottom>
      <diagonal/>
    </border>
    <border>
      <left style="thin">
        <color rgb="FF000000"/>
      </left>
      <right style="medium">
        <color rgb="FFC00000"/>
      </right>
      <top style="medium">
        <color rgb="FFC00000"/>
      </top>
      <bottom style="thin">
        <color rgb="FF000000"/>
      </bottom>
      <diagonal/>
    </border>
    <border>
      <left style="medium">
        <color rgb="FFC00000"/>
      </left>
      <right style="thin">
        <color rgb="FF000000"/>
      </right>
      <top style="thin">
        <color rgb="FF000000"/>
      </top>
      <bottom style="medium">
        <color rgb="FFC00000"/>
      </bottom>
      <diagonal/>
    </border>
    <border>
      <left style="thin">
        <color rgb="FF000000"/>
      </left>
      <right style="medium">
        <color rgb="FFC00000"/>
      </right>
      <top style="thin">
        <color rgb="FF000000"/>
      </top>
      <bottom style="medium">
        <color rgb="FFC00000"/>
      </bottom>
      <diagonal/>
    </border>
    <border>
      <left/>
      <right style="thin">
        <color rgb="FFC00000"/>
      </right>
      <top style="medium">
        <color rgb="FFC00000"/>
      </top>
      <bottom/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/>
      <bottom/>
      <diagonal/>
    </border>
    <border>
      <left/>
      <right style="medium">
        <color rgb="FFC00000"/>
      </right>
      <top/>
      <bottom style="thin">
        <color rgb="FFC0000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rgb="FFC0000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rgb="FFC00000"/>
      </right>
      <top/>
      <bottom style="medium">
        <color theme="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medium">
        <color rgb="FFC00000"/>
      </right>
      <top/>
      <bottom/>
      <diagonal/>
    </border>
    <border>
      <left/>
      <right style="medium">
        <color rgb="FFC0000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C00000"/>
      </left>
      <right/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/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/>
      <top style="medium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medium">
        <color rgb="FFC00000"/>
      </left>
      <right/>
      <top style="thin">
        <color rgb="FFC00000"/>
      </top>
      <bottom/>
      <diagonal/>
    </border>
    <border>
      <left/>
      <right style="medium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8" fontId="2" fillId="0" borderId="0" applyFont="0" applyFill="0" applyBorder="0" applyAlignment="0" applyProtection="0"/>
    <xf numFmtId="0" fontId="8" fillId="0" borderId="0"/>
    <xf numFmtId="0" fontId="25" fillId="0" borderId="0" applyNumberFormat="0" applyFill="0" applyBorder="0" applyAlignment="0" applyProtection="0"/>
    <xf numFmtId="43" fontId="46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46" fillId="0" borderId="0" applyProtection="0"/>
  </cellStyleXfs>
  <cellXfs count="408">
    <xf numFmtId="0" fontId="0" fillId="0" borderId="0" xfId="0"/>
    <xf numFmtId="0" fontId="2" fillId="2" borderId="1" xfId="2" applyFill="1" applyBorder="1" applyProtection="1">
      <protection locked="0"/>
    </xf>
    <xf numFmtId="0" fontId="3" fillId="2" borderId="2" xfId="2" applyFont="1" applyFill="1" applyBorder="1" applyAlignment="1" applyProtection="1">
      <alignment horizontal="left"/>
      <protection locked="0"/>
    </xf>
    <xf numFmtId="0" fontId="2" fillId="2" borderId="2" xfId="2" applyFill="1" applyBorder="1" applyProtection="1">
      <protection locked="0"/>
    </xf>
    <xf numFmtId="0" fontId="2" fillId="2" borderId="3" xfId="2" applyFill="1" applyBorder="1" applyProtection="1">
      <protection locked="0"/>
    </xf>
    <xf numFmtId="0" fontId="2" fillId="0" borderId="0" xfId="2" applyProtection="1">
      <protection locked="0"/>
    </xf>
    <xf numFmtId="0" fontId="2" fillId="0" borderId="0" xfId="2"/>
    <xf numFmtId="0" fontId="2" fillId="2" borderId="4" xfId="2" applyFill="1" applyBorder="1" applyProtection="1">
      <protection locked="0"/>
    </xf>
    <xf numFmtId="0" fontId="5" fillId="2" borderId="0" xfId="2" applyFont="1" applyFill="1" applyProtection="1">
      <protection locked="0"/>
    </xf>
    <xf numFmtId="0" fontId="3" fillId="2" borderId="0" xfId="2" applyFont="1" applyFill="1" applyAlignment="1" applyProtection="1">
      <alignment horizontal="left"/>
      <protection locked="0"/>
    </xf>
    <xf numFmtId="0" fontId="6" fillId="2" borderId="0" xfId="2" applyFont="1" applyFill="1" applyAlignment="1" applyProtection="1">
      <alignment horizontal="right"/>
      <protection locked="0"/>
    </xf>
    <xf numFmtId="0" fontId="2" fillId="2" borderId="0" xfId="2" applyFill="1" applyProtection="1">
      <protection locked="0"/>
    </xf>
    <xf numFmtId="0" fontId="2" fillId="0" borderId="8" xfId="2" applyBorder="1" applyProtection="1">
      <protection locked="0"/>
    </xf>
    <xf numFmtId="0" fontId="5" fillId="2" borderId="9" xfId="2" applyFont="1" applyFill="1" applyBorder="1" applyAlignment="1" applyProtection="1">
      <alignment horizontal="left"/>
      <protection locked="0"/>
    </xf>
    <xf numFmtId="166" fontId="6" fillId="2" borderId="0" xfId="2" applyNumberFormat="1" applyFont="1" applyFill="1" applyAlignment="1" applyProtection="1">
      <alignment horizontal="left"/>
      <protection locked="0"/>
    </xf>
    <xf numFmtId="0" fontId="2" fillId="2" borderId="8" xfId="2" applyFill="1" applyBorder="1" applyProtection="1">
      <protection locked="0"/>
    </xf>
    <xf numFmtId="0" fontId="5" fillId="2" borderId="12" xfId="2" applyFont="1" applyFill="1" applyBorder="1" applyAlignment="1" applyProtection="1">
      <alignment horizontal="left"/>
      <protection locked="0"/>
    </xf>
    <xf numFmtId="0" fontId="2" fillId="2" borderId="0" xfId="2" applyFill="1" applyAlignment="1" applyProtection="1">
      <alignment horizontal="center"/>
      <protection locked="0"/>
    </xf>
    <xf numFmtId="0" fontId="2" fillId="2" borderId="15" xfId="2" applyFill="1" applyBorder="1" applyProtection="1">
      <protection locked="0"/>
    </xf>
    <xf numFmtId="0" fontId="2" fillId="2" borderId="16" xfId="2" applyFill="1" applyBorder="1" applyAlignment="1" applyProtection="1">
      <alignment horizontal="center"/>
      <protection locked="0"/>
    </xf>
    <xf numFmtId="0" fontId="5" fillId="2" borderId="16" xfId="2" applyFont="1" applyFill="1" applyBorder="1" applyProtection="1">
      <protection locked="0"/>
    </xf>
    <xf numFmtId="0" fontId="2" fillId="2" borderId="16" xfId="2" applyFill="1" applyBorder="1" applyProtection="1">
      <protection locked="0"/>
    </xf>
    <xf numFmtId="0" fontId="2" fillId="2" borderId="17" xfId="2" applyFill="1" applyBorder="1" applyProtection="1">
      <protection locked="0"/>
    </xf>
    <xf numFmtId="44" fontId="2" fillId="2" borderId="0" xfId="2" applyNumberFormat="1" applyFill="1" applyProtection="1">
      <protection locked="0"/>
    </xf>
    <xf numFmtId="0" fontId="7" fillId="2" borderId="18" xfId="2" applyFont="1" applyFill="1" applyBorder="1" applyProtection="1">
      <protection locked="0"/>
    </xf>
    <xf numFmtId="0" fontId="7" fillId="2" borderId="19" xfId="2" applyFont="1" applyFill="1" applyBorder="1" applyAlignment="1" applyProtection="1">
      <alignment horizontal="center"/>
      <protection locked="0"/>
    </xf>
    <xf numFmtId="7" fontId="7" fillId="2" borderId="19" xfId="2" applyNumberFormat="1" applyFont="1" applyFill="1" applyBorder="1" applyAlignment="1" applyProtection="1">
      <alignment horizontal="center"/>
      <protection locked="0"/>
    </xf>
    <xf numFmtId="0" fontId="7" fillId="2" borderId="20" xfId="2" applyFont="1" applyFill="1" applyBorder="1" applyAlignment="1" applyProtection="1">
      <alignment horizontal="center"/>
      <protection locked="0"/>
    </xf>
    <xf numFmtId="0" fontId="2" fillId="0" borderId="23" xfId="2" applyBorder="1"/>
    <xf numFmtId="0" fontId="2" fillId="2" borderId="24" xfId="2" applyFill="1" applyBorder="1" applyProtection="1">
      <protection locked="0"/>
    </xf>
    <xf numFmtId="44" fontId="2" fillId="2" borderId="25" xfId="2" applyNumberFormat="1" applyFill="1" applyBorder="1" applyProtection="1">
      <protection locked="0"/>
    </xf>
    <xf numFmtId="1" fontId="2" fillId="2" borderId="25" xfId="2" applyNumberFormat="1" applyFill="1" applyBorder="1" applyProtection="1">
      <protection locked="0"/>
    </xf>
    <xf numFmtId="44" fontId="2" fillId="2" borderId="26" xfId="2" applyNumberFormat="1" applyFill="1" applyBorder="1" applyProtection="1">
      <protection locked="0"/>
    </xf>
    <xf numFmtId="44" fontId="2" fillId="0" borderId="28" xfId="2" applyNumberFormat="1" applyBorder="1" applyProtection="1">
      <protection locked="0"/>
    </xf>
    <xf numFmtId="44" fontId="2" fillId="0" borderId="29" xfId="2" applyNumberFormat="1" applyBorder="1" applyProtection="1">
      <protection locked="0"/>
    </xf>
    <xf numFmtId="7" fontId="2" fillId="2" borderId="8" xfId="2" applyNumberFormat="1" applyFill="1" applyBorder="1" applyProtection="1">
      <protection locked="0"/>
    </xf>
    <xf numFmtId="44" fontId="2" fillId="0" borderId="26" xfId="2" applyNumberFormat="1" applyBorder="1" applyProtection="1">
      <protection locked="0"/>
    </xf>
    <xf numFmtId="0" fontId="7" fillId="0" borderId="27" xfId="2" applyFont="1" applyBorder="1" applyAlignment="1" applyProtection="1">
      <alignment horizontal="right"/>
      <protection locked="0"/>
    </xf>
    <xf numFmtId="0" fontId="2" fillId="0" borderId="10" xfId="2" applyBorder="1" applyAlignment="1">
      <alignment horizontal="right"/>
    </xf>
    <xf numFmtId="44" fontId="2" fillId="0" borderId="30" xfId="2" applyNumberFormat="1" applyBorder="1" applyProtection="1">
      <protection locked="0"/>
    </xf>
    <xf numFmtId="44" fontId="7" fillId="0" borderId="31" xfId="2" applyNumberFormat="1" applyFont="1" applyBorder="1" applyProtection="1">
      <protection locked="0"/>
    </xf>
    <xf numFmtId="44" fontId="2" fillId="0" borderId="33" xfId="2" applyNumberFormat="1" applyBorder="1" applyProtection="1">
      <protection locked="0"/>
    </xf>
    <xf numFmtId="0" fontId="2" fillId="2" borderId="34" xfId="2" applyFill="1" applyBorder="1" applyProtection="1">
      <protection locked="0"/>
    </xf>
    <xf numFmtId="44" fontId="2" fillId="2" borderId="13" xfId="2" applyNumberFormat="1" applyFill="1" applyBorder="1" applyProtection="1">
      <protection locked="0"/>
    </xf>
    <xf numFmtId="1" fontId="2" fillId="2" borderId="13" xfId="2" applyNumberFormat="1" applyFill="1" applyBorder="1" applyProtection="1">
      <protection locked="0"/>
    </xf>
    <xf numFmtId="44" fontId="2" fillId="2" borderId="29" xfId="2" applyNumberFormat="1" applyFill="1" applyBorder="1" applyProtection="1">
      <protection locked="0"/>
    </xf>
    <xf numFmtId="44" fontId="2" fillId="0" borderId="35" xfId="2" applyNumberFormat="1" applyBorder="1" applyProtection="1">
      <protection locked="0"/>
    </xf>
    <xf numFmtId="0" fontId="2" fillId="2" borderId="27" xfId="2" applyFill="1" applyBorder="1" applyProtection="1">
      <protection locked="0"/>
    </xf>
    <xf numFmtId="0" fontId="2" fillId="2" borderId="10" xfId="2" applyFill="1" applyBorder="1" applyAlignment="1" applyProtection="1">
      <alignment horizontal="right"/>
      <protection locked="0"/>
    </xf>
    <xf numFmtId="0" fontId="2" fillId="2" borderId="10" xfId="2" applyFill="1" applyBorder="1" applyProtection="1">
      <protection locked="0"/>
    </xf>
    <xf numFmtId="44" fontId="2" fillId="2" borderId="28" xfId="2" applyNumberFormat="1" applyFill="1" applyBorder="1" applyProtection="1">
      <protection locked="0"/>
    </xf>
    <xf numFmtId="44" fontId="2" fillId="3" borderId="31" xfId="2" applyNumberFormat="1" applyFill="1" applyBorder="1" applyProtection="1">
      <protection locked="0"/>
    </xf>
    <xf numFmtId="0" fontId="7" fillId="2" borderId="10" xfId="2" applyFont="1" applyFill="1" applyBorder="1" applyAlignment="1" applyProtection="1">
      <alignment horizontal="right"/>
      <protection locked="0"/>
    </xf>
    <xf numFmtId="0" fontId="7" fillId="2" borderId="10" xfId="2" applyFont="1" applyFill="1" applyBorder="1" applyProtection="1">
      <protection locked="0"/>
    </xf>
    <xf numFmtId="44" fontId="2" fillId="3" borderId="8" xfId="2" applyNumberFormat="1" applyFill="1" applyBorder="1" applyProtection="1">
      <protection locked="0"/>
    </xf>
    <xf numFmtId="0" fontId="2" fillId="0" borderId="0" xfId="2" applyAlignment="1" applyProtection="1">
      <alignment horizontal="right"/>
      <protection locked="0"/>
    </xf>
    <xf numFmtId="44" fontId="2" fillId="0" borderId="30" xfId="3" applyNumberFormat="1" applyFont="1" applyFill="1" applyBorder="1" applyProtection="1">
      <protection locked="0"/>
    </xf>
    <xf numFmtId="167" fontId="2" fillId="2" borderId="8" xfId="2" applyNumberFormat="1" applyFill="1" applyBorder="1" applyAlignment="1" applyProtection="1">
      <alignment horizontal="center"/>
      <protection locked="0"/>
    </xf>
    <xf numFmtId="44" fontId="2" fillId="0" borderId="8" xfId="3" applyNumberFormat="1" applyFont="1" applyFill="1" applyBorder="1" applyProtection="1">
      <protection locked="0"/>
    </xf>
    <xf numFmtId="44" fontId="2" fillId="0" borderId="8" xfId="2" applyNumberFormat="1" applyBorder="1" applyProtection="1">
      <protection locked="0"/>
    </xf>
    <xf numFmtId="0" fontId="7" fillId="0" borderId="32" xfId="2" applyFont="1" applyBorder="1" applyAlignment="1">
      <alignment horizontal="right"/>
    </xf>
    <xf numFmtId="0" fontId="2" fillId="2" borderId="27" xfId="2" applyFill="1" applyBorder="1" applyAlignment="1" applyProtection="1">
      <alignment horizontal="left"/>
      <protection locked="0"/>
    </xf>
    <xf numFmtId="44" fontId="2" fillId="3" borderId="30" xfId="2" applyNumberFormat="1" applyFill="1" applyBorder="1"/>
    <xf numFmtId="44" fontId="7" fillId="0" borderId="35" xfId="2" applyNumberFormat="1" applyFont="1" applyBorder="1"/>
    <xf numFmtId="0" fontId="2" fillId="2" borderId="38" xfId="2" applyFill="1" applyBorder="1" applyAlignment="1" applyProtection="1">
      <alignment horizontal="left"/>
      <protection locked="0"/>
    </xf>
    <xf numFmtId="0" fontId="2" fillId="2" borderId="39" xfId="2" applyFill="1" applyBorder="1" applyProtection="1">
      <protection locked="0"/>
    </xf>
    <xf numFmtId="0" fontId="7" fillId="0" borderId="38" xfId="2" applyFont="1" applyBorder="1" applyAlignment="1" applyProtection="1">
      <alignment horizontal="right"/>
      <protection locked="0"/>
    </xf>
    <xf numFmtId="0" fontId="2" fillId="0" borderId="40" xfId="2" applyBorder="1" applyAlignment="1">
      <alignment horizontal="right"/>
    </xf>
    <xf numFmtId="44" fontId="7" fillId="0" borderId="8" xfId="2" applyNumberFormat="1" applyFont="1" applyBorder="1"/>
    <xf numFmtId="0" fontId="2" fillId="2" borderId="39" xfId="2" applyFill="1" applyBorder="1" applyAlignment="1" applyProtection="1">
      <alignment horizontal="right"/>
      <protection locked="0"/>
    </xf>
    <xf numFmtId="44" fontId="2" fillId="0" borderId="31" xfId="2" applyNumberFormat="1" applyBorder="1" applyProtection="1">
      <protection locked="0"/>
    </xf>
    <xf numFmtId="1" fontId="2" fillId="0" borderId="41" xfId="2" applyNumberFormat="1" applyBorder="1" applyAlignment="1" applyProtection="1">
      <alignment horizontal="left"/>
      <protection locked="0"/>
    </xf>
    <xf numFmtId="0" fontId="2" fillId="2" borderId="42" xfId="2" applyFill="1" applyBorder="1" applyProtection="1">
      <protection locked="0"/>
    </xf>
    <xf numFmtId="0" fontId="7" fillId="2" borderId="42" xfId="2" applyFont="1" applyFill="1" applyBorder="1" applyAlignment="1" applyProtection="1">
      <alignment horizontal="right"/>
      <protection locked="0"/>
    </xf>
    <xf numFmtId="44" fontId="7" fillId="2" borderId="43" xfId="2" applyNumberFormat="1" applyFont="1" applyFill="1" applyBorder="1" applyProtection="1">
      <protection locked="0"/>
    </xf>
    <xf numFmtId="168" fontId="2" fillId="2" borderId="44" xfId="2" applyNumberFormat="1" applyFill="1" applyBorder="1"/>
    <xf numFmtId="0" fontId="7" fillId="2" borderId="0" xfId="2" applyFont="1" applyFill="1" applyProtection="1">
      <protection locked="0"/>
    </xf>
    <xf numFmtId="0" fontId="2" fillId="2" borderId="0" xfId="2" applyFill="1"/>
    <xf numFmtId="8" fontId="2" fillId="2" borderId="8" xfId="2" applyNumberFormat="1" applyFill="1" applyBorder="1" applyProtection="1">
      <protection locked="0"/>
    </xf>
    <xf numFmtId="0" fontId="2" fillId="2" borderId="48" xfId="2" applyFill="1" applyBorder="1"/>
    <xf numFmtId="0" fontId="7" fillId="2" borderId="49" xfId="2" applyFont="1" applyFill="1" applyBorder="1"/>
    <xf numFmtId="0" fontId="2" fillId="2" borderId="50" xfId="2" applyFill="1" applyBorder="1"/>
    <xf numFmtId="0" fontId="7" fillId="0" borderId="51" xfId="2" applyFont="1" applyBorder="1" applyProtection="1">
      <protection locked="0"/>
    </xf>
    <xf numFmtId="44" fontId="2" fillId="2" borderId="52" xfId="2" applyNumberFormat="1" applyFill="1" applyBorder="1" applyProtection="1">
      <protection locked="0"/>
    </xf>
    <xf numFmtId="0" fontId="2" fillId="2" borderId="53" xfId="2" applyFill="1" applyBorder="1" applyAlignment="1" applyProtection="1">
      <alignment shrinkToFit="1"/>
      <protection locked="0"/>
    </xf>
    <xf numFmtId="0" fontId="2" fillId="0" borderId="54" xfId="2" applyBorder="1" applyProtection="1">
      <protection locked="0"/>
    </xf>
    <xf numFmtId="0" fontId="2" fillId="2" borderId="55" xfId="2" applyFill="1" applyBorder="1"/>
    <xf numFmtId="0" fontId="2" fillId="2" borderId="56" xfId="2" applyFill="1" applyBorder="1"/>
    <xf numFmtId="0" fontId="7" fillId="0" borderId="57" xfId="2" applyFont="1" applyBorder="1" applyProtection="1">
      <protection locked="0"/>
    </xf>
    <xf numFmtId="44" fontId="2" fillId="0" borderId="52" xfId="2" applyNumberFormat="1" applyBorder="1" applyProtection="1">
      <protection locked="0"/>
    </xf>
    <xf numFmtId="0" fontId="2" fillId="2" borderId="58" xfId="2" applyFill="1" applyBorder="1" applyAlignment="1" applyProtection="1">
      <alignment shrinkToFit="1"/>
      <protection locked="0"/>
    </xf>
    <xf numFmtId="0" fontId="2" fillId="2" borderId="59" xfId="2" applyFill="1" applyBorder="1"/>
    <xf numFmtId="0" fontId="2" fillId="2" borderId="60" xfId="2" applyFill="1" applyBorder="1"/>
    <xf numFmtId="0" fontId="2" fillId="2" borderId="61" xfId="2" applyFill="1" applyBorder="1"/>
    <xf numFmtId="44" fontId="2" fillId="3" borderId="52" xfId="2" applyNumberFormat="1" applyFill="1" applyBorder="1" applyProtection="1">
      <protection locked="0"/>
    </xf>
    <xf numFmtId="0" fontId="2" fillId="2" borderId="60" xfId="2" applyFill="1" applyBorder="1" applyAlignment="1" applyProtection="1">
      <alignment shrinkToFit="1"/>
      <protection locked="0"/>
    </xf>
    <xf numFmtId="44" fontId="2" fillId="2" borderId="61" xfId="2" applyNumberFormat="1" applyFill="1" applyBorder="1" applyProtection="1">
      <protection locked="0"/>
    </xf>
    <xf numFmtId="0" fontId="2" fillId="0" borderId="58" xfId="2" applyBorder="1" applyAlignment="1" applyProtection="1">
      <alignment shrinkToFit="1"/>
      <protection locked="0"/>
    </xf>
    <xf numFmtId="0" fontId="2" fillId="2" borderId="60" xfId="2" applyFill="1" applyBorder="1" applyProtection="1">
      <protection locked="0"/>
    </xf>
    <xf numFmtId="0" fontId="2" fillId="2" borderId="61" xfId="2" applyFill="1" applyBorder="1" applyProtection="1">
      <protection locked="0"/>
    </xf>
    <xf numFmtId="44" fontId="2" fillId="0" borderId="0" xfId="2" applyNumberFormat="1" applyProtection="1">
      <protection locked="0"/>
    </xf>
    <xf numFmtId="0" fontId="7" fillId="2" borderId="57" xfId="2" applyFont="1" applyFill="1" applyBorder="1" applyProtection="1">
      <protection locked="0"/>
    </xf>
    <xf numFmtId="0" fontId="2" fillId="2" borderId="58" xfId="2" applyFill="1" applyBorder="1" applyProtection="1">
      <protection locked="0"/>
    </xf>
    <xf numFmtId="44" fontId="2" fillId="2" borderId="0" xfId="2" applyNumberFormat="1" applyFill="1"/>
    <xf numFmtId="0" fontId="7" fillId="2" borderId="62" xfId="2" applyFont="1" applyFill="1" applyBorder="1" applyProtection="1">
      <protection locked="0"/>
    </xf>
    <xf numFmtId="44" fontId="2" fillId="2" borderId="63" xfId="2" applyNumberFormat="1" applyFill="1" applyBorder="1" applyProtection="1">
      <protection locked="0"/>
    </xf>
    <xf numFmtId="9" fontId="2" fillId="2" borderId="64" xfId="2" applyNumberFormat="1" applyFill="1" applyBorder="1" applyAlignment="1" applyProtection="1">
      <alignment horizontal="center" shrinkToFit="1"/>
      <protection locked="0"/>
    </xf>
    <xf numFmtId="44" fontId="3" fillId="2" borderId="0" xfId="2" applyNumberFormat="1" applyFont="1" applyFill="1" applyAlignment="1" applyProtection="1">
      <alignment vertical="center"/>
      <protection locked="0"/>
    </xf>
    <xf numFmtId="0" fontId="2" fillId="2" borderId="0" xfId="2" applyFill="1" applyAlignment="1" applyProtection="1">
      <alignment shrinkToFit="1"/>
      <protection locked="0"/>
    </xf>
    <xf numFmtId="0" fontId="2" fillId="2" borderId="0" xfId="2" applyFill="1" applyAlignment="1">
      <alignment vertical="center"/>
    </xf>
    <xf numFmtId="0" fontId="2" fillId="2" borderId="0" xfId="2" applyFill="1" applyAlignment="1">
      <alignment shrinkToFit="1"/>
    </xf>
    <xf numFmtId="0" fontId="9" fillId="0" borderId="0" xfId="4" applyFont="1"/>
    <xf numFmtId="0" fontId="8" fillId="0" borderId="0" xfId="4" applyAlignment="1">
      <alignment wrapText="1"/>
    </xf>
    <xf numFmtId="0" fontId="10" fillId="0" borderId="0" xfId="4" applyFont="1"/>
    <xf numFmtId="0" fontId="8" fillId="0" borderId="0" xfId="4" applyAlignment="1">
      <alignment horizontal="center"/>
    </xf>
    <xf numFmtId="0" fontId="11" fillId="0" borderId="0" xfId="4" applyFont="1"/>
    <xf numFmtId="0" fontId="8" fillId="0" borderId="0" xfId="4"/>
    <xf numFmtId="169" fontId="8" fillId="0" borderId="0" xfId="4" applyNumberFormat="1" applyAlignment="1">
      <alignment horizontal="center"/>
    </xf>
    <xf numFmtId="0" fontId="13" fillId="0" borderId="0" xfId="4" applyFont="1"/>
    <xf numFmtId="0" fontId="14" fillId="0" borderId="0" xfId="4" applyFont="1"/>
    <xf numFmtId="0" fontId="15" fillId="0" borderId="0" xfId="4" applyFont="1" applyAlignment="1">
      <alignment horizontal="center"/>
    </xf>
    <xf numFmtId="0" fontId="15" fillId="0" borderId="0" xfId="4" applyFont="1"/>
    <xf numFmtId="169" fontId="16" fillId="0" borderId="0" xfId="4" applyNumberFormat="1" applyFont="1"/>
    <xf numFmtId="18" fontId="8" fillId="0" borderId="0" xfId="4" applyNumberFormat="1" applyAlignment="1">
      <alignment horizontal="center"/>
    </xf>
    <xf numFmtId="0" fontId="8" fillId="0" borderId="0" xfId="4" applyAlignment="1">
      <alignment horizontal="left"/>
    </xf>
    <xf numFmtId="170" fontId="8" fillId="0" borderId="0" xfId="4" applyNumberFormat="1" applyAlignment="1">
      <alignment horizontal="center"/>
    </xf>
    <xf numFmtId="170" fontId="8" fillId="0" borderId="0" xfId="4" applyNumberFormat="1"/>
    <xf numFmtId="0" fontId="8" fillId="0" borderId="0" xfId="4" applyAlignment="1">
      <alignment horizontal="center" wrapText="1"/>
    </xf>
    <xf numFmtId="8" fontId="8" fillId="0" borderId="0" xfId="4" applyNumberFormat="1" applyAlignment="1">
      <alignment horizontal="center" wrapText="1"/>
    </xf>
    <xf numFmtId="0" fontId="17" fillId="0" borderId="0" xfId="4" applyFont="1" applyAlignment="1">
      <alignment horizontal="center"/>
    </xf>
    <xf numFmtId="170" fontId="17" fillId="0" borderId="0" xfId="4" applyNumberFormat="1" applyFont="1" applyAlignment="1">
      <alignment horizontal="center"/>
    </xf>
    <xf numFmtId="170" fontId="11" fillId="0" borderId="0" xfId="4" applyNumberFormat="1" applyFont="1" applyAlignment="1">
      <alignment horizontal="center"/>
    </xf>
    <xf numFmtId="18" fontId="8" fillId="0" borderId="0" xfId="4" applyNumberFormat="1" applyAlignment="1">
      <alignment wrapText="1"/>
    </xf>
    <xf numFmtId="14" fontId="8" fillId="0" borderId="0" xfId="4" applyNumberFormat="1" applyAlignment="1">
      <alignment wrapText="1"/>
    </xf>
    <xf numFmtId="8" fontId="8" fillId="0" borderId="0" xfId="4" applyNumberFormat="1" applyAlignment="1">
      <alignment wrapText="1"/>
    </xf>
    <xf numFmtId="8" fontId="18" fillId="0" borderId="0" xfId="4" applyNumberFormat="1" applyFont="1" applyAlignment="1">
      <alignment wrapText="1"/>
    </xf>
    <xf numFmtId="0" fontId="17" fillId="0" borderId="0" xfId="4" applyFont="1" applyAlignment="1">
      <alignment wrapText="1"/>
    </xf>
    <xf numFmtId="8" fontId="17" fillId="0" borderId="0" xfId="4" applyNumberFormat="1" applyFont="1" applyAlignment="1">
      <alignment wrapText="1"/>
    </xf>
    <xf numFmtId="0" fontId="19" fillId="0" borderId="0" xfId="4" applyFont="1" applyAlignment="1">
      <alignment wrapText="1"/>
    </xf>
    <xf numFmtId="4" fontId="17" fillId="0" borderId="0" xfId="4" applyNumberFormat="1" applyFont="1" applyAlignment="1">
      <alignment wrapText="1"/>
    </xf>
    <xf numFmtId="0" fontId="21" fillId="0" borderId="0" xfId="0" applyFont="1"/>
    <xf numFmtId="0" fontId="23" fillId="0" borderId="0" xfId="0" applyFont="1" applyAlignment="1">
      <alignment horizontal="right"/>
    </xf>
    <xf numFmtId="0" fontId="22" fillId="0" borderId="0" xfId="0" applyFont="1"/>
    <xf numFmtId="0" fontId="23" fillId="0" borderId="0" xfId="0" applyFont="1"/>
    <xf numFmtId="0" fontId="28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9" fillId="0" borderId="0" xfId="0" applyFont="1"/>
    <xf numFmtId="164" fontId="22" fillId="0" borderId="0" xfId="0" applyNumberFormat="1" applyFont="1" applyAlignment="1">
      <alignment horizontal="right"/>
    </xf>
    <xf numFmtId="164" fontId="22" fillId="0" borderId="0" xfId="0" applyNumberFormat="1" applyFont="1" applyAlignment="1">
      <alignment horizontal="left"/>
    </xf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0" fontId="22" fillId="4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76" xfId="0" applyFont="1" applyBorder="1" applyAlignment="1">
      <alignment horizontal="right"/>
    </xf>
    <xf numFmtId="0" fontId="22" fillId="0" borderId="76" xfId="0" applyFont="1" applyBorder="1" applyAlignment="1">
      <alignment horizontal="left"/>
    </xf>
    <xf numFmtId="0" fontId="22" fillId="0" borderId="76" xfId="0" applyFont="1" applyBorder="1"/>
    <xf numFmtId="0" fontId="22" fillId="0" borderId="0" xfId="0" applyFont="1" applyAlignment="1">
      <alignment horizontal="center"/>
    </xf>
    <xf numFmtId="0" fontId="28" fillId="0" borderId="0" xfId="0" applyFont="1"/>
    <xf numFmtId="165" fontId="22" fillId="0" borderId="0" xfId="0" applyNumberFormat="1" applyFont="1" applyAlignment="1">
      <alignment horizontal="left"/>
    </xf>
    <xf numFmtId="0" fontId="22" fillId="0" borderId="0" xfId="0" applyFont="1" applyAlignment="1">
      <alignment horizontal="left" indent="1"/>
    </xf>
    <xf numFmtId="0" fontId="22" fillId="0" borderId="68" xfId="0" applyFont="1" applyBorder="1"/>
    <xf numFmtId="0" fontId="22" fillId="0" borderId="73" xfId="0" applyFont="1" applyBorder="1" applyAlignment="1">
      <alignment horizontal="right"/>
    </xf>
    <xf numFmtId="0" fontId="22" fillId="0" borderId="70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2" fillId="0" borderId="69" xfId="0" applyFont="1" applyBorder="1"/>
    <xf numFmtId="0" fontId="23" fillId="0" borderId="74" xfId="0" applyFont="1" applyBorder="1" applyAlignment="1">
      <alignment horizontal="left"/>
    </xf>
    <xf numFmtId="0" fontId="33" fillId="0" borderId="0" xfId="0" applyFont="1"/>
    <xf numFmtId="0" fontId="33" fillId="0" borderId="0" xfId="0" applyFont="1" applyAlignment="1">
      <alignment vertical="center"/>
    </xf>
    <xf numFmtId="49" fontId="23" fillId="9" borderId="85" xfId="0" applyNumberFormat="1" applyFont="1" applyFill="1" applyBorder="1" applyAlignment="1">
      <alignment horizontal="left" vertical="center"/>
    </xf>
    <xf numFmtId="49" fontId="39" fillId="10" borderId="85" xfId="0" applyNumberFormat="1" applyFont="1" applyFill="1" applyBorder="1" applyAlignment="1">
      <alignment horizontal="left" vertical="center"/>
    </xf>
    <xf numFmtId="49" fontId="39" fillId="10" borderId="87" xfId="0" applyNumberFormat="1" applyFont="1" applyFill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23" fillId="0" borderId="85" xfId="0" applyFont="1" applyBorder="1"/>
    <xf numFmtId="0" fontId="23" fillId="0" borderId="87" xfId="0" applyFont="1" applyBorder="1"/>
    <xf numFmtId="49" fontId="32" fillId="9" borderId="100" xfId="0" applyNumberFormat="1" applyFont="1" applyFill="1" applyBorder="1" applyAlignment="1">
      <alignment vertical="center"/>
    </xf>
    <xf numFmtId="49" fontId="23" fillId="9" borderId="101" xfId="0" applyNumberFormat="1" applyFont="1" applyFill="1" applyBorder="1" applyAlignment="1">
      <alignment vertical="center"/>
    </xf>
    <xf numFmtId="49" fontId="23" fillId="9" borderId="80" xfId="0" applyNumberFormat="1" applyFont="1" applyFill="1" applyBorder="1" applyAlignment="1">
      <alignment vertical="center"/>
    </xf>
    <xf numFmtId="0" fontId="29" fillId="9" borderId="80" xfId="1" applyFont="1" applyFill="1" applyBorder="1" applyAlignment="1"/>
    <xf numFmtId="0" fontId="29" fillId="9" borderId="79" xfId="1" applyFont="1" applyFill="1" applyBorder="1" applyAlignment="1"/>
    <xf numFmtId="0" fontId="42" fillId="0" borderId="102" xfId="5" applyFont="1" applyFill="1" applyBorder="1" applyAlignment="1">
      <alignment vertical="center"/>
    </xf>
    <xf numFmtId="0" fontId="43" fillId="0" borderId="102" xfId="5" applyFont="1" applyFill="1" applyBorder="1" applyAlignment="1">
      <alignment vertical="center"/>
    </xf>
    <xf numFmtId="49" fontId="41" fillId="9" borderId="0" xfId="0" applyNumberFormat="1" applyFont="1" applyFill="1" applyAlignment="1">
      <alignment vertical="center"/>
    </xf>
    <xf numFmtId="14" fontId="22" fillId="9" borderId="0" xfId="0" applyNumberFormat="1" applyFont="1" applyFill="1" applyAlignment="1">
      <alignment horizontal="center" vertical="center"/>
    </xf>
    <xf numFmtId="49" fontId="22" fillId="9" borderId="0" xfId="0" applyNumberFormat="1" applyFont="1" applyFill="1" applyAlignment="1">
      <alignment horizontal="center" vertical="center"/>
    </xf>
    <xf numFmtId="0" fontId="23" fillId="0" borderId="103" xfId="0" applyFont="1" applyBorder="1" applyAlignment="1">
      <alignment horizontal="left"/>
    </xf>
    <xf numFmtId="0" fontId="23" fillId="0" borderId="105" xfId="0" applyFont="1" applyBorder="1" applyAlignment="1">
      <alignment horizontal="left"/>
    </xf>
    <xf numFmtId="14" fontId="24" fillId="6" borderId="106" xfId="0" applyNumberFormat="1" applyFont="1" applyFill="1" applyBorder="1" applyAlignment="1">
      <alignment horizontal="center"/>
    </xf>
    <xf numFmtId="0" fontId="23" fillId="0" borderId="107" xfId="0" applyFont="1" applyBorder="1" applyAlignment="1">
      <alignment horizontal="left"/>
    </xf>
    <xf numFmtId="0" fontId="24" fillId="6" borderId="108" xfId="0" applyFont="1" applyFill="1" applyBorder="1" applyAlignment="1">
      <alignment horizontal="center"/>
    </xf>
    <xf numFmtId="0" fontId="24" fillId="6" borderId="104" xfId="0" applyFont="1" applyFill="1" applyBorder="1" applyAlignment="1">
      <alignment horizont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21" fillId="0" borderId="77" xfId="0" applyFont="1" applyBorder="1"/>
    <xf numFmtId="49" fontId="34" fillId="10" borderId="109" xfId="0" applyNumberFormat="1" applyFont="1" applyFill="1" applyBorder="1" applyAlignment="1">
      <alignment horizontal="left" vertical="center"/>
    </xf>
    <xf numFmtId="0" fontId="30" fillId="11" borderId="110" xfId="0" applyFont="1" applyFill="1" applyBorder="1" applyAlignment="1">
      <alignment vertical="center"/>
    </xf>
    <xf numFmtId="49" fontId="34" fillId="10" borderId="111" xfId="0" applyNumberFormat="1" applyFont="1" applyFill="1" applyBorder="1" applyAlignment="1">
      <alignment horizontal="left" vertical="center"/>
    </xf>
    <xf numFmtId="0" fontId="31" fillId="11" borderId="112" xfId="0" applyFont="1" applyFill="1" applyBorder="1" applyAlignment="1">
      <alignment vertical="center"/>
    </xf>
    <xf numFmtId="0" fontId="38" fillId="13" borderId="86" xfId="0" applyFont="1" applyFill="1" applyBorder="1" applyAlignment="1">
      <alignment horizontal="left" vertical="center"/>
    </xf>
    <xf numFmtId="0" fontId="38" fillId="13" borderId="88" xfId="0" applyFont="1" applyFill="1" applyBorder="1" applyAlignment="1">
      <alignment horizontal="left" vertical="center"/>
    </xf>
    <xf numFmtId="0" fontId="42" fillId="0" borderId="0" xfId="5" applyFont="1" applyFill="1" applyBorder="1" applyAlignment="1">
      <alignment vertical="center"/>
    </xf>
    <xf numFmtId="49" fontId="36" fillId="0" borderId="0" xfId="0" applyNumberFormat="1" applyFont="1" applyAlignment="1">
      <alignment horizontal="center" vertical="center"/>
    </xf>
    <xf numFmtId="0" fontId="26" fillId="0" borderId="0" xfId="0" applyFont="1"/>
    <xf numFmtId="171" fontId="22" fillId="0" borderId="77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171" fontId="23" fillId="0" borderId="0" xfId="0" applyNumberFormat="1" applyFont="1" applyAlignment="1">
      <alignment horizontal="center"/>
    </xf>
    <xf numFmtId="49" fontId="23" fillId="9" borderId="0" xfId="0" applyNumberFormat="1" applyFont="1" applyFill="1" applyAlignment="1">
      <alignment vertical="center"/>
    </xf>
    <xf numFmtId="0" fontId="29" fillId="9" borderId="0" xfId="1" applyFont="1" applyFill="1" applyBorder="1" applyAlignment="1"/>
    <xf numFmtId="171" fontId="24" fillId="6" borderId="118" xfId="0" applyNumberFormat="1" applyFont="1" applyFill="1" applyBorder="1" applyAlignment="1">
      <alignment horizontal="center"/>
    </xf>
    <xf numFmtId="171" fontId="24" fillId="6" borderId="117" xfId="0" applyNumberFormat="1" applyFont="1" applyFill="1" applyBorder="1" applyAlignment="1">
      <alignment horizontal="center"/>
    </xf>
    <xf numFmtId="171" fontId="22" fillId="0" borderId="92" xfId="0" applyNumberFormat="1" applyFont="1" applyBorder="1" applyAlignment="1">
      <alignment horizontal="center"/>
    </xf>
    <xf numFmtId="0" fontId="24" fillId="6" borderId="117" xfId="0" applyFont="1" applyFill="1" applyBorder="1" applyAlignment="1">
      <alignment horizontal="center"/>
    </xf>
    <xf numFmtId="0" fontId="23" fillId="0" borderId="99" xfId="0" applyFont="1" applyBorder="1"/>
    <xf numFmtId="171" fontId="23" fillId="0" borderId="77" xfId="0" applyNumberFormat="1" applyFont="1" applyBorder="1" applyAlignment="1">
      <alignment horizontal="center"/>
    </xf>
    <xf numFmtId="171" fontId="23" fillId="0" borderId="91" xfId="0" applyNumberFormat="1" applyFont="1" applyBorder="1" applyAlignment="1">
      <alignment horizontal="center"/>
    </xf>
    <xf numFmtId="0" fontId="22" fillId="0" borderId="77" xfId="0" applyFont="1" applyBorder="1"/>
    <xf numFmtId="49" fontId="35" fillId="10" borderId="89" xfId="0" applyNumberFormat="1" applyFont="1" applyFill="1" applyBorder="1" applyAlignment="1">
      <alignment horizontal="left" vertical="center"/>
    </xf>
    <xf numFmtId="49" fontId="35" fillId="10" borderId="85" xfId="0" applyNumberFormat="1" applyFont="1" applyFill="1" applyBorder="1" applyAlignment="1">
      <alignment horizontal="left" vertical="center"/>
    </xf>
    <xf numFmtId="49" fontId="35" fillId="10" borderId="87" xfId="0" applyNumberFormat="1" applyFont="1" applyFill="1" applyBorder="1" applyAlignment="1">
      <alignment horizontal="left" vertical="center"/>
    </xf>
    <xf numFmtId="0" fontId="23" fillId="0" borderId="89" xfId="0" applyFont="1" applyBorder="1" applyAlignment="1">
      <alignment horizontal="center"/>
    </xf>
    <xf numFmtId="164" fontId="23" fillId="8" borderId="77" xfId="0" applyNumberFormat="1" applyFont="1" applyFill="1" applyBorder="1" applyAlignment="1">
      <alignment horizontal="center"/>
    </xf>
    <xf numFmtId="0" fontId="23" fillId="8" borderId="77" xfId="0" applyFont="1" applyFill="1" applyBorder="1" applyAlignment="1">
      <alignment horizontal="center"/>
    </xf>
    <xf numFmtId="3" fontId="23" fillId="8" borderId="77" xfId="0" applyNumberFormat="1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3" fillId="0" borderId="98" xfId="0" applyFont="1" applyBorder="1"/>
    <xf numFmtId="171" fontId="24" fillId="6" borderId="122" xfId="0" applyNumberFormat="1" applyFont="1" applyFill="1" applyBorder="1" applyAlignment="1">
      <alignment horizontal="center"/>
    </xf>
    <xf numFmtId="171" fontId="24" fillId="6" borderId="136" xfId="0" applyNumberFormat="1" applyFont="1" applyFill="1" applyBorder="1" applyAlignment="1">
      <alignment horizontal="center"/>
    </xf>
    <xf numFmtId="0" fontId="24" fillId="6" borderId="119" xfId="0" applyFont="1" applyFill="1" applyBorder="1" applyAlignment="1">
      <alignment horizontal="center"/>
    </xf>
    <xf numFmtId="171" fontId="23" fillId="0" borderId="131" xfId="0" applyNumberFormat="1" applyFont="1" applyBorder="1" applyAlignment="1">
      <alignment horizontal="center"/>
    </xf>
    <xf numFmtId="171" fontId="23" fillId="0" borderId="126" xfId="0" applyNumberFormat="1" applyFont="1" applyBorder="1" applyAlignment="1">
      <alignment horizontal="center"/>
    </xf>
    <xf numFmtId="171" fontId="23" fillId="0" borderId="137" xfId="0" applyNumberFormat="1" applyFont="1" applyBorder="1" applyAlignment="1">
      <alignment horizontal="center"/>
    </xf>
    <xf numFmtId="0" fontId="23" fillId="0" borderId="115" xfId="0" applyFont="1" applyBorder="1" applyAlignment="1">
      <alignment horizontal="center"/>
    </xf>
    <xf numFmtId="171" fontId="22" fillId="0" borderId="138" xfId="0" applyNumberFormat="1" applyFont="1" applyBorder="1" applyAlignment="1">
      <alignment horizontal="center"/>
    </xf>
    <xf numFmtId="171" fontId="23" fillId="0" borderId="129" xfId="0" applyNumberFormat="1" applyFont="1" applyBorder="1" applyAlignment="1">
      <alignment horizontal="center"/>
    </xf>
    <xf numFmtId="3" fontId="31" fillId="9" borderId="86" xfId="6" applyNumberFormat="1" applyFont="1" applyFill="1" applyBorder="1" applyAlignment="1">
      <alignment horizontal="center" vertical="center"/>
    </xf>
    <xf numFmtId="49" fontId="47" fillId="12" borderId="140" xfId="0" applyNumberFormat="1" applyFont="1" applyFill="1" applyBorder="1" applyAlignment="1">
      <alignment horizontal="center" vertical="center"/>
    </xf>
    <xf numFmtId="49" fontId="47" fillId="12" borderId="134" xfId="0" applyNumberFormat="1" applyFont="1" applyFill="1" applyBorder="1" applyAlignment="1">
      <alignment horizontal="center" vertical="center"/>
    </xf>
    <xf numFmtId="0" fontId="22" fillId="0" borderId="86" xfId="0" applyFont="1" applyBorder="1"/>
    <xf numFmtId="0" fontId="22" fillId="0" borderId="88" xfId="0" applyFont="1" applyBorder="1"/>
    <xf numFmtId="0" fontId="23" fillId="0" borderId="128" xfId="0" applyFont="1" applyBorder="1"/>
    <xf numFmtId="0" fontId="24" fillId="6" borderId="114" xfId="0" applyFont="1" applyFill="1" applyBorder="1" applyAlignment="1">
      <alignment horizontal="center"/>
    </xf>
    <xf numFmtId="171" fontId="24" fillId="6" borderId="92" xfId="0" applyNumberFormat="1" applyFont="1" applyFill="1" applyBorder="1" applyAlignment="1">
      <alignment horizontal="center"/>
    </xf>
    <xf numFmtId="0" fontId="24" fillId="6" borderId="92" xfId="0" applyFont="1" applyFill="1" applyBorder="1" applyAlignment="1">
      <alignment horizontal="center"/>
    </xf>
    <xf numFmtId="0" fontId="24" fillId="6" borderId="131" xfId="0" applyFont="1" applyFill="1" applyBorder="1" applyAlignment="1">
      <alignment horizontal="center"/>
    </xf>
    <xf numFmtId="0" fontId="22" fillId="0" borderId="95" xfId="0" applyFont="1" applyBorder="1"/>
    <xf numFmtId="0" fontId="32" fillId="0" borderId="141" xfId="0" applyFont="1" applyBorder="1"/>
    <xf numFmtId="0" fontId="32" fillId="0" borderId="128" xfId="0" applyFont="1" applyBorder="1"/>
    <xf numFmtId="0" fontId="32" fillId="0" borderId="128" xfId="0" applyFont="1" applyBorder="1" applyAlignment="1">
      <alignment horizontal="right"/>
    </xf>
    <xf numFmtId="0" fontId="22" fillId="0" borderId="142" xfId="0" applyFont="1" applyBorder="1" applyAlignment="1">
      <alignment horizontal="center"/>
    </xf>
    <xf numFmtId="0" fontId="22" fillId="0" borderId="126" xfId="0" applyFont="1" applyBorder="1" applyAlignment="1">
      <alignment horizontal="center"/>
    </xf>
    <xf numFmtId="0" fontId="32" fillId="0" borderId="143" xfId="0" applyFont="1" applyBorder="1"/>
    <xf numFmtId="0" fontId="22" fillId="0" borderId="129" xfId="0" applyFont="1" applyBorder="1" applyAlignment="1">
      <alignment horizontal="center"/>
    </xf>
    <xf numFmtId="0" fontId="32" fillId="6" borderId="114" xfId="0" applyFont="1" applyFill="1" applyBorder="1"/>
    <xf numFmtId="0" fontId="22" fillId="6" borderId="131" xfId="0" applyFont="1" applyFill="1" applyBorder="1" applyAlignment="1">
      <alignment horizontal="center"/>
    </xf>
    <xf numFmtId="0" fontId="22" fillId="0" borderId="96" xfId="0" applyFont="1" applyBorder="1"/>
    <xf numFmtId="0" fontId="22" fillId="0" borderId="138" xfId="0" applyFont="1" applyBorder="1"/>
    <xf numFmtId="0" fontId="24" fillId="6" borderId="0" xfId="0" applyFont="1" applyFill="1" applyAlignment="1">
      <alignment horizontal="center"/>
    </xf>
    <xf numFmtId="0" fontId="21" fillId="0" borderId="98" xfId="0" applyFont="1" applyBorder="1"/>
    <xf numFmtId="49" fontId="39" fillId="10" borderId="144" xfId="0" applyNumberFormat="1" applyFont="1" applyFill="1" applyBorder="1" applyAlignment="1">
      <alignment vertical="center"/>
    </xf>
    <xf numFmtId="49" fontId="39" fillId="10" borderId="99" xfId="0" applyNumberFormat="1" applyFont="1" applyFill="1" applyBorder="1" applyAlignment="1">
      <alignment vertical="center"/>
    </xf>
    <xf numFmtId="49" fontId="39" fillId="10" borderId="83" xfId="0" applyNumberFormat="1" applyFont="1" applyFill="1" applyBorder="1" applyAlignment="1">
      <alignment vertical="center"/>
    </xf>
    <xf numFmtId="0" fontId="45" fillId="0" borderId="0" xfId="0" applyFont="1"/>
    <xf numFmtId="165" fontId="22" fillId="0" borderId="0" xfId="0" applyNumberFormat="1" applyFont="1"/>
    <xf numFmtId="0" fontId="23" fillId="8" borderId="77" xfId="0" applyFont="1" applyFill="1" applyBorder="1"/>
    <xf numFmtId="165" fontId="23" fillId="0" borderId="0" xfId="0" applyNumberFormat="1" applyFont="1" applyAlignment="1">
      <alignment horizontal="center"/>
    </xf>
    <xf numFmtId="165" fontId="22" fillId="0" borderId="77" xfId="0" applyNumberFormat="1" applyFont="1" applyBorder="1"/>
    <xf numFmtId="165" fontId="22" fillId="0" borderId="77" xfId="0" applyNumberFormat="1" applyFont="1" applyBorder="1" applyAlignment="1">
      <alignment horizontal="left"/>
    </xf>
    <xf numFmtId="0" fontId="0" fillId="0" borderId="77" xfId="0" applyBorder="1"/>
    <xf numFmtId="0" fontId="22" fillId="0" borderId="77" xfId="0" applyFont="1" applyBorder="1" applyAlignment="1">
      <alignment horizontal="right"/>
    </xf>
    <xf numFmtId="0" fontId="22" fillId="0" borderId="77" xfId="0" applyFont="1" applyBorder="1" applyAlignment="1">
      <alignment horizontal="left"/>
    </xf>
    <xf numFmtId="0" fontId="28" fillId="0" borderId="77" xfId="0" applyFont="1" applyBorder="1"/>
    <xf numFmtId="165" fontId="22" fillId="0" borderId="77" xfId="0" applyNumberFormat="1" applyFont="1" applyBorder="1" applyAlignment="1">
      <alignment horizontal="right"/>
    </xf>
    <xf numFmtId="165" fontId="23" fillId="0" borderId="126" xfId="0" applyNumberFormat="1" applyFont="1" applyBorder="1" applyAlignment="1">
      <alignment horizontal="center"/>
    </xf>
    <xf numFmtId="165" fontId="23" fillId="0" borderId="128" xfId="0" applyNumberFormat="1" applyFont="1" applyBorder="1" applyAlignment="1">
      <alignment horizontal="center"/>
    </xf>
    <xf numFmtId="0" fontId="28" fillId="0" borderId="77" xfId="0" applyFont="1" applyBorder="1" applyAlignment="1">
      <alignment horizontal="right"/>
    </xf>
    <xf numFmtId="0" fontId="43" fillId="0" borderId="0" xfId="0" applyFont="1"/>
    <xf numFmtId="0" fontId="44" fillId="6" borderId="0" xfId="0" applyFont="1" applyFill="1" applyAlignment="1">
      <alignment horizontal="left"/>
    </xf>
    <xf numFmtId="0" fontId="50" fillId="6" borderId="0" xfId="0" applyFont="1" applyFill="1" applyAlignment="1">
      <alignment horizontal="left"/>
    </xf>
    <xf numFmtId="0" fontId="22" fillId="6" borderId="0" xfId="0" quotePrefix="1" applyFont="1" applyFill="1" applyAlignment="1">
      <alignment horizontal="left"/>
    </xf>
    <xf numFmtId="0" fontId="22" fillId="0" borderId="94" xfId="0" applyFont="1" applyBorder="1"/>
    <xf numFmtId="0" fontId="22" fillId="0" borderId="85" xfId="0" applyFont="1" applyBorder="1"/>
    <xf numFmtId="0" fontId="22" fillId="0" borderId="87" xfId="0" applyFont="1" applyBorder="1"/>
    <xf numFmtId="0" fontId="22" fillId="0" borderId="91" xfId="0" applyFont="1" applyBorder="1"/>
    <xf numFmtId="0" fontId="22" fillId="7" borderId="78" xfId="0" applyFont="1" applyFill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0" fontId="22" fillId="5" borderId="71" xfId="0" applyFont="1" applyFill="1" applyBorder="1"/>
    <xf numFmtId="0" fontId="23" fillId="0" borderId="148" xfId="0" applyFont="1" applyBorder="1" applyAlignment="1">
      <alignment horizontal="left"/>
    </xf>
    <xf numFmtId="0" fontId="24" fillId="6" borderId="149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36" fillId="12" borderId="93" xfId="0" applyNumberFormat="1" applyFont="1" applyFill="1" applyBorder="1" applyAlignment="1">
      <alignment horizontal="center" vertical="center"/>
    </xf>
    <xf numFmtId="49" fontId="36" fillId="12" borderId="97" xfId="0" applyNumberFormat="1" applyFont="1" applyFill="1" applyBorder="1" applyAlignment="1">
      <alignment horizontal="center" vertical="center"/>
    </xf>
    <xf numFmtId="49" fontId="36" fillId="12" borderId="83" xfId="0" applyNumberFormat="1" applyFont="1" applyFill="1" applyBorder="1" applyAlignment="1">
      <alignment horizontal="center" vertical="center"/>
    </xf>
    <xf numFmtId="49" fontId="36" fillId="12" borderId="84" xfId="0" applyNumberFormat="1" applyFont="1" applyFill="1" applyBorder="1" applyAlignment="1">
      <alignment horizontal="center" vertical="center"/>
    </xf>
    <xf numFmtId="49" fontId="36" fillId="12" borderId="133" xfId="0" applyNumberFormat="1" applyFont="1" applyFill="1" applyBorder="1" applyAlignment="1">
      <alignment horizontal="center" vertical="center"/>
    </xf>
    <xf numFmtId="49" fontId="36" fillId="12" borderId="98" xfId="0" applyNumberFormat="1" applyFont="1" applyFill="1" applyBorder="1" applyAlignment="1">
      <alignment horizontal="center" vertical="center"/>
    </xf>
    <xf numFmtId="49" fontId="36" fillId="12" borderId="134" xfId="0" applyNumberFormat="1" applyFont="1" applyFill="1" applyBorder="1" applyAlignment="1">
      <alignment horizontal="center" vertical="center"/>
    </xf>
    <xf numFmtId="49" fontId="36" fillId="12" borderId="139" xfId="0" applyNumberFormat="1" applyFont="1" applyFill="1" applyBorder="1" applyAlignment="1">
      <alignment horizontal="center" vertical="center"/>
    </xf>
    <xf numFmtId="0" fontId="48" fillId="6" borderId="119" xfId="0" applyFont="1" applyFill="1" applyBorder="1" applyAlignment="1">
      <alignment horizontal="center" vertical="center"/>
    </xf>
    <xf numFmtId="0" fontId="48" fillId="6" borderId="120" xfId="0" applyFont="1" applyFill="1" applyBorder="1" applyAlignment="1">
      <alignment horizontal="center" vertical="center"/>
    </xf>
    <xf numFmtId="0" fontId="27" fillId="6" borderId="93" xfId="0" applyFont="1" applyFill="1" applyBorder="1" applyAlignment="1">
      <alignment horizontal="center" vertical="center"/>
    </xf>
    <xf numFmtId="0" fontId="27" fillId="6" borderId="97" xfId="0" applyFont="1" applyFill="1" applyBorder="1" applyAlignment="1">
      <alignment horizontal="center" vertical="center"/>
    </xf>
    <xf numFmtId="0" fontId="27" fillId="6" borderId="133" xfId="0" applyFont="1" applyFill="1" applyBorder="1" applyAlignment="1">
      <alignment horizontal="center" vertical="center"/>
    </xf>
    <xf numFmtId="0" fontId="27" fillId="6" borderId="98" xfId="0" applyFont="1" applyFill="1" applyBorder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6" borderId="134" xfId="0" applyFont="1" applyFill="1" applyBorder="1" applyAlignment="1">
      <alignment horizontal="center" vertical="center"/>
    </xf>
    <xf numFmtId="0" fontId="48" fillId="6" borderId="121" xfId="0" applyFont="1" applyFill="1" applyBorder="1" applyAlignment="1">
      <alignment horizontal="center" vertical="center"/>
    </xf>
    <xf numFmtId="0" fontId="48" fillId="6" borderId="135" xfId="0" applyFont="1" applyFill="1" applyBorder="1" applyAlignment="1">
      <alignment horizontal="center" vertical="center"/>
    </xf>
    <xf numFmtId="49" fontId="39" fillId="0" borderId="92" xfId="0" applyNumberFormat="1" applyFont="1" applyBorder="1" applyAlignment="1">
      <alignment horizontal="center" vertical="center"/>
    </xf>
    <xf numFmtId="49" fontId="39" fillId="0" borderId="90" xfId="0" applyNumberFormat="1" applyFont="1" applyBorder="1" applyAlignment="1">
      <alignment horizontal="center" vertical="center"/>
    </xf>
    <xf numFmtId="49" fontId="49" fillId="0" borderId="77" xfId="0" applyNumberFormat="1" applyFont="1" applyBorder="1" applyAlignment="1">
      <alignment horizontal="center" vertical="center"/>
    </xf>
    <xf numFmtId="49" fontId="49" fillId="0" borderId="86" xfId="0" applyNumberFormat="1" applyFont="1" applyBorder="1" applyAlignment="1">
      <alignment horizontal="center" vertical="center"/>
    </xf>
    <xf numFmtId="49" fontId="39" fillId="0" borderId="77" xfId="0" applyNumberFormat="1" applyFont="1" applyBorder="1" applyAlignment="1">
      <alignment horizontal="center" vertical="center"/>
    </xf>
    <xf numFmtId="49" fontId="39" fillId="0" borderId="86" xfId="0" applyNumberFormat="1" applyFont="1" applyBorder="1" applyAlignment="1">
      <alignment horizontal="center" vertical="center"/>
    </xf>
    <xf numFmtId="49" fontId="32" fillId="9" borderId="82" xfId="0" applyNumberFormat="1" applyFont="1" applyFill="1" applyBorder="1" applyAlignment="1">
      <alignment horizontal="left" vertical="center" wrapText="1"/>
    </xf>
    <xf numFmtId="49" fontId="32" fillId="9" borderId="81" xfId="0" applyNumberFormat="1" applyFont="1" applyFill="1" applyBorder="1" applyAlignment="1">
      <alignment horizontal="left" vertical="center" wrapText="1"/>
    </xf>
    <xf numFmtId="49" fontId="22" fillId="9" borderId="82" xfId="0" applyNumberFormat="1" applyFont="1" applyFill="1" applyBorder="1" applyAlignment="1">
      <alignment horizontal="left" vertical="center" wrapText="1"/>
    </xf>
    <xf numFmtId="49" fontId="22" fillId="9" borderId="81" xfId="0" applyNumberFormat="1" applyFont="1" applyFill="1" applyBorder="1" applyAlignment="1">
      <alignment horizontal="left" vertical="center" wrapText="1"/>
    </xf>
    <xf numFmtId="49" fontId="36" fillId="12" borderId="113" xfId="0" applyNumberFormat="1" applyFont="1" applyFill="1" applyBorder="1" applyAlignment="1">
      <alignment horizontal="center" vertical="center"/>
    </xf>
    <xf numFmtId="49" fontId="36" fillId="12" borderId="99" xfId="0" applyNumberFormat="1" applyFont="1" applyFill="1" applyBorder="1" applyAlignment="1">
      <alignment horizontal="center" vertical="center"/>
    </xf>
    <xf numFmtId="49" fontId="36" fillId="12" borderId="114" xfId="0" applyNumberFormat="1" applyFont="1" applyFill="1" applyBorder="1" applyAlignment="1">
      <alignment horizontal="center" vertical="center"/>
    </xf>
    <xf numFmtId="49" fontId="36" fillId="12" borderId="94" xfId="0" applyNumberFormat="1" applyFont="1" applyFill="1" applyBorder="1" applyAlignment="1">
      <alignment horizontal="center" vertical="center"/>
    </xf>
    <xf numFmtId="49" fontId="36" fillId="12" borderId="95" xfId="0" applyNumberFormat="1" applyFont="1" applyFill="1" applyBorder="1" applyAlignment="1">
      <alignment horizontal="center" vertical="center"/>
    </xf>
    <xf numFmtId="49" fontId="36" fillId="12" borderId="87" xfId="0" applyNumberFormat="1" applyFont="1" applyFill="1" applyBorder="1" applyAlignment="1">
      <alignment horizontal="center" vertical="center"/>
    </xf>
    <xf numFmtId="49" fontId="36" fillId="12" borderId="88" xfId="0" applyNumberFormat="1" applyFont="1" applyFill="1" applyBorder="1" applyAlignment="1">
      <alignment horizontal="center" vertical="center"/>
    </xf>
    <xf numFmtId="49" fontId="36" fillId="12" borderId="123" xfId="0" applyNumberFormat="1" applyFont="1" applyFill="1" applyBorder="1" applyAlignment="1">
      <alignment horizontal="center" vertical="center"/>
    </xf>
    <xf numFmtId="49" fontId="36" fillId="12" borderId="124" xfId="0" applyNumberFormat="1" applyFont="1" applyFill="1" applyBorder="1" applyAlignment="1">
      <alignment horizontal="center" vertical="center"/>
    </xf>
    <xf numFmtId="0" fontId="27" fillId="6" borderId="98" xfId="0" applyFont="1" applyFill="1" applyBorder="1" applyAlignment="1">
      <alignment horizontal="center"/>
    </xf>
    <xf numFmtId="0" fontId="27" fillId="6" borderId="0" xfId="0" applyFont="1" applyFill="1" applyAlignment="1">
      <alignment horizontal="center"/>
    </xf>
    <xf numFmtId="49" fontId="36" fillId="12" borderId="125" xfId="0" applyNumberFormat="1" applyFont="1" applyFill="1" applyBorder="1" applyAlignment="1">
      <alignment horizontal="center" vertical="center"/>
    </xf>
    <xf numFmtId="49" fontId="39" fillId="10" borderId="98" xfId="0" applyNumberFormat="1" applyFont="1" applyFill="1" applyBorder="1" applyAlignment="1">
      <alignment horizontal="left" vertical="center"/>
    </xf>
    <xf numFmtId="49" fontId="39" fillId="10" borderId="99" xfId="0" applyNumberFormat="1" applyFont="1" applyFill="1" applyBorder="1" applyAlignment="1">
      <alignment horizontal="left" vertical="center"/>
    </xf>
    <xf numFmtId="49" fontId="39" fillId="10" borderId="144" xfId="0" applyNumberFormat="1" applyFont="1" applyFill="1" applyBorder="1" applyAlignment="1">
      <alignment horizontal="left" vertical="center"/>
    </xf>
    <xf numFmtId="0" fontId="22" fillId="0" borderId="134" xfId="0" applyFont="1" applyBorder="1" applyAlignment="1">
      <alignment horizontal="left"/>
    </xf>
    <xf numFmtId="0" fontId="22" fillId="0" borderId="116" xfId="0" applyFont="1" applyBorder="1" applyAlignment="1">
      <alignment horizontal="left"/>
    </xf>
    <xf numFmtId="0" fontId="22" fillId="0" borderId="145" xfId="0" applyFont="1" applyBorder="1" applyAlignment="1">
      <alignment horizontal="left"/>
    </xf>
    <xf numFmtId="0" fontId="22" fillId="0" borderId="139" xfId="0" applyFont="1" applyBorder="1" applyAlignment="1">
      <alignment horizontal="left"/>
    </xf>
    <xf numFmtId="49" fontId="39" fillId="0" borderId="91" xfId="0" applyNumberFormat="1" applyFont="1" applyBorder="1" applyAlignment="1">
      <alignment horizontal="center" vertical="center"/>
    </xf>
    <xf numFmtId="49" fontId="39" fillId="0" borderId="88" xfId="0" applyNumberFormat="1" applyFont="1" applyBorder="1" applyAlignment="1">
      <alignment horizontal="center" vertic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8" fillId="0" borderId="0" xfId="0" applyFont="1" applyAlignment="1">
      <alignment horizontal="right"/>
    </xf>
    <xf numFmtId="0" fontId="22" fillId="5" borderId="71" xfId="0" applyFont="1" applyFill="1" applyBorder="1" applyAlignment="1">
      <alignment horizontal="center"/>
    </xf>
    <xf numFmtId="0" fontId="22" fillId="5" borderId="73" xfId="0" applyFont="1" applyFill="1" applyBorder="1" applyAlignment="1">
      <alignment horizontal="center"/>
    </xf>
    <xf numFmtId="0" fontId="22" fillId="5" borderId="0" xfId="0" applyFont="1" applyFill="1" applyAlignment="1">
      <alignment horizontal="center"/>
    </xf>
    <xf numFmtId="0" fontId="22" fillId="5" borderId="70" xfId="0" applyFont="1" applyFill="1" applyBorder="1" applyAlignment="1">
      <alignment horizontal="center"/>
    </xf>
    <xf numFmtId="0" fontId="22" fillId="5" borderId="75" xfId="0" applyFont="1" applyFill="1" applyBorder="1" applyAlignment="1">
      <alignment horizontal="center"/>
    </xf>
    <xf numFmtId="0" fontId="22" fillId="5" borderId="72" xfId="0" applyFont="1" applyFill="1" applyBorder="1" applyAlignment="1">
      <alignment horizontal="center"/>
    </xf>
    <xf numFmtId="0" fontId="23" fillId="0" borderId="85" xfId="0" applyFont="1" applyBorder="1" applyAlignment="1">
      <alignment horizontal="center"/>
    </xf>
    <xf numFmtId="0" fontId="23" fillId="0" borderId="86" xfId="0" applyFont="1" applyBorder="1" applyAlignment="1">
      <alignment horizontal="center"/>
    </xf>
    <xf numFmtId="0" fontId="22" fillId="0" borderId="93" xfId="0" applyFont="1" applyBorder="1" applyAlignment="1">
      <alignment horizontal="center"/>
    </xf>
    <xf numFmtId="0" fontId="22" fillId="0" borderId="97" xfId="0" applyFont="1" applyBorder="1" applyAlignment="1">
      <alignment horizontal="center"/>
    </xf>
    <xf numFmtId="0" fontId="22" fillId="0" borderId="133" xfId="0" applyFont="1" applyBorder="1" applyAlignment="1">
      <alignment horizontal="center"/>
    </xf>
    <xf numFmtId="0" fontId="22" fillId="0" borderId="98" xfId="0" applyFont="1" applyBorder="1" applyAlignment="1">
      <alignment horizontal="center"/>
    </xf>
    <xf numFmtId="0" fontId="22" fillId="0" borderId="134" xfId="0" applyFont="1" applyBorder="1" applyAlignment="1">
      <alignment horizontal="center"/>
    </xf>
    <xf numFmtId="0" fontId="22" fillId="0" borderId="83" xfId="0" applyFont="1" applyBorder="1" applyAlignment="1">
      <alignment horizontal="center"/>
    </xf>
    <xf numFmtId="0" fontId="22" fillId="0" borderId="84" xfId="0" applyFont="1" applyBorder="1" applyAlignment="1">
      <alignment horizontal="center"/>
    </xf>
    <xf numFmtId="0" fontId="22" fillId="0" borderId="139" xfId="0" applyFont="1" applyBorder="1" applyAlignment="1">
      <alignment horizontal="center"/>
    </xf>
    <xf numFmtId="0" fontId="23" fillId="0" borderId="87" xfId="0" applyFont="1" applyBorder="1" applyAlignment="1">
      <alignment horizontal="center"/>
    </xf>
    <xf numFmtId="0" fontId="23" fillId="0" borderId="88" xfId="0" applyFont="1" applyBorder="1" applyAlignment="1">
      <alignment horizontal="center"/>
    </xf>
    <xf numFmtId="0" fontId="23" fillId="8" borderId="77" xfId="0" applyFont="1" applyFill="1" applyBorder="1" applyAlignment="1">
      <alignment horizontal="center"/>
    </xf>
    <xf numFmtId="0" fontId="22" fillId="0" borderId="129" xfId="0" applyFont="1" applyBorder="1" applyAlignment="1">
      <alignment horizontal="center"/>
    </xf>
    <xf numFmtId="0" fontId="22" fillId="0" borderId="130" xfId="0" applyFont="1" applyBorder="1" applyAlignment="1">
      <alignment horizontal="center"/>
    </xf>
    <xf numFmtId="0" fontId="22" fillId="0" borderId="143" xfId="0" applyFont="1" applyBorder="1" applyAlignment="1">
      <alignment horizontal="center"/>
    </xf>
    <xf numFmtId="0" fontId="22" fillId="0" borderId="146" xfId="0" applyFont="1" applyBorder="1" applyAlignment="1">
      <alignment horizontal="center"/>
    </xf>
    <xf numFmtId="0" fontId="22" fillId="0" borderId="147" xfId="0" applyFont="1" applyBorder="1" applyAlignment="1">
      <alignment horizontal="center"/>
    </xf>
    <xf numFmtId="0" fontId="22" fillId="0" borderId="131" xfId="0" applyFont="1" applyBorder="1" applyAlignment="1">
      <alignment horizontal="center"/>
    </xf>
    <xf numFmtId="0" fontId="22" fillId="0" borderId="132" xfId="0" applyFont="1" applyBorder="1" applyAlignment="1">
      <alignment horizontal="center"/>
    </xf>
    <xf numFmtId="0" fontId="22" fillId="0" borderId="114" xfId="0" applyFont="1" applyBorder="1" applyAlignment="1">
      <alignment horizontal="center"/>
    </xf>
    <xf numFmtId="0" fontId="23" fillId="8" borderId="126" xfId="0" applyFont="1" applyFill="1" applyBorder="1" applyAlignment="1">
      <alignment horizontal="center"/>
    </xf>
    <xf numFmtId="0" fontId="23" fillId="8" borderId="127" xfId="0" applyFont="1" applyFill="1" applyBorder="1" applyAlignment="1">
      <alignment horizontal="center"/>
    </xf>
    <xf numFmtId="0" fontId="23" fillId="8" borderId="128" xfId="0" applyFont="1" applyFill="1" applyBorder="1" applyAlignment="1">
      <alignment horizontal="center"/>
    </xf>
    <xf numFmtId="0" fontId="23" fillId="0" borderId="94" xfId="0" applyFont="1" applyBorder="1" applyAlignment="1">
      <alignment horizontal="center"/>
    </xf>
    <xf numFmtId="0" fontId="23" fillId="0" borderId="95" xfId="0" applyFont="1" applyBorder="1" applyAlignment="1">
      <alignment horizontal="center"/>
    </xf>
    <xf numFmtId="0" fontId="23" fillId="0" borderId="126" xfId="0" applyFont="1" applyBorder="1" applyAlignment="1">
      <alignment horizontal="center"/>
    </xf>
    <xf numFmtId="0" fontId="23" fillId="0" borderId="127" xfId="0" applyFont="1" applyBorder="1" applyAlignment="1">
      <alignment horizontal="center"/>
    </xf>
    <xf numFmtId="0" fontId="23" fillId="0" borderId="128" xfId="0" applyFont="1" applyBorder="1" applyAlignment="1">
      <alignment horizontal="center"/>
    </xf>
    <xf numFmtId="0" fontId="12" fillId="0" borderId="0" xfId="4" applyFont="1" applyAlignment="1">
      <alignment horizontal="center" wrapText="1"/>
    </xf>
    <xf numFmtId="0" fontId="8" fillId="0" borderId="0" xfId="4" applyAlignment="1">
      <alignment horizontal="left"/>
    </xf>
    <xf numFmtId="0" fontId="7" fillId="0" borderId="27" xfId="2" applyFont="1" applyBorder="1" applyAlignment="1" applyProtection="1">
      <alignment horizontal="right"/>
      <protection locked="0"/>
    </xf>
    <xf numFmtId="0" fontId="2" fillId="0" borderId="10" xfId="2" applyBorder="1" applyAlignment="1">
      <alignment horizontal="right"/>
    </xf>
    <xf numFmtId="0" fontId="7" fillId="0" borderId="41" xfId="2" applyFont="1" applyBorder="1" applyAlignment="1" applyProtection="1">
      <alignment horizontal="right"/>
      <protection locked="0"/>
    </xf>
    <xf numFmtId="0" fontId="2" fillId="0" borderId="42" xfId="2" applyBorder="1" applyAlignment="1">
      <alignment horizontal="right"/>
    </xf>
    <xf numFmtId="0" fontId="7" fillId="2" borderId="45" xfId="2" applyFont="1" applyFill="1" applyBorder="1" applyAlignment="1" applyProtection="1">
      <alignment horizontal="center" vertical="center"/>
      <protection locked="0"/>
    </xf>
    <xf numFmtId="0" fontId="7" fillId="2" borderId="46" xfId="2" applyFont="1" applyFill="1" applyBorder="1" applyAlignment="1" applyProtection="1">
      <alignment horizontal="center" vertical="center"/>
      <protection locked="0"/>
    </xf>
    <xf numFmtId="0" fontId="7" fillId="2" borderId="47" xfId="2" applyFont="1" applyFill="1" applyBorder="1" applyAlignment="1" applyProtection="1">
      <alignment horizontal="center" vertical="center"/>
      <protection locked="0"/>
    </xf>
    <xf numFmtId="0" fontId="7" fillId="2" borderId="51" xfId="2" applyFont="1" applyFill="1" applyBorder="1" applyAlignment="1" applyProtection="1">
      <alignment vertical="center"/>
      <protection locked="0"/>
    </xf>
    <xf numFmtId="0" fontId="2" fillId="0" borderId="65" xfId="2" applyBorder="1" applyAlignment="1">
      <alignment vertical="center"/>
    </xf>
    <xf numFmtId="44" fontId="3" fillId="2" borderId="52" xfId="2" applyNumberFormat="1" applyFont="1" applyFill="1" applyBorder="1" applyAlignment="1" applyProtection="1">
      <alignment vertical="center"/>
      <protection locked="0"/>
    </xf>
    <xf numFmtId="0" fontId="3" fillId="0" borderId="53" xfId="2" applyFont="1" applyBorder="1" applyAlignment="1">
      <alignment vertical="center"/>
    </xf>
    <xf numFmtId="0" fontId="3" fillId="0" borderId="66" xfId="2" applyFont="1" applyBorder="1" applyAlignment="1">
      <alignment vertical="center"/>
    </xf>
    <xf numFmtId="0" fontId="3" fillId="0" borderId="67" xfId="2" applyFont="1" applyBorder="1" applyAlignment="1">
      <alignment vertical="center"/>
    </xf>
    <xf numFmtId="0" fontId="2" fillId="2" borderId="0" xfId="2" applyFill="1" applyAlignment="1">
      <alignment vertical="center"/>
    </xf>
    <xf numFmtId="0" fontId="2" fillId="0" borderId="32" xfId="2" applyBorder="1" applyAlignment="1">
      <alignment horizontal="right"/>
    </xf>
    <xf numFmtId="0" fontId="7" fillId="0" borderId="36" xfId="2" applyFont="1" applyBorder="1" applyAlignment="1">
      <alignment horizontal="right"/>
    </xf>
    <xf numFmtId="0" fontId="7" fillId="0" borderId="37" xfId="2" applyFont="1" applyBorder="1" applyAlignment="1">
      <alignment horizontal="right"/>
    </xf>
    <xf numFmtId="0" fontId="4" fillId="2" borderId="5" xfId="2" applyFont="1" applyFill="1" applyBorder="1" applyAlignment="1">
      <alignment horizontal="center"/>
    </xf>
    <xf numFmtId="0" fontId="2" fillId="0" borderId="6" xfId="2" applyBorder="1" applyAlignment="1">
      <alignment horizontal="center"/>
    </xf>
    <xf numFmtId="0" fontId="2" fillId="0" borderId="7" xfId="2" applyBorder="1" applyAlignment="1">
      <alignment horizontal="center"/>
    </xf>
    <xf numFmtId="166" fontId="6" fillId="2" borderId="10" xfId="2" applyNumberFormat="1" applyFont="1" applyFill="1" applyBorder="1" applyAlignment="1" applyProtection="1">
      <alignment horizontal="left" shrinkToFit="1"/>
      <protection locked="0"/>
    </xf>
    <xf numFmtId="0" fontId="2" fillId="0" borderId="10" xfId="2" applyBorder="1" applyAlignment="1">
      <alignment shrinkToFit="1"/>
    </xf>
    <xf numFmtId="0" fontId="2" fillId="0" borderId="11" xfId="2" applyBorder="1" applyAlignment="1">
      <alignment shrinkToFit="1"/>
    </xf>
    <xf numFmtId="166" fontId="6" fillId="2" borderId="13" xfId="2" applyNumberFormat="1" applyFont="1" applyFill="1" applyBorder="1" applyAlignment="1" applyProtection="1">
      <alignment horizontal="left" shrinkToFit="1"/>
      <protection locked="0"/>
    </xf>
    <xf numFmtId="0" fontId="2" fillId="0" borderId="13" xfId="2" applyBorder="1" applyAlignment="1">
      <alignment shrinkToFit="1"/>
    </xf>
    <xf numFmtId="0" fontId="2" fillId="0" borderId="14" xfId="2" applyBorder="1" applyAlignment="1">
      <alignment shrinkToFit="1"/>
    </xf>
    <xf numFmtId="0" fontId="7" fillId="0" borderId="21" xfId="2" applyFont="1" applyBorder="1" applyAlignment="1" applyProtection="1">
      <alignment horizontal="center"/>
      <protection locked="0"/>
    </xf>
    <xf numFmtId="0" fontId="7" fillId="0" borderId="22" xfId="2" applyFont="1" applyBorder="1" applyAlignment="1" applyProtection="1">
      <alignment horizontal="center"/>
      <protection locked="0"/>
    </xf>
  </cellXfs>
  <cellStyles count="9">
    <cellStyle name="Comma" xfId="6" builtinId="3"/>
    <cellStyle name="Currency 2" xfId="3" xr:uid="{E6B83393-DCBF-D248-A7C2-09F809E74F20}"/>
    <cellStyle name="Currency 4" xfId="7" xr:uid="{E3F7860F-2B4B-46E3-8C33-2A3743999F97}"/>
    <cellStyle name="Hyperlink" xfId="1" builtinId="8"/>
    <cellStyle name="Normal" xfId="0" builtinId="0"/>
    <cellStyle name="Normal 2" xfId="2" xr:uid="{63EF0986-63EC-9F42-8BDA-1FC3BE49FB94}"/>
    <cellStyle name="Normal 3" xfId="4" xr:uid="{FB062A5C-2208-154A-A025-03EFB7D7182D}"/>
    <cellStyle name="Normal 4" xfId="8" xr:uid="{D4AD1ADF-8BB3-4A70-AF33-AAB20133F738}"/>
    <cellStyle name="Title" xfId="5" builtinId="15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numFmt numFmtId="0" formatCode="General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numFmt numFmtId="0" formatCode="General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border outline="0">
        <top style="medium">
          <color theme="0"/>
        </top>
        <bottom style="medium">
          <color rgb="FFC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numFmt numFmtId="171" formatCode="h:mm;@"/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border diagonalUp="0" diagonalDown="0">
        <left style="thin">
          <color rgb="FFC00000"/>
        </left>
        <right style="medium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border diagonalUp="0" diagonalDown="0">
        <left style="medium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border outline="0">
        <top style="medium">
          <color theme="0"/>
        </top>
        <bottom style="medium">
          <color rgb="FFC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numFmt numFmtId="171" formatCode="h:mm;@"/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C00000"/>
        </left>
        <right/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C00000"/>
        <name val="Century Gothic"/>
        <family val="2"/>
        <scheme val="none"/>
      </font>
      <border diagonalUp="0" diagonalDown="0">
        <left/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border outline="0"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 outline="0">
        <bottom style="thin">
          <color rgb="FFC00000"/>
        </bottom>
      </border>
    </dxf>
    <dxf>
      <fill>
        <patternFill patternType="solid">
          <fgColor indexed="64"/>
          <bgColor rgb="FFC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numFmt numFmtId="171" formatCode="h:mm;@"/>
      <alignment horizontal="center" vertical="bottom" textRotation="0" wrapText="0" indent="0" justifyLastLine="0" shrinkToFit="0" readingOrder="0"/>
      <border diagonalUp="0" diagonalDown="0">
        <left style="thin">
          <color rgb="FFC00000"/>
        </left>
        <right/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numFmt numFmtId="171" formatCode="h:mm;@"/>
      <alignment horizontal="center" vertical="bottom" textRotation="0" wrapText="0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numFmt numFmtId="171" formatCode="h:mm;@"/>
      <alignment horizontal="center" vertical="bottom" textRotation="0" wrapText="0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border diagonalUp="0" diagonalDown="0">
        <left/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border outline="0">
        <top style="thin">
          <color rgb="FFC00000"/>
        </top>
      </border>
    </dxf>
    <dxf>
      <border outline="0">
        <left style="medium">
          <color rgb="FFC00000"/>
        </left>
        <right style="medium">
          <color rgb="FFC00000"/>
        </right>
        <top style="medium">
          <color rgb="FFC00000"/>
        </top>
      </border>
    </dxf>
    <dxf>
      <border outline="0">
        <bottom style="thin">
          <color rgb="FFC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numFmt numFmtId="171" formatCode="h:mm;@"/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C00000"/>
        </left>
        <right style="thin">
          <color rgb="FFC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 tint="-4.9989318521683403E-2"/>
        <name val="Century Gothic"/>
        <family val="2"/>
        <scheme val="none"/>
      </font>
      <numFmt numFmtId="30" formatCode="@"/>
      <fill>
        <patternFill patternType="solid">
          <fgColor rgb="FFC0C0C0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C00000"/>
        </left>
        <right style="medium">
          <color rgb="FFC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numFmt numFmtId="171" formatCode="h:mm;@"/>
      <alignment horizontal="center" vertical="bottom" textRotation="0" wrapText="0" indent="0" justifyLastLine="0" shrinkToFit="0" readingOrder="0"/>
      <border diagonalUp="0" diagonalDown="0">
        <left style="thin">
          <color rgb="FFC00000"/>
        </left>
        <right/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numFmt numFmtId="171" formatCode="h:mm;@"/>
      <alignment horizontal="center" vertical="bottom" textRotation="0" wrapText="0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numFmt numFmtId="171" formatCode="h:mm;@"/>
      <alignment horizontal="center" vertical="bottom" textRotation="0" wrapText="0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00000"/>
        </left>
        <right style="thin">
          <color rgb="FFC00000"/>
        </right>
        <top/>
        <bottom style="thin">
          <color rgb="FFC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00000"/>
        </left>
        <right style="thin">
          <color rgb="FFC00000"/>
        </right>
        <top/>
        <bottom style="thin">
          <color rgb="FFC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entury Gothic"/>
        <family val="2"/>
        <scheme val="none"/>
      </font>
      <border diagonalUp="0" diagonalDown="0">
        <left style="medium">
          <color rgb="FFC00000"/>
        </left>
        <right/>
        <top/>
        <bottom style="thin">
          <color rgb="FFC00000"/>
        </bottom>
        <vertical/>
        <horizontal/>
      </border>
    </dxf>
    <dxf>
      <border outline="0">
        <right style="medium">
          <color rgb="FFC00000"/>
        </right>
        <bottom style="medium">
          <color rgb="FFC00000"/>
        </bottom>
      </border>
    </dxf>
    <dxf>
      <border outline="0">
        <bottom style="medium">
          <color theme="0"/>
        </bottom>
      </border>
    </dxf>
  </dxfs>
  <tableStyles count="0" defaultTableStyle="TableStyleMedium2" defaultPivotStyle="PivotStyleLight16"/>
  <colors>
    <mruColors>
      <color rgb="FFF9CB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2125133</xdr:colOff>
      <xdr:row>4</xdr:row>
      <xdr:rowOff>1196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25133" cy="10087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0</xdr:row>
      <xdr:rowOff>0</xdr:rowOff>
    </xdr:from>
    <xdr:to>
      <xdr:col>8</xdr:col>
      <xdr:colOff>1244600</xdr:colOff>
      <xdr:row>6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5800" y="0"/>
          <a:ext cx="3517900" cy="170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ivolima-my.sharepoint.com/Users/tivolifoundation/Desktop/111419.Tivoli.ArtistSettlementGooGooDolls.M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tist"/>
      <sheetName val="Internal"/>
      <sheetName val="PRO WORKSHEET"/>
    </sheetNames>
    <sheetDataSet>
      <sheetData sheetId="0">
        <row r="8">
          <cell r="C8">
            <v>42321</v>
          </cell>
        </row>
        <row r="9">
          <cell r="C9" t="str">
            <v>Goo Goo Dolls</v>
          </cell>
        </row>
        <row r="10">
          <cell r="B10" t="str">
            <v>Support:</v>
          </cell>
          <cell r="C10" t="str">
            <v>Beach Slang</v>
          </cell>
        </row>
        <row r="14">
          <cell r="I14">
            <v>85500.75</v>
          </cell>
        </row>
        <row r="15">
          <cell r="B15" t="str">
            <v>Scale 1</v>
          </cell>
          <cell r="C15">
            <v>74.5</v>
          </cell>
          <cell r="D15">
            <v>198</v>
          </cell>
          <cell r="E15">
            <v>14751</v>
          </cell>
          <cell r="I15">
            <v>7239.1939359267708</v>
          </cell>
        </row>
        <row r="16">
          <cell r="B16" t="str">
            <v>Scale 1-Platinum</v>
          </cell>
          <cell r="C16">
            <v>74.5</v>
          </cell>
          <cell r="D16">
            <v>52</v>
          </cell>
          <cell r="E16">
            <v>3874</v>
          </cell>
          <cell r="I16">
            <v>78261.556064073229</v>
          </cell>
        </row>
        <row r="17">
          <cell r="B17" t="str">
            <v>Scale 1-VIP2</v>
          </cell>
          <cell r="C17">
            <v>74.5</v>
          </cell>
          <cell r="D17">
            <v>8</v>
          </cell>
          <cell r="E17">
            <v>596</v>
          </cell>
        </row>
        <row r="18">
          <cell r="B18" t="str">
            <v>Scale 1-VIP3</v>
          </cell>
          <cell r="C18">
            <v>74.5</v>
          </cell>
          <cell r="D18">
            <v>10</v>
          </cell>
          <cell r="E18">
            <v>745</v>
          </cell>
        </row>
        <row r="19">
          <cell r="B19" t="str">
            <v>Scale 1-VIP4</v>
          </cell>
          <cell r="C19">
            <v>74.5</v>
          </cell>
          <cell r="D19">
            <v>18</v>
          </cell>
          <cell r="E19">
            <v>1341</v>
          </cell>
        </row>
        <row r="20">
          <cell r="B20" t="str">
            <v>Scale 2</v>
          </cell>
          <cell r="C20">
            <v>59.5</v>
          </cell>
          <cell r="D20">
            <v>413</v>
          </cell>
          <cell r="E20">
            <v>24573.5</v>
          </cell>
        </row>
        <row r="22">
          <cell r="B22" t="str">
            <v>Scale 4</v>
          </cell>
          <cell r="C22">
            <v>34.5</v>
          </cell>
          <cell r="D22">
            <v>303</v>
          </cell>
          <cell r="E22">
            <v>10453.5</v>
          </cell>
        </row>
        <row r="23">
          <cell r="D23">
            <v>1633</v>
          </cell>
        </row>
        <row r="24">
          <cell r="D24">
            <v>60</v>
          </cell>
        </row>
        <row r="25">
          <cell r="D25">
            <v>1693</v>
          </cell>
        </row>
        <row r="28">
          <cell r="D28">
            <v>1564</v>
          </cell>
          <cell r="I28">
            <v>42960.384536990852</v>
          </cell>
        </row>
        <row r="29">
          <cell r="E29">
            <v>84413.5</v>
          </cell>
        </row>
        <row r="30">
          <cell r="E30">
            <v>-4899</v>
          </cell>
        </row>
        <row r="31">
          <cell r="D31" t="str">
            <v>Plus Platinum Lift</v>
          </cell>
          <cell r="E31">
            <v>5986.25</v>
          </cell>
        </row>
        <row r="33">
          <cell r="E33">
            <v>85500.75</v>
          </cell>
        </row>
        <row r="38">
          <cell r="B38" t="str">
            <v>Artist Travel</v>
          </cell>
          <cell r="D38" t="str">
            <v>Beach Slang</v>
          </cell>
          <cell r="I38">
            <v>1250</v>
          </cell>
        </row>
        <row r="39">
          <cell r="B39" t="str">
            <v>Artist Production</v>
          </cell>
          <cell r="I39">
            <v>0</v>
          </cell>
        </row>
        <row r="40">
          <cell r="B40" t="str">
            <v>Sound</v>
          </cell>
          <cell r="C40">
            <v>3250</v>
          </cell>
        </row>
        <row r="41">
          <cell r="B41" t="str">
            <v>Lights</v>
          </cell>
        </row>
        <row r="42">
          <cell r="B42" t="str">
            <v>Advertising</v>
          </cell>
          <cell r="C42">
            <v>3282.49</v>
          </cell>
        </row>
        <row r="43">
          <cell r="B43" t="str">
            <v>Aftershow</v>
          </cell>
          <cell r="I43">
            <v>0</v>
          </cell>
        </row>
        <row r="44">
          <cell r="B44" t="str">
            <v>Artist Production</v>
          </cell>
          <cell r="I44">
            <v>0</v>
          </cell>
        </row>
        <row r="45">
          <cell r="B45" t="str">
            <v>ASCAP/BMI/SESAC</v>
          </cell>
          <cell r="I45">
            <v>1304.8371970251717</v>
          </cell>
        </row>
        <row r="46">
          <cell r="B46" t="str">
            <v>Backline</v>
          </cell>
          <cell r="I46">
            <v>0</v>
          </cell>
        </row>
        <row r="47">
          <cell r="B47" t="str">
            <v>Box Office %</v>
          </cell>
          <cell r="D47" t="str">
            <v xml:space="preserve">3% capped </v>
          </cell>
        </row>
        <row r="48">
          <cell r="B48" t="str">
            <v>C.Card %</v>
          </cell>
          <cell r="I48">
            <v>0</v>
          </cell>
        </row>
        <row r="49">
          <cell r="B49" t="str">
            <v>Clean Up</v>
          </cell>
        </row>
        <row r="50">
          <cell r="B50" t="str">
            <v>Doormen</v>
          </cell>
          <cell r="C50">
            <v>0</v>
          </cell>
        </row>
        <row r="51">
          <cell r="B51" t="str">
            <v>Electricity</v>
          </cell>
          <cell r="C51">
            <v>0</v>
          </cell>
        </row>
        <row r="52">
          <cell r="B52" t="str">
            <v>Equip. Rental</v>
          </cell>
          <cell r="D52" t="str">
            <v>CO2</v>
          </cell>
          <cell r="I52">
            <v>163</v>
          </cell>
        </row>
        <row r="53">
          <cell r="B53" t="str">
            <v>Piano Tuning</v>
          </cell>
          <cell r="I53">
            <v>0</v>
          </cell>
        </row>
        <row r="54">
          <cell r="B54" t="str">
            <v>Hospitality</v>
          </cell>
        </row>
        <row r="56">
          <cell r="B56" t="str">
            <v>House Staff</v>
          </cell>
        </row>
        <row r="57">
          <cell r="B57" t="str">
            <v>Insurance</v>
          </cell>
        </row>
        <row r="58">
          <cell r="B58" t="str">
            <v>Internet</v>
          </cell>
        </row>
        <row r="59">
          <cell r="B59" t="str">
            <v>Piano</v>
          </cell>
          <cell r="I59">
            <v>0</v>
          </cell>
        </row>
        <row r="60">
          <cell r="B60" t="str">
            <v>Porters</v>
          </cell>
        </row>
        <row r="61">
          <cell r="B61" t="str">
            <v>Rent</v>
          </cell>
        </row>
        <row r="62">
          <cell r="B62" t="str">
            <v>Runners</v>
          </cell>
        </row>
        <row r="63">
          <cell r="B63" t="str">
            <v>Sec. T shirt</v>
          </cell>
        </row>
        <row r="64">
          <cell r="B64" t="str">
            <v>Sec. Uniform</v>
          </cell>
        </row>
        <row r="65">
          <cell r="B65" t="str">
            <v>EMT</v>
          </cell>
          <cell r="C65">
            <v>189</v>
          </cell>
        </row>
        <row r="66">
          <cell r="B66" t="str">
            <v>Spotlights</v>
          </cell>
        </row>
        <row r="67">
          <cell r="B67" t="str">
            <v>Stagehands</v>
          </cell>
          <cell r="C67">
            <v>2324.1</v>
          </cell>
        </row>
        <row r="68">
          <cell r="B68" t="str">
            <v>Tanks, CO2</v>
          </cell>
          <cell r="I68">
            <v>0</v>
          </cell>
        </row>
        <row r="69">
          <cell r="B69" t="str">
            <v>Telephones</v>
          </cell>
        </row>
        <row r="70">
          <cell r="B70" t="str">
            <v>Ticket Printing</v>
          </cell>
        </row>
        <row r="71">
          <cell r="B71" t="str">
            <v>Ticket Sellers</v>
          </cell>
        </row>
        <row r="72">
          <cell r="B72" t="str">
            <v>Ticket Takers</v>
          </cell>
          <cell r="I72">
            <v>0</v>
          </cell>
        </row>
        <row r="73">
          <cell r="B73" t="str">
            <v>Towels</v>
          </cell>
        </row>
        <row r="74">
          <cell r="B74" t="str">
            <v>Transportation</v>
          </cell>
        </row>
        <row r="75">
          <cell r="B75" t="str">
            <v>Ushers</v>
          </cell>
          <cell r="C75">
            <v>1205.5</v>
          </cell>
        </row>
        <row r="77">
          <cell r="B77" t="str">
            <v>Misc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762558-64F9-4C57-B9CD-55F773DB6CEE}" name="Schedule" displayName="Schedule" ref="A62:F98" totalsRowShown="0" headerRowBorderDxfId="43" tableBorderDxfId="42">
  <autoFilter ref="A62:F98" xr:uid="{E0762558-64F9-4C57-B9CD-55F773DB6CEE}"/>
  <tableColumns count="6">
    <tableColumn id="1" xr3:uid="{4D3A7019-77F3-44B1-80CD-A69968549091}" name="SCHEDULE ITEM" dataDxfId="41"/>
    <tableColumn id="2" xr3:uid="{7888B46C-3DBA-46FA-A16E-E5690B198BAE}" name="Local" dataDxfId="40"/>
    <tableColumn id="3" xr3:uid="{3F50540F-B4CE-4545-B4C2-D935DF6A9322}" name="Tour" dataDxfId="39"/>
    <tableColumn id="4" xr3:uid="{85541533-C3BD-410F-9062-78E2AF610BCE}" name="START" dataDxfId="38"/>
    <tableColumn id="5" xr3:uid="{E9BEF8DA-287D-49CC-B8DC-C3EDA2715346}" name="FINISH" dataDxfId="37"/>
    <tableColumn id="6" xr3:uid="{433B851B-9A15-44CF-BE36-C5AE34F29B51}" name="DURATION" dataDxfId="3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E3E984-A22F-429F-99C6-A51B4C78BBCE}" name="House_Contacts" displayName="House_Contacts" ref="A36:B57" totalsRowShown="0" headerRowDxfId="35">
  <autoFilter ref="A36:B57" xr:uid="{92E3E984-A22F-429F-99C6-A51B4C78BBCE}"/>
  <tableColumns count="2">
    <tableColumn id="1" xr3:uid="{0268272E-FF89-4275-A600-F557126F8AAC}" name="Position" dataDxfId="34"/>
    <tableColumn id="2" xr3:uid="{A84DBAE1-6936-42FB-B52D-546698428063}" name="Person" dataDxfId="3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E55CBEB-7650-49BA-BCB5-06DF35962F31}" name="Security_Call" displayName="Security_Call" ref="A167:F203" totalsRowShown="0" headerRowDxfId="32" headerRowBorderDxfId="31" tableBorderDxfId="30" totalsRowBorderDxfId="29">
  <autoFilter ref="A167:F203" xr:uid="{6E55CBEB-7650-49BA-BCB5-06DF35962F31}"/>
  <tableColumns count="6">
    <tableColumn id="1" xr3:uid="{9C9E8F6C-C77B-45FA-BABB-F86576C2EF6E}" name="CALL/CUT" dataDxfId="28"/>
    <tableColumn id="2" xr3:uid="{F8225553-8348-47A2-AA9C-9E64A8A46288}" name="SECURITY ROLE" dataDxfId="27"/>
    <tableColumn id="3" xr3:uid="{0F8179F4-A3F5-42BD-BC26-721C1A2655B9}" name="QTY" dataDxfId="26"/>
    <tableColumn id="4" xr3:uid="{99A80832-A459-432A-ABE9-B41430DA19F6}" name="START" dataDxfId="25"/>
    <tableColumn id="5" xr3:uid="{EB863A34-77F7-46ED-AA49-914D326CBAB9}" name="FINISH" dataDxfId="24"/>
    <tableColumn id="6" xr3:uid="{8549153F-5371-4FAD-A7BF-584DA2129AA4}" name="DURATION" dataDxfId="2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FCA93-7B19-4C20-B393-726D26C086CC}" name="Merch_Section" displayName="Merch_Section" ref="G17:H27" totalsRowShown="0" headerRowDxfId="22" headerRowBorderDxfId="21" tableBorderDxfId="20">
  <autoFilter ref="G17:H27" xr:uid="{61BFCA93-7B19-4C20-B393-726D26C086CC}"/>
  <tableColumns count="2">
    <tableColumn id="1" xr3:uid="{34A2ED6C-832F-4F4E-9588-B7B8F4063751}" name="Column1" dataDxfId="19"/>
    <tableColumn id="2" xr3:uid="{36D7073A-2843-450F-8942-D832049D21B6}" name="Column2" dataDxfId="18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D9B9B24-2FEB-47FC-B253-C67127A60A00}" name="Tour_Section_Internal" displayName="Tour_Section_Internal" ref="A103:D161" totalsRowShown="0" headerRowDxfId="17" dataDxfId="16" tableBorderDxfId="15">
  <autoFilter ref="A103:D161" xr:uid="{7D9B9B24-2FEB-47FC-B253-C67127A60A00}"/>
  <tableColumns count="4">
    <tableColumn id="1" xr3:uid="{B53245BB-50E1-4944-8CEC-DE09BAF47FCA}" name="Tour Role" dataDxfId="14"/>
    <tableColumn id="2" xr3:uid="{EA717992-9489-4C00-8D13-114AFAF974F1}" name="Name" dataDxfId="13"/>
    <tableColumn id="3" xr3:uid="{69C0FA79-FF28-47DA-8130-D9C0D0EE43B3}" name="Email" dataDxfId="12"/>
    <tableColumn id="4" xr3:uid="{EEACBF49-5D92-4DE4-91AC-D7D65655ADC3}" name="Number" dataDxfId="1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7E4F64C-813F-4C16-A9AC-7BC4AC5110D3}" name="Tour_Section_External" displayName="Tour_Section_External" ref="F103:G161" totalsRowShown="0" headerRowDxfId="10" dataDxfId="9" tableBorderDxfId="8">
  <autoFilter ref="F103:G161" xr:uid="{27E4F64C-813F-4C16-A9AC-7BC4AC5110D3}"/>
  <tableColumns count="2">
    <tableColumn id="1" xr3:uid="{4AB65422-9058-4B2C-B00F-483E1B1D4AB8}" name="Tour Role" dataDxfId="7"/>
    <tableColumn id="2" xr3:uid="{24125F19-FAA1-4DA5-BE1A-1142DD025AD3}" name="Name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hyperlink" Target="https://tivolichattanooga.com/" TargetMode="External"/><Relationship Id="rId1" Type="http://schemas.openxmlformats.org/officeDocument/2006/relationships/hyperlink" Target="mailto:sfort@tivolichattanooga.com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10" Type="http://schemas.openxmlformats.org/officeDocument/2006/relationships/table" Target="../tables/table6.xml"/><Relationship Id="rId4" Type="http://schemas.openxmlformats.org/officeDocument/2006/relationships/drawing" Target="../drawings/drawing1.xml"/><Relationship Id="rId9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D8E4-4B51-4E65-B2B3-61890491DAFF}">
  <sheetPr codeName="Sheet9">
    <pageSetUpPr fitToPage="1"/>
  </sheetPr>
  <dimension ref="A2:AI1050"/>
  <sheetViews>
    <sheetView showGridLines="0" tabSelected="1" zoomScale="60" zoomScaleNormal="60" workbookViewId="0">
      <selection activeCell="D19" sqref="D19:D20"/>
    </sheetView>
  </sheetViews>
  <sheetFormatPr defaultColWidth="11.19921875" defaultRowHeight="15" customHeight="1"/>
  <cols>
    <col min="1" max="1" width="33.796875" style="140" bestFit="1" customWidth="1"/>
    <col min="2" max="2" width="33.796875" style="140" customWidth="1"/>
    <col min="3" max="3" width="15.5" style="140" bestFit="1" customWidth="1"/>
    <col min="4" max="4" width="34.3984375" style="140" bestFit="1" customWidth="1"/>
    <col min="5" max="5" width="31.8984375" style="140" customWidth="1"/>
    <col min="6" max="6" width="30.296875" style="140" customWidth="1"/>
    <col min="7" max="7" width="30.796875" style="140" customWidth="1"/>
    <col min="8" max="8" width="31.3984375" style="140" customWidth="1"/>
    <col min="9" max="9" width="32.8984375" style="140" customWidth="1"/>
    <col min="10" max="10" width="33.19921875" style="140" customWidth="1"/>
    <col min="11" max="11" width="22.8984375" style="140" bestFit="1" customWidth="1"/>
    <col min="12" max="12" width="18.09765625" style="140" bestFit="1" customWidth="1"/>
    <col min="13" max="13" width="27.796875" style="140" customWidth="1"/>
    <col min="14" max="14" width="18.69921875" style="140" customWidth="1"/>
    <col min="15" max="15" width="10.09765625" style="140" bestFit="1" customWidth="1"/>
    <col min="16" max="16" width="1.796875" style="140" customWidth="1"/>
    <col min="17" max="35" width="8.69921875" style="140" customWidth="1"/>
    <col min="36" max="16384" width="11.19921875" style="140"/>
  </cols>
  <sheetData>
    <row r="2" spans="1:35" ht="33.6" customHeight="1" thickBot="1">
      <c r="B2" s="290"/>
      <c r="C2" s="183" t="s">
        <v>349</v>
      </c>
      <c r="F2" s="182"/>
      <c r="G2" s="202"/>
      <c r="H2" s="202"/>
    </row>
    <row r="3" spans="1:35" ht="15" customHeight="1" thickTop="1">
      <c r="B3" s="290"/>
    </row>
    <row r="4" spans="1:35" ht="15" customHeight="1">
      <c r="B4" s="290"/>
      <c r="F4"/>
      <c r="G4"/>
      <c r="H4"/>
      <c r="I4"/>
      <c r="J4"/>
    </row>
    <row r="5" spans="1:35" ht="15" customHeight="1">
      <c r="B5" s="290"/>
      <c r="F5"/>
      <c r="G5"/>
      <c r="H5"/>
      <c r="I5"/>
      <c r="J5"/>
    </row>
    <row r="6" spans="1:35" ht="15" customHeight="1" thickBot="1">
      <c r="G6"/>
      <c r="H6"/>
      <c r="I6"/>
      <c r="J6"/>
    </row>
    <row r="7" spans="1:35" ht="15.6">
      <c r="A7" s="187" t="s">
        <v>13</v>
      </c>
      <c r="B7" s="192" t="s">
        <v>137</v>
      </c>
      <c r="C7"/>
      <c r="D7"/>
      <c r="E7"/>
      <c r="G7"/>
      <c r="H7"/>
      <c r="I7"/>
      <c r="J7"/>
      <c r="M7"/>
      <c r="N7"/>
      <c r="O7"/>
      <c r="P7"/>
      <c r="Q7"/>
      <c r="R7"/>
      <c r="S7"/>
      <c r="T7"/>
      <c r="U7"/>
      <c r="V7"/>
      <c r="W7"/>
      <c r="X7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</row>
    <row r="8" spans="1:35" ht="15.6">
      <c r="A8" s="288" t="s">
        <v>134</v>
      </c>
      <c r="B8" s="289"/>
      <c r="C8"/>
      <c r="D8"/>
      <c r="E8"/>
      <c r="G8"/>
      <c r="H8"/>
      <c r="I8"/>
      <c r="J8"/>
      <c r="M8"/>
      <c r="N8"/>
      <c r="O8"/>
      <c r="P8"/>
      <c r="Q8"/>
      <c r="R8"/>
      <c r="S8"/>
      <c r="T8"/>
      <c r="U8"/>
      <c r="V8"/>
      <c r="W8"/>
      <c r="X8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</row>
    <row r="9" spans="1:35" ht="15.6">
      <c r="A9" s="288" t="s">
        <v>0</v>
      </c>
      <c r="B9" s="289"/>
      <c r="C9"/>
      <c r="D9"/>
      <c r="E9"/>
      <c r="G9"/>
      <c r="H9"/>
      <c r="I9"/>
      <c r="J9"/>
      <c r="M9"/>
      <c r="N9"/>
      <c r="O9"/>
      <c r="P9"/>
      <c r="Q9"/>
      <c r="R9"/>
      <c r="S9"/>
      <c r="T9"/>
      <c r="U9"/>
      <c r="V9"/>
      <c r="W9"/>
      <c r="X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</row>
    <row r="10" spans="1:35" ht="15.6">
      <c r="A10" s="188" t="s">
        <v>165</v>
      </c>
      <c r="B10" s="189">
        <v>45332</v>
      </c>
      <c r="C10"/>
      <c r="D10"/>
      <c r="E10"/>
      <c r="G10"/>
      <c r="H10"/>
      <c r="M10"/>
      <c r="N10"/>
      <c r="O10"/>
      <c r="P10"/>
      <c r="Q10"/>
      <c r="R10"/>
      <c r="S10"/>
      <c r="T10"/>
      <c r="U10"/>
      <c r="V10"/>
      <c r="W10"/>
      <c r="X10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</row>
    <row r="11" spans="1:35" ht="15.6">
      <c r="A11" s="188" t="s">
        <v>166</v>
      </c>
      <c r="B11" s="189">
        <v>45332</v>
      </c>
      <c r="C11"/>
      <c r="D11"/>
      <c r="E11"/>
      <c r="G11"/>
      <c r="H11"/>
      <c r="M11"/>
      <c r="N11"/>
      <c r="O11"/>
      <c r="P11"/>
      <c r="Q11"/>
      <c r="R11"/>
      <c r="S11"/>
      <c r="T11"/>
      <c r="U11"/>
      <c r="V11"/>
      <c r="W11"/>
      <c r="X11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</row>
    <row r="12" spans="1:35" ht="16.2" thickBot="1">
      <c r="A12" s="190" t="s">
        <v>167</v>
      </c>
      <c r="B12" s="191">
        <v>1</v>
      </c>
      <c r="C12"/>
      <c r="D12"/>
      <c r="E12"/>
      <c r="G12"/>
      <c r="H12"/>
      <c r="M12"/>
      <c r="N12"/>
      <c r="O12"/>
      <c r="P12"/>
      <c r="Q12"/>
      <c r="R12"/>
      <c r="S12"/>
      <c r="T12"/>
      <c r="U12"/>
      <c r="V12"/>
      <c r="W12"/>
      <c r="X12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</row>
    <row r="13" spans="1:35" customFormat="1" ht="15.6">
      <c r="E13" s="140"/>
      <c r="F13" s="140"/>
      <c r="I13" s="140"/>
      <c r="J13" s="140"/>
    </row>
    <row r="14" spans="1:35" customFormat="1" ht="16.2" thickBot="1">
      <c r="E14" s="140"/>
      <c r="F14" s="263"/>
      <c r="G14" s="263"/>
      <c r="H14" s="263"/>
      <c r="I14" s="263"/>
      <c r="J14" s="140"/>
    </row>
    <row r="15" spans="1:35" customFormat="1" ht="15.6">
      <c r="A15" s="291" t="s">
        <v>159</v>
      </c>
      <c r="B15" s="319"/>
      <c r="D15" s="322" t="s">
        <v>161</v>
      </c>
      <c r="E15" s="323"/>
      <c r="F15" s="263"/>
      <c r="G15" s="291" t="s">
        <v>190</v>
      </c>
      <c r="H15" s="292"/>
      <c r="I15" s="263"/>
      <c r="J15" s="140"/>
    </row>
    <row r="16" spans="1:35" customFormat="1" ht="16.2" thickBot="1">
      <c r="A16" s="320"/>
      <c r="B16" s="321"/>
      <c r="D16" s="324"/>
      <c r="E16" s="325"/>
      <c r="F16" s="263"/>
      <c r="G16" s="293"/>
      <c r="H16" s="294"/>
      <c r="I16" s="263"/>
      <c r="J16" s="140"/>
    </row>
    <row r="17" spans="1:35" customFormat="1" ht="21" thickBot="1">
      <c r="A17" s="171" t="s">
        <v>2</v>
      </c>
      <c r="B17" s="236">
        <v>2062</v>
      </c>
      <c r="D17" s="331" t="s">
        <v>30</v>
      </c>
      <c r="E17" s="334"/>
      <c r="F17" s="263"/>
      <c r="G17" s="254" t="s">
        <v>327</v>
      </c>
      <c r="H17" s="255" t="s">
        <v>328</v>
      </c>
      <c r="I17" s="263"/>
      <c r="J17" s="140"/>
    </row>
    <row r="18" spans="1:35" customFormat="1" ht="17.399999999999999">
      <c r="A18" s="172" t="s">
        <v>160</v>
      </c>
      <c r="B18" s="200"/>
      <c r="D18" s="332"/>
      <c r="E18" s="335"/>
      <c r="F18" s="263"/>
      <c r="G18" s="247" t="s">
        <v>132</v>
      </c>
      <c r="H18" s="250" t="s">
        <v>345</v>
      </c>
      <c r="I18" s="263"/>
      <c r="J18" s="140"/>
    </row>
    <row r="19" spans="1:35" ht="34.5" customHeight="1">
      <c r="A19" s="172" t="s">
        <v>3</v>
      </c>
      <c r="B19" s="200"/>
      <c r="C19"/>
      <c r="D19" s="333" t="s">
        <v>4</v>
      </c>
      <c r="E19" s="336" t="s">
        <v>295</v>
      </c>
      <c r="G19" s="248" t="s">
        <v>287</v>
      </c>
      <c r="H19" s="251"/>
      <c r="K19"/>
      <c r="L19"/>
      <c r="M19"/>
      <c r="P19"/>
      <c r="Q19"/>
      <c r="R19"/>
      <c r="S19"/>
      <c r="T19"/>
      <c r="U19"/>
      <c r="V19"/>
      <c r="W19"/>
      <c r="X1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</row>
    <row r="20" spans="1:35" ht="33.75" customHeight="1" thickBot="1">
      <c r="A20" s="173" t="s">
        <v>14</v>
      </c>
      <c r="B20" s="201"/>
      <c r="C20"/>
      <c r="D20" s="332"/>
      <c r="E20" s="335"/>
      <c r="G20" s="248" t="s">
        <v>288</v>
      </c>
      <c r="H20" s="251" t="s">
        <v>326</v>
      </c>
      <c r="K20"/>
      <c r="L20"/>
      <c r="M20"/>
      <c r="P20"/>
      <c r="Q20"/>
      <c r="R20"/>
      <c r="S20"/>
      <c r="T20"/>
      <c r="U20"/>
      <c r="V20"/>
      <c r="W20"/>
      <c r="X20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</row>
    <row r="21" spans="1:35" ht="16.5" customHeight="1">
      <c r="A21"/>
      <c r="B21"/>
      <c r="C21"/>
      <c r="D21" s="260" t="s">
        <v>5</v>
      </c>
      <c r="E21" s="336" t="s">
        <v>295</v>
      </c>
      <c r="G21" s="248" t="s">
        <v>289</v>
      </c>
      <c r="H21" s="251">
        <v>10</v>
      </c>
      <c r="I21" s="170"/>
      <c r="J21" s="170"/>
      <c r="K21"/>
      <c r="L21"/>
      <c r="M21"/>
      <c r="P21"/>
      <c r="Q21"/>
      <c r="R21"/>
      <c r="S21"/>
      <c r="T21"/>
      <c r="U21"/>
      <c r="V21"/>
      <c r="W21"/>
      <c r="X21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</row>
    <row r="22" spans="1:35" ht="18" customHeight="1" thickBot="1">
      <c r="A22"/>
      <c r="B22"/>
      <c r="D22" s="261"/>
      <c r="E22" s="335"/>
      <c r="G22" s="248" t="s">
        <v>290</v>
      </c>
      <c r="H22" s="251"/>
      <c r="M22"/>
      <c r="P22"/>
      <c r="Q22"/>
      <c r="R22"/>
      <c r="S22"/>
      <c r="W22"/>
      <c r="X22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</row>
    <row r="23" spans="1:35" ht="29.4">
      <c r="A23" s="196" t="s">
        <v>151</v>
      </c>
      <c r="B23" s="197" t="s">
        <v>152</v>
      </c>
      <c r="D23" s="260" t="s">
        <v>15</v>
      </c>
      <c r="E23" s="336" t="s">
        <v>295</v>
      </c>
      <c r="G23" s="248" t="s">
        <v>291</v>
      </c>
      <c r="H23" s="251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</row>
    <row r="24" spans="1:35" ht="30" thickBot="1">
      <c r="A24" s="198" t="s">
        <v>153</v>
      </c>
      <c r="B24" s="199" t="s">
        <v>135</v>
      </c>
      <c r="D24" s="261"/>
      <c r="E24" s="335"/>
      <c r="G24" s="249" t="s">
        <v>306</v>
      </c>
      <c r="H24" s="251"/>
      <c r="K24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</row>
    <row r="25" spans="1:35" ht="18" customHeight="1">
      <c r="A25" s="315" t="s">
        <v>154</v>
      </c>
      <c r="B25" s="317" t="s">
        <v>155</v>
      </c>
      <c r="D25" s="260" t="s">
        <v>16</v>
      </c>
      <c r="E25" s="336" t="s">
        <v>295</v>
      </c>
      <c r="G25" s="249" t="s">
        <v>129</v>
      </c>
      <c r="H25" s="251" t="s">
        <v>182</v>
      </c>
      <c r="K25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</row>
    <row r="26" spans="1:35" ht="18" customHeight="1">
      <c r="A26" s="316"/>
      <c r="B26" s="318"/>
      <c r="D26" s="261"/>
      <c r="E26" s="335"/>
      <c r="G26" s="248" t="s">
        <v>292</v>
      </c>
      <c r="H26" s="251" t="s">
        <v>312</v>
      </c>
      <c r="K26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</row>
    <row r="27" spans="1:35" ht="18" customHeight="1">
      <c r="A27" s="177" t="s">
        <v>156</v>
      </c>
      <c r="B27" s="179" t="s">
        <v>322</v>
      </c>
      <c r="C27" s="259"/>
      <c r="D27" s="260" t="s">
        <v>17</v>
      </c>
      <c r="E27" s="336" t="s">
        <v>295</v>
      </c>
      <c r="F27"/>
      <c r="G27" s="252" t="s">
        <v>169</v>
      </c>
      <c r="H27" s="253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</row>
    <row r="28" spans="1:35" ht="18" customHeight="1" thickBot="1">
      <c r="A28" s="177" t="s">
        <v>157</v>
      </c>
      <c r="B28" s="180" t="s">
        <v>192</v>
      </c>
      <c r="C28" s="259"/>
      <c r="D28" s="262"/>
      <c r="E28" s="337"/>
      <c r="F28"/>
      <c r="G28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</row>
    <row r="29" spans="1:35" ht="18" customHeight="1" thickBot="1">
      <c r="A29" s="178" t="s">
        <v>158</v>
      </c>
      <c r="B29" s="181" t="s">
        <v>193</v>
      </c>
      <c r="C29"/>
      <c r="D29"/>
      <c r="F29"/>
      <c r="G2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</row>
    <row r="30" spans="1:35" ht="18" customHeight="1">
      <c r="F30"/>
      <c r="G30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</row>
    <row r="31" spans="1:35" ht="18" customHeight="1">
      <c r="F31"/>
      <c r="G31"/>
      <c r="H31" s="208"/>
      <c r="I31" s="20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</row>
    <row r="32" spans="1:35" ht="18" customHeight="1">
      <c r="M32" s="184"/>
      <c r="N32" s="185"/>
      <c r="O32" s="186"/>
    </row>
    <row r="33" spans="1:35" ht="18" customHeight="1" thickBot="1">
      <c r="M33" s="184"/>
      <c r="N33" s="185"/>
      <c r="O33" s="186"/>
    </row>
    <row r="34" spans="1:35" ht="18" customHeight="1">
      <c r="A34" s="291" t="s">
        <v>163</v>
      </c>
      <c r="B34" s="295"/>
      <c r="D34" s="291" t="s">
        <v>162</v>
      </c>
      <c r="E34" s="292"/>
      <c r="F34" s="295"/>
      <c r="M34" s="184"/>
      <c r="N34" s="185"/>
      <c r="O34" s="186"/>
    </row>
    <row r="35" spans="1:35" ht="18" customHeight="1" thickBot="1">
      <c r="A35" s="296"/>
      <c r="B35" s="297"/>
      <c r="D35" s="293"/>
      <c r="E35" s="294"/>
      <c r="F35" s="298"/>
    </row>
    <row r="36" spans="1:35" ht="18" customHeight="1">
      <c r="A36" s="237" t="s">
        <v>188</v>
      </c>
      <c r="B36" s="238" t="s">
        <v>189</v>
      </c>
      <c r="D36" s="218" t="s">
        <v>31</v>
      </c>
      <c r="E36" s="309"/>
      <c r="F36" s="310"/>
      <c r="G36" s="170"/>
      <c r="K36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</row>
    <row r="37" spans="1:35" ht="18" customHeight="1">
      <c r="A37" s="175" t="s">
        <v>18</v>
      </c>
      <c r="B37" s="239" t="s">
        <v>321</v>
      </c>
      <c r="D37" s="219" t="s">
        <v>10</v>
      </c>
      <c r="E37" s="311" t="s">
        <v>150</v>
      </c>
      <c r="F37" s="312"/>
      <c r="G37" s="170"/>
      <c r="K37"/>
      <c r="N37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</row>
    <row r="38" spans="1:35" ht="18" customHeight="1">
      <c r="A38" s="175" t="s">
        <v>19</v>
      </c>
      <c r="B38" s="239" t="s">
        <v>322</v>
      </c>
      <c r="D38" s="219" t="s">
        <v>11</v>
      </c>
      <c r="E38" s="313"/>
      <c r="F38" s="314"/>
      <c r="G38" s="174"/>
      <c r="K38"/>
      <c r="N38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</row>
    <row r="39" spans="1:35" ht="18" customHeight="1">
      <c r="A39" s="175" t="s">
        <v>21</v>
      </c>
      <c r="B39" s="239" t="s">
        <v>191</v>
      </c>
      <c r="D39" s="219" t="s">
        <v>12</v>
      </c>
      <c r="E39" s="313"/>
      <c r="F39" s="314"/>
      <c r="G39" s="174"/>
      <c r="K39"/>
      <c r="N3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</row>
    <row r="40" spans="1:35" ht="18" customHeight="1">
      <c r="A40" s="175" t="s">
        <v>304</v>
      </c>
      <c r="B40" s="239" t="s">
        <v>320</v>
      </c>
      <c r="D40" s="219" t="s">
        <v>8</v>
      </c>
      <c r="E40" s="313"/>
      <c r="F40" s="314"/>
      <c r="G40" s="174"/>
      <c r="K40"/>
      <c r="N40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</row>
    <row r="41" spans="1:35" ht="18" customHeight="1">
      <c r="A41" s="175" t="s">
        <v>23</v>
      </c>
      <c r="B41" s="239" t="s">
        <v>325</v>
      </c>
      <c r="D41" s="219" t="s">
        <v>9</v>
      </c>
      <c r="E41" s="313"/>
      <c r="F41" s="314"/>
      <c r="G41" s="174"/>
      <c r="K41"/>
      <c r="N41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</row>
    <row r="42" spans="1:35" ht="18" customHeight="1">
      <c r="A42" s="175" t="s">
        <v>300</v>
      </c>
      <c r="B42" s="239" t="s">
        <v>319</v>
      </c>
      <c r="D42" s="219" t="s">
        <v>347</v>
      </c>
      <c r="E42" s="313"/>
      <c r="F42" s="314"/>
      <c r="G42" s="174"/>
      <c r="K42"/>
      <c r="N42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</row>
    <row r="43" spans="1:35" ht="18" customHeight="1" thickBot="1">
      <c r="A43" s="175" t="s">
        <v>24</v>
      </c>
      <c r="B43" s="239" t="s">
        <v>323</v>
      </c>
      <c r="D43" s="220" t="s">
        <v>348</v>
      </c>
      <c r="E43" s="338"/>
      <c r="F43" s="339"/>
      <c r="G43" s="174"/>
      <c r="K43"/>
      <c r="N43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</row>
    <row r="44" spans="1:35" ht="18" customHeight="1">
      <c r="A44" s="175" t="s">
        <v>330</v>
      </c>
      <c r="B44" s="239" t="s">
        <v>323</v>
      </c>
      <c r="D44"/>
      <c r="G44" s="174"/>
      <c r="H44" s="174"/>
      <c r="K44"/>
      <c r="N44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</row>
    <row r="45" spans="1:35" ht="18" customHeight="1">
      <c r="A45" s="175" t="s">
        <v>331</v>
      </c>
      <c r="B45" s="239" t="s">
        <v>323</v>
      </c>
      <c r="G45" s="174"/>
      <c r="H45" s="174"/>
      <c r="K45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</row>
    <row r="46" spans="1:35" ht="18" customHeight="1">
      <c r="A46" s="175"/>
      <c r="B46" s="239"/>
      <c r="G46" s="174"/>
      <c r="H46" s="174"/>
      <c r="K46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</row>
    <row r="47" spans="1:35" ht="18" customHeight="1">
      <c r="A47" s="175"/>
      <c r="B47" s="239"/>
      <c r="C47" s="170"/>
      <c r="G47" s="174"/>
      <c r="H47" s="174"/>
      <c r="K47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</row>
    <row r="48" spans="1:35" ht="18" customHeight="1">
      <c r="A48" s="175"/>
      <c r="B48" s="239"/>
      <c r="G48" s="203"/>
      <c r="H48" s="203"/>
      <c r="K48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</row>
    <row r="49" spans="1:35" ht="18" customHeight="1">
      <c r="A49" s="175"/>
      <c r="B49" s="239"/>
      <c r="G49" s="203"/>
      <c r="H49" s="203"/>
      <c r="K4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</row>
    <row r="50" spans="1:35" ht="18" customHeight="1">
      <c r="A50" s="175"/>
      <c r="B50" s="239"/>
      <c r="G50" s="203"/>
      <c r="H50" s="203"/>
      <c r="K50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</row>
    <row r="51" spans="1:35" ht="18" customHeight="1">
      <c r="A51" s="175"/>
      <c r="B51" s="239"/>
      <c r="G51" s="203"/>
      <c r="H51" s="203"/>
      <c r="K51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</row>
    <row r="52" spans="1:35" ht="18" customHeight="1">
      <c r="A52" s="175"/>
      <c r="B52" s="239"/>
      <c r="G52" s="203"/>
      <c r="H52" s="203"/>
      <c r="K52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69"/>
    </row>
    <row r="53" spans="1:35" ht="18" customHeight="1">
      <c r="A53" s="175"/>
      <c r="B53" s="239"/>
      <c r="G53" s="203"/>
      <c r="H53" s="203"/>
      <c r="K53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</row>
    <row r="54" spans="1:35" ht="18" customHeight="1">
      <c r="A54" s="175"/>
      <c r="B54" s="239"/>
      <c r="G54" s="203"/>
      <c r="H54" s="203"/>
      <c r="K54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</row>
    <row r="55" spans="1:35" ht="18" customHeight="1">
      <c r="A55" s="175"/>
      <c r="B55" s="239"/>
      <c r="G55" s="203"/>
      <c r="H55" s="203"/>
      <c r="K55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</row>
    <row r="56" spans="1:35" ht="18" customHeight="1">
      <c r="A56" s="175"/>
      <c r="B56" s="239"/>
      <c r="G56" s="204"/>
      <c r="H56" s="204"/>
      <c r="K56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</row>
    <row r="57" spans="1:35" ht="18" customHeight="1" thickBot="1">
      <c r="A57" s="176"/>
      <c r="B57" s="240"/>
      <c r="G57" s="204"/>
      <c r="H57" s="204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</row>
    <row r="58" spans="1:35" ht="18" customHeight="1" thickBot="1">
      <c r="E58"/>
      <c r="F58"/>
      <c r="G58"/>
      <c r="H58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69"/>
      <c r="AG58" s="169"/>
      <c r="AH58" s="169"/>
      <c r="AI58" s="169"/>
    </row>
    <row r="59" spans="1:35" ht="18" customHeight="1">
      <c r="A59" s="301" t="s">
        <v>32</v>
      </c>
      <c r="B59" s="302"/>
      <c r="C59" s="302"/>
      <c r="D59" s="302"/>
      <c r="E59" s="302"/>
      <c r="F59" s="303"/>
      <c r="G59"/>
      <c r="H59" s="165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  <c r="AF59" s="169"/>
      <c r="AG59" s="169"/>
      <c r="AH59" s="169"/>
      <c r="AI59" s="169"/>
    </row>
    <row r="60" spans="1:35" ht="18" customHeight="1" thickBot="1">
      <c r="A60" s="304"/>
      <c r="B60" s="305"/>
      <c r="C60" s="305"/>
      <c r="D60" s="305"/>
      <c r="E60" s="305"/>
      <c r="F60" s="306"/>
      <c r="G60"/>
      <c r="H60" s="165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  <c r="AF60" s="169"/>
      <c r="AG60" s="169"/>
      <c r="AH60" s="169"/>
      <c r="AI60" s="169"/>
    </row>
    <row r="61" spans="1:35" ht="18" customHeight="1" thickBot="1">
      <c r="A61" s="228"/>
      <c r="B61" s="299" t="s">
        <v>194</v>
      </c>
      <c r="C61" s="300"/>
      <c r="D61" s="299" t="s">
        <v>195</v>
      </c>
      <c r="E61" s="307"/>
      <c r="F61" s="308"/>
      <c r="G61"/>
      <c r="H61" s="165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69"/>
      <c r="AG61" s="169"/>
      <c r="AH61" s="169"/>
      <c r="AI61" s="169"/>
    </row>
    <row r="62" spans="1:35" ht="18" customHeight="1" thickBot="1">
      <c r="A62" s="227" t="s">
        <v>324</v>
      </c>
      <c r="B62" s="211" t="s">
        <v>187</v>
      </c>
      <c r="C62" s="210" t="s">
        <v>128</v>
      </c>
      <c r="D62" s="211" t="s">
        <v>172</v>
      </c>
      <c r="E62" s="213" t="s">
        <v>173</v>
      </c>
      <c r="F62" s="229" t="s">
        <v>174</v>
      </c>
      <c r="H62" s="206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69"/>
      <c r="AG62" s="169"/>
      <c r="AH62" s="169"/>
      <c r="AI62" s="169"/>
    </row>
    <row r="63" spans="1:35" ht="18" customHeight="1">
      <c r="A63" s="214" t="s">
        <v>126</v>
      </c>
      <c r="B63" s="221"/>
      <c r="C63" s="221"/>
      <c r="D63" s="212" t="s">
        <v>141</v>
      </c>
      <c r="E63" s="212" t="s">
        <v>144</v>
      </c>
      <c r="F63" s="230">
        <v>6.25E-2</v>
      </c>
      <c r="H63" s="207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  <c r="AF63" s="169"/>
      <c r="AG63" s="169"/>
      <c r="AH63" s="169"/>
      <c r="AI63" s="169"/>
    </row>
    <row r="64" spans="1:35" ht="18" customHeight="1">
      <c r="A64" s="214" t="s">
        <v>127</v>
      </c>
      <c r="B64" s="221"/>
      <c r="C64" s="221"/>
      <c r="D64" s="205" t="s">
        <v>142</v>
      </c>
      <c r="E64" s="205" t="s">
        <v>183</v>
      </c>
      <c r="F64" s="231">
        <v>0.10555555555555557</v>
      </c>
      <c r="H64" s="207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69"/>
      <c r="AF64" s="169"/>
      <c r="AG64" s="169"/>
      <c r="AH64" s="169"/>
      <c r="AI64" s="169"/>
    </row>
    <row r="65" spans="1:35" ht="18" customHeight="1">
      <c r="A65" s="214" t="s">
        <v>27</v>
      </c>
      <c r="B65" s="221"/>
      <c r="C65" s="221"/>
      <c r="D65" s="205" t="s">
        <v>139</v>
      </c>
      <c r="E65" s="205" t="s">
        <v>184</v>
      </c>
      <c r="F65" s="231">
        <v>3.8888888888888862E-2</v>
      </c>
      <c r="H65" s="207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</row>
    <row r="66" spans="1:35" ht="18" customHeight="1">
      <c r="A66" s="214" t="s">
        <v>26</v>
      </c>
      <c r="B66" s="221">
        <v>15</v>
      </c>
      <c r="C66" s="221">
        <v>75</v>
      </c>
      <c r="D66" s="205" t="s">
        <v>139</v>
      </c>
      <c r="E66" s="205" t="s">
        <v>343</v>
      </c>
      <c r="F66" s="231">
        <v>1.8055555555555602E-2</v>
      </c>
      <c r="H66" s="207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  <c r="AF66" s="169"/>
      <c r="AG66" s="169"/>
      <c r="AH66" s="169"/>
      <c r="AI66" s="169"/>
    </row>
    <row r="67" spans="1:35" ht="18" customHeight="1">
      <c r="A67" s="214" t="s">
        <v>297</v>
      </c>
      <c r="B67" s="221"/>
      <c r="C67" s="221"/>
      <c r="D67" s="205" t="s">
        <v>182</v>
      </c>
      <c r="E67" s="205" t="s">
        <v>139</v>
      </c>
      <c r="F67" s="231">
        <v>0.15902777777777777</v>
      </c>
      <c r="H67" s="207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  <c r="AF67" s="169"/>
      <c r="AG67" s="169"/>
      <c r="AH67" s="169"/>
      <c r="AI67" s="169"/>
    </row>
    <row r="68" spans="1:35" ht="18" customHeight="1">
      <c r="A68" s="214"/>
      <c r="B68" s="221"/>
      <c r="C68" s="221"/>
      <c r="D68" s="205" t="s">
        <v>185</v>
      </c>
      <c r="E68" s="205" t="s">
        <v>139</v>
      </c>
      <c r="F68" s="231">
        <v>0.10694444444444445</v>
      </c>
      <c r="H68" s="207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69"/>
      <c r="AH68" s="169"/>
      <c r="AI68" s="169"/>
    </row>
    <row r="69" spans="1:35" ht="18" customHeight="1">
      <c r="A69" s="214"/>
      <c r="B69" s="221"/>
      <c r="C69" s="221"/>
      <c r="D69" s="205" t="s">
        <v>145</v>
      </c>
      <c r="E69" s="205" t="s">
        <v>139</v>
      </c>
      <c r="F69" s="231">
        <v>6.5277777777777768E-2</v>
      </c>
      <c r="H69" s="207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69"/>
      <c r="AG69" s="169"/>
      <c r="AH69" s="169"/>
      <c r="AI69" s="169"/>
    </row>
    <row r="70" spans="1:35" ht="18" customHeight="1">
      <c r="A70" s="214"/>
      <c r="B70" s="221"/>
      <c r="C70" s="221"/>
      <c r="D70" s="205" t="s">
        <v>146</v>
      </c>
      <c r="E70" s="205"/>
      <c r="F70" s="231" t="s">
        <v>350</v>
      </c>
      <c r="H70" s="207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69"/>
      <c r="AG70" s="169"/>
      <c r="AH70" s="169"/>
      <c r="AI70" s="169"/>
    </row>
    <row r="71" spans="1:35" ht="18" customHeight="1">
      <c r="A71" s="214"/>
      <c r="B71" s="221"/>
      <c r="C71" s="221"/>
      <c r="D71" s="205" t="s">
        <v>139</v>
      </c>
      <c r="E71" s="205"/>
      <c r="F71" s="231" t="s">
        <v>350</v>
      </c>
      <c r="H71" s="207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69"/>
      <c r="AH71" s="169"/>
      <c r="AI71" s="169"/>
    </row>
    <row r="72" spans="1:35" ht="18" customHeight="1">
      <c r="A72" s="214"/>
      <c r="B72" s="221"/>
      <c r="C72" s="221"/>
      <c r="D72" s="205" t="s">
        <v>139</v>
      </c>
      <c r="E72" s="205"/>
      <c r="F72" s="231" t="s">
        <v>350</v>
      </c>
      <c r="H72" s="207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69"/>
      <c r="AH72" s="169"/>
      <c r="AI72" s="169"/>
    </row>
    <row r="73" spans="1:35" ht="18" customHeight="1">
      <c r="A73" s="214"/>
      <c r="B73" s="221"/>
      <c r="C73" s="221"/>
      <c r="D73" s="205" t="s">
        <v>139</v>
      </c>
      <c r="E73" s="205"/>
      <c r="F73" s="231" t="s">
        <v>350</v>
      </c>
      <c r="H73" s="207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69"/>
      <c r="AG73" s="169"/>
      <c r="AH73" s="169"/>
      <c r="AI73" s="169"/>
    </row>
    <row r="74" spans="1:35" ht="18" customHeight="1">
      <c r="A74" s="214"/>
      <c r="B74" s="221"/>
      <c r="C74" s="221"/>
      <c r="D74" s="205" t="s">
        <v>139</v>
      </c>
      <c r="E74" s="205"/>
      <c r="F74" s="231" t="s">
        <v>350</v>
      </c>
      <c r="H74" s="207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  <c r="AF74" s="169"/>
      <c r="AG74" s="169"/>
      <c r="AH74" s="169"/>
      <c r="AI74" s="169"/>
    </row>
    <row r="75" spans="1:35" ht="18" customHeight="1">
      <c r="A75" s="214"/>
      <c r="B75" s="221"/>
      <c r="C75" s="221"/>
      <c r="D75" s="205" t="s">
        <v>139</v>
      </c>
      <c r="E75" s="205"/>
      <c r="F75" s="231" t="s">
        <v>350</v>
      </c>
      <c r="H75" s="207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69"/>
      <c r="AG75" s="169"/>
      <c r="AH75" s="169"/>
      <c r="AI75" s="169"/>
    </row>
    <row r="76" spans="1:35" ht="18" customHeight="1">
      <c r="A76" s="214"/>
      <c r="B76" s="221"/>
      <c r="C76" s="221"/>
      <c r="D76" s="205" t="s">
        <v>139</v>
      </c>
      <c r="E76" s="205"/>
      <c r="F76" s="231" t="s">
        <v>350</v>
      </c>
      <c r="H76" s="207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</row>
    <row r="77" spans="1:35" ht="18" customHeight="1">
      <c r="A77" s="214"/>
      <c r="B77" s="221"/>
      <c r="C77" s="221"/>
      <c r="D77" s="205" t="s">
        <v>139</v>
      </c>
      <c r="E77" s="205"/>
      <c r="F77" s="231" t="s">
        <v>350</v>
      </c>
      <c r="H77" s="207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  <c r="AF77" s="169"/>
      <c r="AG77" s="169"/>
      <c r="AH77" s="169"/>
      <c r="AI77" s="169"/>
    </row>
    <row r="78" spans="1:35" ht="18" customHeight="1">
      <c r="A78" s="214"/>
      <c r="B78" s="221"/>
      <c r="C78" s="221"/>
      <c r="D78" s="205" t="s">
        <v>139</v>
      </c>
      <c r="E78" s="205"/>
      <c r="F78" s="231" t="s">
        <v>350</v>
      </c>
      <c r="H78" s="207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  <c r="AF78" s="169"/>
      <c r="AG78" s="169"/>
      <c r="AH78" s="169"/>
      <c r="AI78" s="169"/>
    </row>
    <row r="79" spans="1:35" ht="18" customHeight="1">
      <c r="A79" s="214"/>
      <c r="B79" s="221"/>
      <c r="C79" s="221"/>
      <c r="D79" s="205"/>
      <c r="E79" s="205"/>
      <c r="F79" s="231" t="s">
        <v>350</v>
      </c>
      <c r="H79" s="207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  <c r="AF79" s="169"/>
      <c r="AG79" s="169"/>
      <c r="AH79" s="169"/>
      <c r="AI79" s="169"/>
    </row>
    <row r="80" spans="1:35" ht="18" customHeight="1">
      <c r="A80" s="214"/>
      <c r="B80" s="221"/>
      <c r="C80" s="221"/>
      <c r="D80" s="205"/>
      <c r="E80" s="205"/>
      <c r="F80" s="231" t="s">
        <v>350</v>
      </c>
      <c r="H80" s="207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69"/>
      <c r="AD80" s="169"/>
      <c r="AE80" s="169"/>
      <c r="AF80" s="169"/>
      <c r="AG80" s="169"/>
      <c r="AH80" s="169"/>
      <c r="AI80" s="169"/>
    </row>
    <row r="81" spans="1:35" ht="18" customHeight="1">
      <c r="A81" s="214"/>
      <c r="B81" s="221"/>
      <c r="C81" s="221"/>
      <c r="D81" s="205"/>
      <c r="E81" s="205"/>
      <c r="F81" s="231" t="s">
        <v>350</v>
      </c>
      <c r="H81" s="207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  <c r="AF81" s="169"/>
      <c r="AG81" s="169"/>
      <c r="AH81" s="169"/>
      <c r="AI81" s="169"/>
    </row>
    <row r="82" spans="1:35" ht="18" customHeight="1">
      <c r="A82" s="214"/>
      <c r="B82" s="221"/>
      <c r="C82" s="221"/>
      <c r="D82" s="205"/>
      <c r="E82" s="205"/>
      <c r="F82" s="231" t="s">
        <v>350</v>
      </c>
      <c r="H82" s="207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  <c r="AF82" s="169"/>
      <c r="AG82" s="169"/>
      <c r="AH82" s="169"/>
      <c r="AI82" s="169"/>
    </row>
    <row r="83" spans="1:35" ht="18" customHeight="1">
      <c r="A83" s="214"/>
      <c r="B83" s="221"/>
      <c r="C83" s="221"/>
      <c r="D83" s="205"/>
      <c r="E83" s="205"/>
      <c r="F83" s="231" t="s">
        <v>350</v>
      </c>
      <c r="H83" s="207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  <c r="AF83" s="169"/>
      <c r="AG83" s="169"/>
      <c r="AH83" s="169"/>
      <c r="AI83" s="169"/>
    </row>
    <row r="84" spans="1:35" ht="18" customHeight="1">
      <c r="A84" s="214"/>
      <c r="B84" s="221"/>
      <c r="C84" s="221"/>
      <c r="D84" s="205"/>
      <c r="E84" s="205"/>
      <c r="F84" s="231" t="s">
        <v>350</v>
      </c>
      <c r="H84" s="207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</row>
    <row r="85" spans="1:35" ht="18" customHeight="1">
      <c r="A85" s="214"/>
      <c r="B85" s="221"/>
      <c r="C85" s="221"/>
      <c r="D85" s="205"/>
      <c r="E85" s="205"/>
      <c r="F85" s="231" t="s">
        <v>350</v>
      </c>
      <c r="H85" s="207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  <c r="AF85" s="169"/>
      <c r="AG85" s="169"/>
      <c r="AH85" s="169"/>
      <c r="AI85" s="169"/>
    </row>
    <row r="86" spans="1:35" ht="18" customHeight="1">
      <c r="A86" s="214"/>
      <c r="B86" s="221"/>
      <c r="C86" s="221"/>
      <c r="D86" s="205"/>
      <c r="E86" s="205"/>
      <c r="F86" s="231" t="s">
        <v>350</v>
      </c>
      <c r="H86" s="207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69"/>
      <c r="AG86" s="169"/>
      <c r="AH86" s="169"/>
      <c r="AI86" s="169"/>
    </row>
    <row r="87" spans="1:35" ht="18" customHeight="1">
      <c r="A87" s="214"/>
      <c r="B87" s="221"/>
      <c r="C87" s="221"/>
      <c r="D87" s="205"/>
      <c r="E87" s="205"/>
      <c r="F87" s="231" t="s">
        <v>350</v>
      </c>
      <c r="H87" s="207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69"/>
      <c r="AG87" s="169"/>
      <c r="AH87" s="169"/>
      <c r="AI87" s="169"/>
    </row>
    <row r="88" spans="1:35" ht="18" customHeight="1">
      <c r="A88" s="214"/>
      <c r="B88" s="221"/>
      <c r="C88" s="221"/>
      <c r="D88" s="205"/>
      <c r="E88" s="205"/>
      <c r="F88" s="231" t="s">
        <v>350</v>
      </c>
      <c r="H88" s="207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  <c r="AG88" s="169"/>
      <c r="AH88" s="169"/>
      <c r="AI88" s="169"/>
    </row>
    <row r="89" spans="1:35" ht="18" customHeight="1">
      <c r="A89" s="214"/>
      <c r="B89" s="221"/>
      <c r="C89" s="221"/>
      <c r="D89" s="205"/>
      <c r="E89" s="205"/>
      <c r="F89" s="231" t="s">
        <v>350</v>
      </c>
      <c r="H89" s="207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  <c r="AE89" s="169"/>
      <c r="AF89" s="169"/>
      <c r="AG89" s="169"/>
      <c r="AH89" s="169"/>
      <c r="AI89" s="169"/>
    </row>
    <row r="90" spans="1:35" ht="18" customHeight="1">
      <c r="A90" s="214"/>
      <c r="B90" s="221"/>
      <c r="C90" s="221"/>
      <c r="D90" s="205"/>
      <c r="E90" s="205"/>
      <c r="F90" s="231" t="s">
        <v>350</v>
      </c>
      <c r="H90" s="207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  <c r="AF90" s="169"/>
      <c r="AG90" s="169"/>
      <c r="AH90" s="169"/>
      <c r="AI90" s="169"/>
    </row>
    <row r="91" spans="1:35" customFormat="1" ht="18" customHeight="1">
      <c r="A91" s="214"/>
      <c r="B91" s="221"/>
      <c r="C91" s="221"/>
      <c r="D91" s="205"/>
      <c r="E91" s="205"/>
      <c r="F91" s="231" t="s">
        <v>350</v>
      </c>
      <c r="I91" s="140"/>
      <c r="J91" s="140"/>
      <c r="K91" s="140"/>
      <c r="L91" s="140"/>
      <c r="M91" s="140"/>
      <c r="N91" s="140"/>
    </row>
    <row r="92" spans="1:35" customFormat="1" ht="18" customHeight="1">
      <c r="A92" s="214"/>
      <c r="B92" s="221"/>
      <c r="C92" s="221"/>
      <c r="D92" s="205"/>
      <c r="E92" s="205"/>
      <c r="F92" s="231" t="s">
        <v>350</v>
      </c>
      <c r="I92" s="140"/>
      <c r="J92" s="140"/>
      <c r="K92" s="140"/>
      <c r="L92" s="140"/>
      <c r="M92" s="140"/>
      <c r="N92" s="140"/>
    </row>
    <row r="93" spans="1:35" customFormat="1" ht="18" customHeight="1">
      <c r="A93" s="214"/>
      <c r="B93" s="221"/>
      <c r="C93" s="221"/>
      <c r="D93" s="205"/>
      <c r="E93" s="205"/>
      <c r="F93" s="231" t="s">
        <v>350</v>
      </c>
      <c r="I93" s="140"/>
      <c r="J93" s="140"/>
      <c r="K93" s="140"/>
      <c r="L93" s="140"/>
      <c r="M93" s="140"/>
      <c r="N93" s="140"/>
    </row>
    <row r="94" spans="1:35" ht="18" customHeight="1">
      <c r="A94" s="214"/>
      <c r="B94" s="221"/>
      <c r="C94" s="221"/>
      <c r="D94" s="205"/>
      <c r="E94" s="205"/>
      <c r="F94" s="231" t="s">
        <v>350</v>
      </c>
      <c r="H94" s="165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  <c r="AE94" s="169"/>
      <c r="AF94" s="169"/>
      <c r="AG94" s="169"/>
      <c r="AH94" s="169"/>
      <c r="AI94" s="169"/>
    </row>
    <row r="95" spans="1:35" ht="18" customHeight="1">
      <c r="A95" s="214"/>
      <c r="B95" s="221"/>
      <c r="C95" s="221"/>
      <c r="D95" s="205"/>
      <c r="E95" s="205"/>
      <c r="F95" s="231" t="s">
        <v>350</v>
      </c>
      <c r="H95" s="165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  <c r="AD95" s="169"/>
      <c r="AE95" s="169"/>
      <c r="AF95" s="169"/>
      <c r="AG95" s="169"/>
      <c r="AH95" s="169"/>
      <c r="AI95" s="169"/>
    </row>
    <row r="96" spans="1:35" ht="18" customHeight="1">
      <c r="A96" s="214"/>
      <c r="B96" s="221"/>
      <c r="C96" s="221"/>
      <c r="D96" s="205"/>
      <c r="E96" s="205"/>
      <c r="F96" s="231" t="s">
        <v>350</v>
      </c>
      <c r="H96" s="206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69"/>
      <c r="AD96" s="169"/>
      <c r="AE96" s="169"/>
      <c r="AF96" s="169"/>
      <c r="AG96" s="169"/>
      <c r="AH96" s="169"/>
      <c r="AI96" s="169"/>
    </row>
    <row r="97" spans="1:35" ht="18" customHeight="1">
      <c r="A97" s="214"/>
      <c r="B97" s="221"/>
      <c r="C97" s="221"/>
      <c r="D97" s="205"/>
      <c r="E97" s="205"/>
      <c r="F97" s="231" t="s">
        <v>350</v>
      </c>
      <c r="H97" s="207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  <c r="AD97" s="169"/>
      <c r="AE97" s="169"/>
      <c r="AF97" s="169"/>
      <c r="AG97" s="169"/>
      <c r="AH97" s="169"/>
      <c r="AI97" s="169"/>
    </row>
    <row r="98" spans="1:35" ht="18" customHeight="1">
      <c r="A98" s="226"/>
      <c r="B98" s="233"/>
      <c r="C98" s="233"/>
      <c r="D98" s="234"/>
      <c r="E98" s="234"/>
      <c r="F98" s="235" t="s">
        <v>350</v>
      </c>
      <c r="H98" s="207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  <c r="AE98" s="169"/>
      <c r="AF98" s="169"/>
      <c r="AG98" s="169"/>
      <c r="AH98" s="169"/>
      <c r="AI98" s="169"/>
    </row>
    <row r="99" spans="1:35" ht="18" customHeight="1">
      <c r="A99"/>
      <c r="B99"/>
      <c r="C99"/>
      <c r="D99"/>
      <c r="E99"/>
      <c r="F99"/>
      <c r="H99" s="207"/>
      <c r="J99" s="166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  <c r="AD99" s="169"/>
      <c r="AE99" s="169"/>
      <c r="AF99" s="169"/>
      <c r="AG99" s="169"/>
      <c r="AH99" s="169"/>
      <c r="AI99" s="169"/>
    </row>
    <row r="100" spans="1:35" ht="15.75" customHeight="1" thickBot="1">
      <c r="A100"/>
      <c r="B100"/>
      <c r="C100"/>
      <c r="D100"/>
      <c r="E100"/>
      <c r="F100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  <c r="AD100" s="169"/>
      <c r="AE100" s="169"/>
      <c r="AF100" s="169"/>
      <c r="AG100" s="169"/>
      <c r="AH100" s="169"/>
      <c r="AI100" s="169"/>
    </row>
    <row r="101" spans="1:35" ht="15.75" customHeight="1">
      <c r="A101" s="291" t="s">
        <v>307</v>
      </c>
      <c r="B101" s="292"/>
      <c r="C101" s="292"/>
      <c r="D101" s="319"/>
      <c r="E101"/>
      <c r="F101" s="291" t="s">
        <v>308</v>
      </c>
      <c r="G101" s="292"/>
      <c r="H101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69"/>
      <c r="AD101" s="169"/>
      <c r="AE101" s="169"/>
      <c r="AF101" s="169"/>
      <c r="AG101" s="169"/>
      <c r="AH101" s="169"/>
      <c r="AI101" s="169"/>
    </row>
    <row r="102" spans="1:35" ht="15.75" customHeight="1" thickBot="1">
      <c r="A102" s="326"/>
      <c r="B102" s="327"/>
      <c r="C102" s="327"/>
      <c r="D102" s="330"/>
      <c r="E102"/>
      <c r="F102" s="326"/>
      <c r="G102" s="327"/>
      <c r="H102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69"/>
      <c r="AD102" s="169"/>
      <c r="AE102" s="169"/>
      <c r="AF102" s="169"/>
      <c r="AG102" s="169"/>
      <c r="AH102" s="169"/>
      <c r="AI102" s="169"/>
    </row>
    <row r="103" spans="1:35" ht="15.75" customHeight="1" thickBot="1">
      <c r="A103" s="228" t="s">
        <v>235</v>
      </c>
      <c r="B103" s="228" t="s">
        <v>236</v>
      </c>
      <c r="C103" s="228" t="s">
        <v>164</v>
      </c>
      <c r="D103" s="228" t="s">
        <v>186</v>
      </c>
      <c r="E103"/>
      <c r="F103" s="228" t="s">
        <v>235</v>
      </c>
      <c r="G103" s="228" t="s">
        <v>236</v>
      </c>
      <c r="H103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69"/>
      <c r="AD103" s="169"/>
      <c r="AE103" s="169"/>
      <c r="AF103" s="169"/>
      <c r="AG103" s="169"/>
    </row>
    <row r="104" spans="1:35" ht="15.75" customHeight="1">
      <c r="A104" s="281" t="s">
        <v>18</v>
      </c>
      <c r="B104" s="256" t="s">
        <v>340</v>
      </c>
      <c r="C104" s="256"/>
      <c r="D104" s="246"/>
      <c r="E104"/>
      <c r="F104" s="256" t="s">
        <v>18</v>
      </c>
      <c r="G104" s="256" t="s">
        <v>340</v>
      </c>
      <c r="H104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  <c r="AF104" s="169"/>
      <c r="AG104" s="169"/>
    </row>
    <row r="105" spans="1:35" ht="15.75" customHeight="1">
      <c r="A105" s="282"/>
      <c r="B105" s="217"/>
      <c r="C105" s="217"/>
      <c r="D105" s="239"/>
      <c r="E105"/>
      <c r="F105" s="217" t="s">
        <v>350</v>
      </c>
      <c r="G105" s="217" t="s">
        <v>350</v>
      </c>
      <c r="H105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69"/>
      <c r="AD105" s="169"/>
      <c r="AE105" s="169"/>
      <c r="AF105" s="169"/>
      <c r="AG105" s="169"/>
    </row>
    <row r="106" spans="1:35" ht="15.75" customHeight="1">
      <c r="A106" s="282"/>
      <c r="B106" s="217"/>
      <c r="C106" s="217"/>
      <c r="D106" s="239"/>
      <c r="E106"/>
      <c r="F106" s="217" t="s">
        <v>350</v>
      </c>
      <c r="G106" s="217" t="s">
        <v>350</v>
      </c>
      <c r="H106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  <c r="AE106" s="169"/>
      <c r="AF106" s="169"/>
      <c r="AG106" s="169"/>
    </row>
    <row r="107" spans="1:35" ht="15.75" customHeight="1">
      <c r="A107" s="282"/>
      <c r="B107" s="217"/>
      <c r="C107" s="217"/>
      <c r="D107" s="239"/>
      <c r="E107"/>
      <c r="F107" s="217" t="s">
        <v>350</v>
      </c>
      <c r="G107" s="217" t="s">
        <v>350</v>
      </c>
      <c r="H107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69"/>
      <c r="AD107" s="169"/>
      <c r="AE107" s="169"/>
      <c r="AF107" s="169"/>
      <c r="AG107" s="169"/>
    </row>
    <row r="108" spans="1:35" ht="15.75" customHeight="1">
      <c r="A108" s="282"/>
      <c r="B108" s="217"/>
      <c r="C108" s="217"/>
      <c r="D108" s="239"/>
      <c r="E108"/>
      <c r="F108" s="217" t="s">
        <v>350</v>
      </c>
      <c r="G108" s="217" t="s">
        <v>350</v>
      </c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  <c r="AB108" s="169"/>
      <c r="AC108" s="169"/>
      <c r="AD108" s="169"/>
      <c r="AE108" s="169"/>
      <c r="AF108" s="169"/>
      <c r="AG108" s="169"/>
    </row>
    <row r="109" spans="1:35" ht="15.75" customHeight="1">
      <c r="A109" s="282"/>
      <c r="B109" s="217"/>
      <c r="C109" s="217"/>
      <c r="D109" s="239"/>
      <c r="E109"/>
      <c r="F109" s="217" t="s">
        <v>350</v>
      </c>
      <c r="G109" s="217" t="s">
        <v>350</v>
      </c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69"/>
      <c r="AD109" s="169"/>
      <c r="AE109" s="169"/>
      <c r="AF109" s="169"/>
      <c r="AG109" s="169"/>
    </row>
    <row r="110" spans="1:35" ht="15.75" customHeight="1">
      <c r="A110" s="282"/>
      <c r="B110" s="217"/>
      <c r="C110" s="217"/>
      <c r="D110" s="239"/>
      <c r="E110"/>
      <c r="F110" s="217" t="s">
        <v>350</v>
      </c>
      <c r="G110" s="217" t="s">
        <v>350</v>
      </c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  <c r="AF110" s="169"/>
      <c r="AG110" s="169"/>
    </row>
    <row r="111" spans="1:35" ht="15.75" customHeight="1">
      <c r="A111" s="282"/>
      <c r="B111" s="217"/>
      <c r="C111" s="217"/>
      <c r="D111" s="239"/>
      <c r="E111"/>
      <c r="F111" s="217" t="s">
        <v>350</v>
      </c>
      <c r="G111" s="217" t="s">
        <v>350</v>
      </c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  <c r="AD111" s="169"/>
      <c r="AE111" s="169"/>
      <c r="AF111" s="169"/>
      <c r="AG111" s="169"/>
    </row>
    <row r="112" spans="1:35" ht="15.75" customHeight="1">
      <c r="A112" s="282"/>
      <c r="B112" s="217"/>
      <c r="C112" s="217"/>
      <c r="D112" s="239"/>
      <c r="E112"/>
      <c r="F112" s="217" t="s">
        <v>350</v>
      </c>
      <c r="G112" s="217" t="s">
        <v>350</v>
      </c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  <c r="AB112" s="169"/>
      <c r="AC112" s="169"/>
      <c r="AD112" s="169"/>
      <c r="AE112" s="169"/>
      <c r="AF112" s="169"/>
      <c r="AG112" s="169"/>
    </row>
    <row r="113" spans="1:33" ht="15.75" customHeight="1">
      <c r="A113" s="282"/>
      <c r="B113" s="217"/>
      <c r="C113" s="217"/>
      <c r="D113" s="239"/>
      <c r="E113"/>
      <c r="F113" s="217" t="s">
        <v>350</v>
      </c>
      <c r="G113" s="217" t="s">
        <v>350</v>
      </c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  <c r="AE113" s="169"/>
      <c r="AF113" s="169"/>
      <c r="AG113" s="169"/>
    </row>
    <row r="114" spans="1:33" ht="15.75" customHeight="1">
      <c r="A114" s="282"/>
      <c r="B114" s="217"/>
      <c r="C114" s="217"/>
      <c r="D114" s="239"/>
      <c r="E114"/>
      <c r="F114" s="217" t="s">
        <v>350</v>
      </c>
      <c r="G114" s="217" t="s">
        <v>350</v>
      </c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169"/>
      <c r="AD114" s="169"/>
      <c r="AE114" s="169"/>
      <c r="AF114" s="169"/>
      <c r="AG114" s="169"/>
    </row>
    <row r="115" spans="1:33" ht="15.75" customHeight="1">
      <c r="A115" s="282"/>
      <c r="B115" s="217"/>
      <c r="C115" s="217"/>
      <c r="D115" s="239"/>
      <c r="E115"/>
      <c r="F115" s="217" t="s">
        <v>350</v>
      </c>
      <c r="G115" s="217" t="s">
        <v>350</v>
      </c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  <c r="AD115" s="169"/>
      <c r="AE115" s="169"/>
      <c r="AF115" s="169"/>
      <c r="AG115" s="169"/>
    </row>
    <row r="116" spans="1:33" ht="15.75" customHeight="1">
      <c r="A116" s="282"/>
      <c r="B116" s="217"/>
      <c r="C116" s="217"/>
      <c r="D116" s="239"/>
      <c r="E116"/>
      <c r="F116" s="217" t="s">
        <v>350</v>
      </c>
      <c r="G116" s="217" t="s">
        <v>350</v>
      </c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  <c r="AD116" s="169"/>
      <c r="AE116" s="169"/>
      <c r="AF116" s="169"/>
      <c r="AG116" s="169"/>
    </row>
    <row r="117" spans="1:33" ht="15.75" customHeight="1">
      <c r="A117" s="282"/>
      <c r="B117" s="217"/>
      <c r="C117" s="217"/>
      <c r="D117" s="239"/>
      <c r="E117"/>
      <c r="F117" s="217" t="s">
        <v>350</v>
      </c>
      <c r="G117" s="217" t="s">
        <v>350</v>
      </c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  <c r="AB117" s="169"/>
      <c r="AC117" s="169"/>
      <c r="AD117" s="169"/>
      <c r="AE117" s="169"/>
      <c r="AF117" s="169"/>
      <c r="AG117" s="169"/>
    </row>
    <row r="118" spans="1:33" ht="15.75" customHeight="1">
      <c r="A118" s="282"/>
      <c r="B118" s="217"/>
      <c r="C118" s="217"/>
      <c r="D118" s="239"/>
      <c r="E118"/>
      <c r="F118" s="217" t="s">
        <v>350</v>
      </c>
      <c r="G118" s="217" t="s">
        <v>350</v>
      </c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69"/>
      <c r="AE118" s="169"/>
      <c r="AF118" s="169"/>
      <c r="AG118" s="169"/>
    </row>
    <row r="119" spans="1:33" ht="15.75" customHeight="1">
      <c r="A119" s="282"/>
      <c r="B119" s="217"/>
      <c r="C119" s="217"/>
      <c r="D119" s="239"/>
      <c r="E119"/>
      <c r="F119" s="217" t="s">
        <v>350</v>
      </c>
      <c r="G119" s="217" t="s">
        <v>350</v>
      </c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9"/>
      <c r="AD119" s="169"/>
      <c r="AE119" s="169"/>
      <c r="AF119" s="169"/>
      <c r="AG119" s="169"/>
    </row>
    <row r="120" spans="1:33" ht="15.75" customHeight="1">
      <c r="A120" s="282"/>
      <c r="B120" s="217"/>
      <c r="C120" s="217"/>
      <c r="D120" s="239"/>
      <c r="E120"/>
      <c r="F120" s="217" t="s">
        <v>350</v>
      </c>
      <c r="G120" s="217" t="s">
        <v>350</v>
      </c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9"/>
      <c r="AD120" s="169"/>
      <c r="AE120" s="169"/>
      <c r="AF120" s="169"/>
      <c r="AG120" s="169"/>
    </row>
    <row r="121" spans="1:33" ht="15.75" customHeight="1">
      <c r="A121" s="282"/>
      <c r="B121" s="217"/>
      <c r="C121" s="217"/>
      <c r="D121" s="239"/>
      <c r="E121"/>
      <c r="F121" s="217" t="s">
        <v>350</v>
      </c>
      <c r="G121" s="217" t="s">
        <v>350</v>
      </c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69"/>
      <c r="AC121" s="169"/>
      <c r="AD121" s="169"/>
      <c r="AE121" s="169"/>
      <c r="AF121" s="169"/>
      <c r="AG121" s="169"/>
    </row>
    <row r="122" spans="1:33" ht="15.75" customHeight="1">
      <c r="A122" s="282"/>
      <c r="B122" s="217"/>
      <c r="C122" s="217"/>
      <c r="D122" s="239"/>
      <c r="E122"/>
      <c r="F122" s="217" t="s">
        <v>350</v>
      </c>
      <c r="G122" s="217" t="s">
        <v>350</v>
      </c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  <c r="AD122" s="169"/>
      <c r="AE122" s="169"/>
      <c r="AF122" s="169"/>
      <c r="AG122" s="169"/>
    </row>
    <row r="123" spans="1:33" ht="15.75" customHeight="1">
      <c r="A123" s="282"/>
      <c r="B123" s="217"/>
      <c r="C123" s="217"/>
      <c r="D123" s="239"/>
      <c r="E123"/>
      <c r="F123" s="217" t="s">
        <v>350</v>
      </c>
      <c r="G123" s="217" t="s">
        <v>350</v>
      </c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  <c r="AB123" s="169"/>
      <c r="AC123" s="169"/>
      <c r="AD123" s="169"/>
      <c r="AE123" s="169"/>
      <c r="AF123" s="169"/>
      <c r="AG123" s="169"/>
    </row>
    <row r="124" spans="1:33" ht="15.75" customHeight="1">
      <c r="A124" s="282"/>
      <c r="B124" s="217"/>
      <c r="C124" s="217"/>
      <c r="D124" s="239"/>
      <c r="E124"/>
      <c r="F124" s="217" t="s">
        <v>350</v>
      </c>
      <c r="G124" s="217" t="s">
        <v>350</v>
      </c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  <c r="AB124" s="169"/>
      <c r="AC124" s="169"/>
      <c r="AD124" s="169"/>
      <c r="AE124" s="169"/>
      <c r="AF124" s="169"/>
      <c r="AG124" s="169"/>
    </row>
    <row r="125" spans="1:33" ht="15.75" customHeight="1">
      <c r="A125" s="282"/>
      <c r="B125" s="217"/>
      <c r="C125" s="217"/>
      <c r="D125" s="239"/>
      <c r="E125"/>
      <c r="F125" s="217" t="s">
        <v>350</v>
      </c>
      <c r="G125" s="217" t="s">
        <v>350</v>
      </c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  <c r="AD125" s="169"/>
      <c r="AE125" s="169"/>
      <c r="AF125" s="169"/>
      <c r="AG125" s="169"/>
    </row>
    <row r="126" spans="1:33" ht="15.75" customHeight="1">
      <c r="A126" s="282"/>
      <c r="B126" s="217"/>
      <c r="C126" s="217"/>
      <c r="D126" s="239"/>
      <c r="E126"/>
      <c r="F126" s="217" t="s">
        <v>350</v>
      </c>
      <c r="G126" s="217" t="s">
        <v>350</v>
      </c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  <c r="AE126" s="169"/>
      <c r="AF126" s="169"/>
      <c r="AG126" s="169"/>
    </row>
    <row r="127" spans="1:33" ht="15.75" customHeight="1">
      <c r="A127" s="282"/>
      <c r="B127" s="217"/>
      <c r="C127" s="217"/>
      <c r="D127" s="239"/>
      <c r="E127"/>
      <c r="F127" s="217" t="s">
        <v>350</v>
      </c>
      <c r="G127" s="217" t="s">
        <v>350</v>
      </c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  <c r="AF127" s="169"/>
      <c r="AG127" s="169"/>
    </row>
    <row r="128" spans="1:33" ht="15.75" customHeight="1">
      <c r="A128" s="282"/>
      <c r="B128" s="217"/>
      <c r="C128" s="217"/>
      <c r="D128" s="239"/>
      <c r="E128"/>
      <c r="F128" s="217" t="s">
        <v>350</v>
      </c>
      <c r="G128" s="217" t="s">
        <v>350</v>
      </c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  <c r="AF128" s="169"/>
      <c r="AG128" s="169"/>
    </row>
    <row r="129" spans="1:33" ht="15.75" customHeight="1">
      <c r="A129" s="282"/>
      <c r="B129" s="217"/>
      <c r="C129" s="217"/>
      <c r="D129" s="239"/>
      <c r="E129"/>
      <c r="F129" s="217" t="s">
        <v>350</v>
      </c>
      <c r="G129" s="217" t="s">
        <v>350</v>
      </c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69"/>
      <c r="AE129" s="169"/>
      <c r="AF129" s="169"/>
      <c r="AG129" s="169"/>
    </row>
    <row r="130" spans="1:33" ht="15.75" customHeight="1">
      <c r="A130" s="282"/>
      <c r="B130" s="217"/>
      <c r="C130" s="217"/>
      <c r="D130" s="239"/>
      <c r="E130"/>
      <c r="F130" s="217" t="s">
        <v>350</v>
      </c>
      <c r="G130" s="217" t="s">
        <v>350</v>
      </c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  <c r="AD130" s="169"/>
      <c r="AE130" s="169"/>
      <c r="AF130" s="169"/>
      <c r="AG130" s="169"/>
    </row>
    <row r="131" spans="1:33" ht="15.75" customHeight="1">
      <c r="A131" s="282"/>
      <c r="B131" s="217"/>
      <c r="C131" s="217"/>
      <c r="D131" s="239"/>
      <c r="E131"/>
      <c r="F131" s="217" t="s">
        <v>350</v>
      </c>
      <c r="G131" s="217" t="s">
        <v>350</v>
      </c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69"/>
      <c r="AE131" s="169"/>
      <c r="AF131" s="169"/>
      <c r="AG131" s="169"/>
    </row>
    <row r="132" spans="1:33" ht="15.75" customHeight="1">
      <c r="A132" s="282"/>
      <c r="B132" s="217"/>
      <c r="C132" s="217"/>
      <c r="D132" s="239"/>
      <c r="E132"/>
      <c r="F132" s="217" t="s">
        <v>350</v>
      </c>
      <c r="G132" s="217" t="s">
        <v>350</v>
      </c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  <c r="AE132" s="169"/>
      <c r="AF132" s="169"/>
      <c r="AG132" s="169"/>
    </row>
    <row r="133" spans="1:33" ht="15.75" customHeight="1">
      <c r="A133" s="282"/>
      <c r="B133" s="217"/>
      <c r="C133" s="217"/>
      <c r="D133" s="239"/>
      <c r="E133"/>
      <c r="F133" s="217" t="s">
        <v>350</v>
      </c>
      <c r="G133" s="217" t="s">
        <v>350</v>
      </c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69"/>
      <c r="AE133" s="169"/>
      <c r="AF133" s="169"/>
      <c r="AG133" s="169"/>
    </row>
    <row r="134" spans="1:33" ht="15.75" customHeight="1">
      <c r="A134" s="282"/>
      <c r="B134" s="217"/>
      <c r="C134" s="217"/>
      <c r="D134" s="239"/>
      <c r="E134"/>
      <c r="F134" s="217" t="s">
        <v>350</v>
      </c>
      <c r="G134" s="217" t="s">
        <v>350</v>
      </c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  <c r="AD134" s="169"/>
      <c r="AE134" s="169"/>
      <c r="AF134" s="169"/>
      <c r="AG134" s="169"/>
    </row>
    <row r="135" spans="1:33" ht="15.75" customHeight="1">
      <c r="A135" s="282"/>
      <c r="B135" s="217"/>
      <c r="C135" s="217"/>
      <c r="D135" s="239"/>
      <c r="E135"/>
      <c r="F135" s="217" t="s">
        <v>350</v>
      </c>
      <c r="G135" s="217" t="s">
        <v>350</v>
      </c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  <c r="AF135" s="169"/>
      <c r="AG135" s="169"/>
    </row>
    <row r="136" spans="1:33" ht="15.75" customHeight="1">
      <c r="A136" s="282"/>
      <c r="B136" s="217"/>
      <c r="C136" s="217"/>
      <c r="D136" s="239"/>
      <c r="E136"/>
      <c r="F136" s="217" t="s">
        <v>350</v>
      </c>
      <c r="G136" s="217" t="s">
        <v>350</v>
      </c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  <c r="AD136" s="169"/>
      <c r="AE136" s="169"/>
      <c r="AF136" s="169"/>
      <c r="AG136" s="169"/>
    </row>
    <row r="137" spans="1:33" ht="15.75" customHeight="1">
      <c r="A137" s="282"/>
      <c r="B137" s="217"/>
      <c r="C137" s="217"/>
      <c r="D137" s="239"/>
      <c r="E137"/>
      <c r="F137" s="217" t="s">
        <v>350</v>
      </c>
      <c r="G137" s="217" t="s">
        <v>350</v>
      </c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  <c r="AF137" s="169"/>
      <c r="AG137" s="169"/>
    </row>
    <row r="138" spans="1:33" ht="15.75" customHeight="1">
      <c r="A138" s="282"/>
      <c r="B138" s="217"/>
      <c r="C138" s="217"/>
      <c r="D138" s="239"/>
      <c r="E138"/>
      <c r="F138" s="217" t="s">
        <v>350</v>
      </c>
      <c r="G138" s="217" t="s">
        <v>350</v>
      </c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  <c r="AD138" s="169"/>
      <c r="AE138" s="169"/>
      <c r="AF138" s="169"/>
      <c r="AG138" s="169"/>
    </row>
    <row r="139" spans="1:33" ht="15.75" customHeight="1">
      <c r="A139" s="282"/>
      <c r="B139" s="217"/>
      <c r="C139" s="217"/>
      <c r="D139" s="239"/>
      <c r="E139"/>
      <c r="F139" s="217" t="s">
        <v>350</v>
      </c>
      <c r="G139" s="217" t="s">
        <v>350</v>
      </c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  <c r="AF139" s="169"/>
      <c r="AG139" s="169"/>
    </row>
    <row r="140" spans="1:33" ht="15.75" customHeight="1">
      <c r="A140" s="282"/>
      <c r="B140" s="217"/>
      <c r="C140" s="217"/>
      <c r="D140" s="239"/>
      <c r="E140"/>
      <c r="F140" s="217" t="s">
        <v>350</v>
      </c>
      <c r="G140" s="217" t="s">
        <v>350</v>
      </c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69"/>
      <c r="AG140" s="169"/>
    </row>
    <row r="141" spans="1:33" ht="15.75" customHeight="1">
      <c r="A141" s="282"/>
      <c r="B141" s="217"/>
      <c r="C141" s="217"/>
      <c r="D141" s="239"/>
      <c r="E141"/>
      <c r="F141" s="217" t="s">
        <v>350</v>
      </c>
      <c r="G141" s="217" t="s">
        <v>350</v>
      </c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  <c r="AF141" s="169"/>
      <c r="AG141" s="169"/>
    </row>
    <row r="142" spans="1:33" ht="15.75" customHeight="1">
      <c r="A142" s="282"/>
      <c r="B142" s="217"/>
      <c r="C142" s="217"/>
      <c r="D142" s="239"/>
      <c r="E142"/>
      <c r="F142" s="217" t="s">
        <v>350</v>
      </c>
      <c r="G142" s="217" t="s">
        <v>350</v>
      </c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  <c r="AF142" s="169"/>
      <c r="AG142" s="169"/>
    </row>
    <row r="143" spans="1:33" ht="15.75" customHeight="1">
      <c r="A143" s="282"/>
      <c r="B143" s="217"/>
      <c r="C143" s="217"/>
      <c r="D143" s="239"/>
      <c r="E143"/>
      <c r="F143" s="217" t="s">
        <v>350</v>
      </c>
      <c r="G143" s="217" t="s">
        <v>350</v>
      </c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  <c r="AD143" s="169"/>
      <c r="AE143" s="169"/>
      <c r="AF143" s="169"/>
      <c r="AG143" s="169"/>
    </row>
    <row r="144" spans="1:33" ht="15.75" customHeight="1">
      <c r="A144" s="282"/>
      <c r="B144" s="217"/>
      <c r="C144" s="217"/>
      <c r="D144" s="239"/>
      <c r="E144"/>
      <c r="F144" s="217" t="s">
        <v>350</v>
      </c>
      <c r="G144" s="217" t="s">
        <v>350</v>
      </c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69"/>
      <c r="AE144" s="169"/>
      <c r="AF144" s="169"/>
      <c r="AG144" s="169"/>
    </row>
    <row r="145" spans="1:33" ht="15.75" customHeight="1">
      <c r="A145" s="282"/>
      <c r="B145" s="217"/>
      <c r="C145" s="217"/>
      <c r="D145" s="239"/>
      <c r="E145"/>
      <c r="F145" s="217" t="s">
        <v>350</v>
      </c>
      <c r="G145" s="217" t="s">
        <v>350</v>
      </c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69"/>
      <c r="AG145" s="169"/>
    </row>
    <row r="146" spans="1:33" ht="15.75" customHeight="1">
      <c r="A146" s="282"/>
      <c r="B146" s="217"/>
      <c r="C146" s="217"/>
      <c r="D146" s="239"/>
      <c r="E146"/>
      <c r="F146" s="217" t="s">
        <v>350</v>
      </c>
      <c r="G146" s="217" t="s">
        <v>350</v>
      </c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  <c r="AD146" s="169"/>
      <c r="AE146" s="169"/>
      <c r="AF146" s="169"/>
      <c r="AG146" s="169"/>
    </row>
    <row r="147" spans="1:33" ht="15.75" customHeight="1">
      <c r="A147" s="282"/>
      <c r="B147" s="217"/>
      <c r="C147" s="217"/>
      <c r="D147" s="239"/>
      <c r="E147"/>
      <c r="F147" s="217" t="s">
        <v>350</v>
      </c>
      <c r="G147" s="217" t="s">
        <v>350</v>
      </c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  <c r="AB147" s="169"/>
      <c r="AC147" s="169"/>
      <c r="AD147" s="169"/>
      <c r="AE147" s="169"/>
      <c r="AF147" s="169"/>
      <c r="AG147" s="169"/>
    </row>
    <row r="148" spans="1:33" ht="15.75" customHeight="1">
      <c r="A148" s="282"/>
      <c r="B148" s="217"/>
      <c r="C148" s="217"/>
      <c r="D148" s="239"/>
      <c r="E148"/>
      <c r="F148" s="217" t="s">
        <v>350</v>
      </c>
      <c r="G148" s="217" t="s">
        <v>350</v>
      </c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9"/>
      <c r="AD148" s="169"/>
      <c r="AE148" s="169"/>
      <c r="AF148" s="169"/>
      <c r="AG148" s="169"/>
    </row>
    <row r="149" spans="1:33" ht="15.75" customHeight="1">
      <c r="A149" s="282"/>
      <c r="B149" s="217"/>
      <c r="C149" s="217"/>
      <c r="D149" s="239"/>
      <c r="E149"/>
      <c r="F149" s="217" t="s">
        <v>350</v>
      </c>
      <c r="G149" s="217" t="s">
        <v>350</v>
      </c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  <c r="AB149" s="169"/>
      <c r="AC149" s="169"/>
      <c r="AD149" s="169"/>
      <c r="AE149" s="169"/>
      <c r="AF149" s="169"/>
      <c r="AG149" s="169"/>
    </row>
    <row r="150" spans="1:33" ht="15.75" customHeight="1">
      <c r="A150" s="282"/>
      <c r="B150" s="217"/>
      <c r="C150" s="217"/>
      <c r="D150" s="239"/>
      <c r="E150"/>
      <c r="F150" s="217" t="s">
        <v>350</v>
      </c>
      <c r="G150" s="217" t="s">
        <v>350</v>
      </c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9"/>
      <c r="AD150" s="169"/>
      <c r="AE150" s="169"/>
      <c r="AF150" s="169"/>
      <c r="AG150" s="169"/>
    </row>
    <row r="151" spans="1:33" ht="15.75" customHeight="1">
      <c r="A151" s="282"/>
      <c r="B151" s="217"/>
      <c r="C151" s="217"/>
      <c r="D151" s="239"/>
      <c r="E151"/>
      <c r="F151" s="217" t="s">
        <v>350</v>
      </c>
      <c r="G151" s="217" t="s">
        <v>350</v>
      </c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  <c r="AB151" s="169"/>
      <c r="AC151" s="169"/>
      <c r="AD151" s="169"/>
      <c r="AE151" s="169"/>
      <c r="AF151" s="169"/>
      <c r="AG151" s="169"/>
    </row>
    <row r="152" spans="1:33" ht="15.75" customHeight="1">
      <c r="A152" s="282"/>
      <c r="B152" s="217"/>
      <c r="C152" s="217"/>
      <c r="D152" s="239"/>
      <c r="E152"/>
      <c r="F152" s="217" t="s">
        <v>350</v>
      </c>
      <c r="G152" s="217" t="s">
        <v>350</v>
      </c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  <c r="AB152" s="169"/>
      <c r="AC152" s="169"/>
      <c r="AD152" s="169"/>
      <c r="AE152" s="169"/>
      <c r="AF152" s="169"/>
      <c r="AG152" s="169"/>
    </row>
    <row r="153" spans="1:33" ht="15.75" customHeight="1">
      <c r="A153" s="282"/>
      <c r="B153" s="217"/>
      <c r="C153" s="217"/>
      <c r="D153" s="239"/>
      <c r="E153"/>
      <c r="F153" s="217" t="s">
        <v>350</v>
      </c>
      <c r="G153" s="217" t="s">
        <v>350</v>
      </c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  <c r="AB153" s="169"/>
      <c r="AC153" s="169"/>
      <c r="AD153" s="169"/>
      <c r="AE153" s="169"/>
      <c r="AF153" s="169"/>
      <c r="AG153" s="169"/>
    </row>
    <row r="154" spans="1:33" ht="15.75" customHeight="1">
      <c r="A154" s="282"/>
      <c r="B154" s="217"/>
      <c r="C154" s="217"/>
      <c r="D154" s="239"/>
      <c r="E154"/>
      <c r="F154" s="217" t="s">
        <v>350</v>
      </c>
      <c r="G154" s="217" t="s">
        <v>350</v>
      </c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  <c r="AB154" s="169"/>
      <c r="AC154" s="169"/>
      <c r="AD154" s="169"/>
      <c r="AE154" s="169"/>
      <c r="AF154" s="169"/>
      <c r="AG154" s="169"/>
    </row>
    <row r="155" spans="1:33" ht="15.75" customHeight="1">
      <c r="A155" s="282"/>
      <c r="B155" s="217"/>
      <c r="C155" s="217"/>
      <c r="D155" s="239"/>
      <c r="E155"/>
      <c r="F155" s="217" t="s">
        <v>350</v>
      </c>
      <c r="G155" s="217" t="s">
        <v>350</v>
      </c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  <c r="AB155" s="169"/>
      <c r="AC155" s="169"/>
      <c r="AD155" s="169"/>
      <c r="AE155" s="169"/>
      <c r="AF155" s="169"/>
      <c r="AG155" s="169"/>
    </row>
    <row r="156" spans="1:33" ht="15.75" customHeight="1">
      <c r="A156" s="282"/>
      <c r="B156" s="217"/>
      <c r="C156" s="217"/>
      <c r="D156" s="239"/>
      <c r="E156"/>
      <c r="F156" s="217" t="s">
        <v>350</v>
      </c>
      <c r="G156" s="217" t="s">
        <v>350</v>
      </c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  <c r="AB156" s="169"/>
      <c r="AC156" s="169"/>
      <c r="AD156" s="169"/>
      <c r="AE156" s="169"/>
      <c r="AF156" s="169"/>
      <c r="AG156" s="169"/>
    </row>
    <row r="157" spans="1:33" ht="15.75" customHeight="1">
      <c r="A157" s="282"/>
      <c r="B157" s="217"/>
      <c r="C157" s="217"/>
      <c r="D157" s="239"/>
      <c r="E157"/>
      <c r="F157" s="217" t="s">
        <v>350</v>
      </c>
      <c r="G157" s="217" t="s">
        <v>350</v>
      </c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  <c r="AB157" s="169"/>
      <c r="AC157" s="169"/>
      <c r="AD157" s="169"/>
      <c r="AE157" s="169"/>
      <c r="AF157" s="169"/>
      <c r="AG157" s="169"/>
    </row>
    <row r="158" spans="1:33" ht="15.75" customHeight="1">
      <c r="A158" s="282"/>
      <c r="B158" s="217"/>
      <c r="C158" s="217"/>
      <c r="D158" s="239"/>
      <c r="E158"/>
      <c r="F158" s="217" t="s">
        <v>350</v>
      </c>
      <c r="G158" s="217" t="s">
        <v>350</v>
      </c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  <c r="AB158" s="169"/>
      <c r="AC158" s="169"/>
      <c r="AD158" s="169"/>
      <c r="AE158" s="169"/>
      <c r="AF158" s="169"/>
      <c r="AG158" s="169"/>
    </row>
    <row r="159" spans="1:33" ht="15.75" customHeight="1">
      <c r="A159" s="282"/>
      <c r="B159" s="217"/>
      <c r="C159" s="217"/>
      <c r="D159" s="239"/>
      <c r="E159"/>
      <c r="F159" s="217" t="s">
        <v>350</v>
      </c>
      <c r="G159" s="217" t="s">
        <v>350</v>
      </c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  <c r="AB159" s="169"/>
      <c r="AC159" s="169"/>
      <c r="AD159" s="169"/>
      <c r="AE159" s="169"/>
      <c r="AF159" s="169"/>
      <c r="AG159" s="169"/>
    </row>
    <row r="160" spans="1:33" ht="15.75" customHeight="1">
      <c r="A160" s="282"/>
      <c r="B160" s="217"/>
      <c r="C160" s="217"/>
      <c r="D160" s="239"/>
      <c r="E160" s="169"/>
      <c r="F160" s="217" t="s">
        <v>350</v>
      </c>
      <c r="G160" s="217" t="s">
        <v>350</v>
      </c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  <c r="AB160" s="169"/>
      <c r="AC160" s="169"/>
      <c r="AD160" s="169"/>
      <c r="AE160" s="169"/>
      <c r="AF160" s="169"/>
      <c r="AG160" s="169"/>
    </row>
    <row r="161" spans="1:35" ht="15.75" customHeight="1" thickBot="1">
      <c r="A161" s="283"/>
      <c r="B161" s="284"/>
      <c r="C161" s="284"/>
      <c r="D161" s="240"/>
      <c r="E161" s="169"/>
      <c r="F161" s="257" t="s">
        <v>350</v>
      </c>
      <c r="G161" s="257" t="s">
        <v>350</v>
      </c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  <c r="AA161" s="169"/>
      <c r="AB161" s="169"/>
      <c r="AC161" s="169"/>
      <c r="AD161" s="169"/>
      <c r="AE161" s="169"/>
      <c r="AF161" s="169"/>
      <c r="AG161" s="169"/>
    </row>
    <row r="162" spans="1:35" ht="15.75" customHeight="1">
      <c r="E162" s="169"/>
      <c r="F162" s="169"/>
      <c r="G162" s="169"/>
      <c r="H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  <c r="AD162" s="169"/>
      <c r="AE162" s="169"/>
      <c r="AF162" s="169"/>
      <c r="AG162" s="169"/>
      <c r="AH162" s="169"/>
      <c r="AI162" s="169"/>
    </row>
    <row r="163" spans="1:35" ht="15.75" customHeight="1">
      <c r="E163" s="169"/>
      <c r="F163" s="169"/>
      <c r="G163" s="169"/>
      <c r="H163" s="169"/>
      <c r="S163" s="169"/>
      <c r="T163" s="169"/>
      <c r="U163" s="169"/>
      <c r="V163" s="169"/>
      <c r="W163" s="169"/>
      <c r="X163" s="169"/>
      <c r="Y163" s="169"/>
      <c r="Z163" s="169"/>
      <c r="AA163" s="169"/>
      <c r="AB163" s="169"/>
      <c r="AC163" s="169"/>
      <c r="AD163" s="169"/>
      <c r="AE163" s="169"/>
      <c r="AF163" s="169"/>
      <c r="AG163" s="169"/>
      <c r="AH163" s="169"/>
      <c r="AI163" s="169"/>
    </row>
    <row r="164" spans="1:35" ht="15.75" customHeight="1">
      <c r="A164" s="328" t="s">
        <v>33</v>
      </c>
      <c r="B164" s="329"/>
      <c r="C164" s="329"/>
      <c r="D164" s="329"/>
      <c r="E164" s="329"/>
      <c r="F164" s="329"/>
      <c r="G164" s="169"/>
      <c r="H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  <c r="AD164" s="169"/>
      <c r="AE164" s="169"/>
      <c r="AF164" s="169"/>
      <c r="AG164" s="169"/>
      <c r="AH164" s="169"/>
      <c r="AI164" s="169"/>
    </row>
    <row r="165" spans="1:35" ht="15.75" customHeight="1">
      <c r="A165" s="328"/>
      <c r="B165" s="329"/>
      <c r="C165" s="329"/>
      <c r="D165" s="329"/>
      <c r="E165" s="329"/>
      <c r="F165" s="329"/>
      <c r="G165" s="169"/>
      <c r="H165" s="169"/>
      <c r="S165" s="169"/>
      <c r="T165" s="169"/>
      <c r="U165" s="169"/>
      <c r="V165" s="169"/>
      <c r="W165" s="169"/>
      <c r="X165" s="169"/>
      <c r="Y165" s="169"/>
      <c r="Z165" s="169"/>
      <c r="AA165" s="169"/>
      <c r="AB165" s="169"/>
      <c r="AC165" s="169"/>
      <c r="AD165" s="169"/>
      <c r="AE165" s="169"/>
      <c r="AF165" s="169"/>
      <c r="AG165" s="169"/>
      <c r="AH165" s="169"/>
      <c r="AI165" s="169"/>
    </row>
    <row r="166" spans="1:35">
      <c r="A166" s="328"/>
      <c r="B166" s="329"/>
      <c r="C166" s="329"/>
      <c r="D166" s="329"/>
      <c r="E166" s="329"/>
      <c r="F166" s="329"/>
      <c r="G166" s="169"/>
      <c r="H166" s="169"/>
      <c r="S166" s="169"/>
      <c r="T166" s="169"/>
      <c r="U166" s="169"/>
      <c r="V166" s="169"/>
      <c r="W166" s="169"/>
      <c r="X166" s="169"/>
      <c r="Y166" s="169"/>
      <c r="Z166" s="169"/>
      <c r="AA166" s="169"/>
      <c r="AB166" s="169"/>
      <c r="AC166" s="169"/>
      <c r="AD166" s="169"/>
      <c r="AE166" s="169"/>
      <c r="AF166" s="169"/>
      <c r="AG166" s="169"/>
      <c r="AH166" s="169"/>
      <c r="AI166" s="169"/>
    </row>
    <row r="167" spans="1:35">
      <c r="A167" s="242" t="s">
        <v>234</v>
      </c>
      <c r="B167" s="243" t="s">
        <v>232</v>
      </c>
      <c r="C167" s="243" t="s">
        <v>233</v>
      </c>
      <c r="D167" s="243" t="s">
        <v>172</v>
      </c>
      <c r="E167" s="244" t="s">
        <v>173</v>
      </c>
      <c r="F167" s="245" t="s">
        <v>174</v>
      </c>
      <c r="G167" s="169"/>
      <c r="H167" s="169"/>
      <c r="S167" s="169"/>
      <c r="T167" s="169"/>
      <c r="U167" s="169"/>
      <c r="V167" s="169"/>
      <c r="W167" s="169"/>
      <c r="X167" s="169"/>
      <c r="Y167" s="169"/>
      <c r="Z167" s="169"/>
      <c r="AA167" s="169"/>
      <c r="AB167" s="169"/>
      <c r="AC167" s="169"/>
      <c r="AD167" s="169"/>
      <c r="AE167" s="169"/>
      <c r="AF167" s="169"/>
      <c r="AG167" s="169"/>
      <c r="AH167" s="169"/>
      <c r="AI167" s="169"/>
    </row>
    <row r="168" spans="1:35">
      <c r="A168" s="241" t="s">
        <v>196</v>
      </c>
      <c r="B168" s="217" t="s">
        <v>237</v>
      </c>
      <c r="C168" s="195"/>
      <c r="D168" s="215" t="s">
        <v>177</v>
      </c>
      <c r="E168" s="215" t="s">
        <v>171</v>
      </c>
      <c r="F168" s="231">
        <v>0.39027777777777772</v>
      </c>
      <c r="G168" s="169"/>
      <c r="H168" s="169"/>
      <c r="S168" s="169"/>
      <c r="T168" s="169"/>
      <c r="U168" s="169"/>
      <c r="V168" s="169"/>
      <c r="W168" s="169"/>
      <c r="X168" s="169"/>
      <c r="Y168" s="169"/>
      <c r="Z168" s="169"/>
      <c r="AA168" s="169"/>
      <c r="AB168" s="169"/>
      <c r="AC168" s="169"/>
      <c r="AD168" s="169"/>
      <c r="AE168" s="169"/>
      <c r="AF168" s="169"/>
      <c r="AG168" s="169"/>
      <c r="AH168" s="169"/>
      <c r="AI168" s="169"/>
    </row>
    <row r="169" spans="1:35">
      <c r="A169" s="241"/>
      <c r="B169" s="217"/>
      <c r="C169" s="195"/>
      <c r="D169" s="215" t="s">
        <v>177</v>
      </c>
      <c r="E169" s="215" t="s">
        <v>171</v>
      </c>
      <c r="F169" s="231">
        <v>0.39027777777777772</v>
      </c>
      <c r="G169" s="169"/>
      <c r="H169" s="169"/>
      <c r="S169" s="169"/>
      <c r="T169" s="169"/>
      <c r="U169" s="169"/>
      <c r="V169" s="169"/>
      <c r="W169" s="169"/>
      <c r="X169" s="169"/>
      <c r="Y169" s="169"/>
      <c r="Z169" s="169"/>
      <c r="AA169" s="169"/>
      <c r="AB169" s="169"/>
      <c r="AC169" s="169"/>
      <c r="AD169" s="169"/>
      <c r="AE169" s="169"/>
      <c r="AF169" s="169"/>
      <c r="AG169" s="169"/>
      <c r="AH169" s="169"/>
      <c r="AI169" s="169"/>
    </row>
    <row r="170" spans="1:35">
      <c r="A170" s="241"/>
      <c r="B170" s="217"/>
      <c r="C170" s="195"/>
      <c r="D170" s="215" t="s">
        <v>177</v>
      </c>
      <c r="E170" s="215" t="s">
        <v>171</v>
      </c>
      <c r="F170" s="231">
        <v>0.39027777777777772</v>
      </c>
      <c r="G170" s="169"/>
      <c r="H170" s="169"/>
      <c r="S170" s="169"/>
      <c r="T170" s="169"/>
      <c r="U170" s="169"/>
      <c r="V170" s="169"/>
      <c r="W170" s="169"/>
      <c r="X170" s="169"/>
      <c r="Y170" s="169"/>
      <c r="Z170" s="169"/>
      <c r="AA170" s="169"/>
      <c r="AB170" s="169"/>
      <c r="AC170" s="169"/>
      <c r="AD170" s="169"/>
      <c r="AE170" s="169"/>
      <c r="AF170" s="169"/>
      <c r="AG170" s="169"/>
      <c r="AH170" s="169"/>
      <c r="AI170" s="169"/>
    </row>
    <row r="171" spans="1:35">
      <c r="A171" s="241"/>
      <c r="B171" s="217"/>
      <c r="C171" s="195"/>
      <c r="D171" s="215" t="s">
        <v>138</v>
      </c>
      <c r="E171" s="215" t="s">
        <v>178</v>
      </c>
      <c r="F171" s="231">
        <v>0.1875</v>
      </c>
      <c r="G171" s="169"/>
      <c r="H171" s="169"/>
      <c r="S171" s="169"/>
      <c r="T171" s="169"/>
      <c r="U171" s="169"/>
      <c r="V171" s="169"/>
      <c r="W171" s="169"/>
      <c r="X171" s="169"/>
      <c r="Y171" s="169"/>
      <c r="Z171" s="169"/>
      <c r="AA171" s="169"/>
      <c r="AB171" s="169"/>
      <c r="AC171" s="169"/>
      <c r="AD171" s="169"/>
      <c r="AE171" s="169"/>
      <c r="AF171" s="169"/>
      <c r="AG171" s="169"/>
      <c r="AH171" s="169"/>
      <c r="AI171" s="169"/>
    </row>
    <row r="172" spans="1:35">
      <c r="A172" s="241"/>
      <c r="B172" s="217"/>
      <c r="C172" s="195"/>
      <c r="D172" s="215" t="s">
        <v>138</v>
      </c>
      <c r="E172" s="215" t="s">
        <v>178</v>
      </c>
      <c r="F172" s="231">
        <v>0.1875</v>
      </c>
      <c r="G172" s="169"/>
      <c r="H172" s="169"/>
      <c r="S172" s="169"/>
      <c r="T172" s="169"/>
      <c r="U172" s="169"/>
      <c r="V172" s="169"/>
      <c r="W172" s="169"/>
      <c r="X172" s="169"/>
      <c r="Y172" s="169"/>
      <c r="Z172" s="169"/>
      <c r="AA172" s="169"/>
      <c r="AB172" s="169"/>
      <c r="AC172" s="169"/>
      <c r="AD172" s="169"/>
      <c r="AE172" s="169"/>
      <c r="AF172" s="169"/>
      <c r="AG172" s="169"/>
      <c r="AH172" s="169"/>
      <c r="AI172" s="169"/>
    </row>
    <row r="173" spans="1:35">
      <c r="A173" s="241"/>
      <c r="B173" s="217"/>
      <c r="C173" s="195"/>
      <c r="D173" s="215" t="s">
        <v>140</v>
      </c>
      <c r="E173" s="215" t="s">
        <v>179</v>
      </c>
      <c r="F173" s="231">
        <v>9.2361111111111116E-2</v>
      </c>
      <c r="G173" s="169"/>
      <c r="H173" s="169"/>
      <c r="S173" s="169"/>
      <c r="T173" s="169"/>
      <c r="U173" s="169"/>
      <c r="V173" s="169"/>
      <c r="W173" s="169"/>
      <c r="X173" s="169"/>
      <c r="Y173" s="169"/>
      <c r="Z173" s="169"/>
      <c r="AA173" s="169"/>
      <c r="AB173" s="169"/>
      <c r="AC173" s="169"/>
      <c r="AD173" s="169"/>
      <c r="AE173" s="169"/>
      <c r="AF173" s="169"/>
      <c r="AG173" s="169"/>
      <c r="AH173" s="169"/>
      <c r="AI173" s="169"/>
    </row>
    <row r="174" spans="1:35">
      <c r="A174" s="241"/>
      <c r="B174" s="217"/>
      <c r="C174" s="195"/>
      <c r="D174" s="215" t="s">
        <v>140</v>
      </c>
      <c r="E174" s="215" t="s">
        <v>179</v>
      </c>
      <c r="F174" s="231">
        <v>9.2361111111111116E-2</v>
      </c>
      <c r="G174" s="169"/>
      <c r="H174" s="169"/>
      <c r="S174" s="169"/>
      <c r="T174" s="169"/>
      <c r="U174" s="169"/>
      <c r="V174" s="169"/>
      <c r="W174" s="169"/>
      <c r="X174" s="169"/>
      <c r="Y174" s="169"/>
      <c r="Z174" s="169"/>
      <c r="AA174" s="169"/>
      <c r="AB174" s="169"/>
      <c r="AC174" s="169"/>
      <c r="AD174" s="169"/>
      <c r="AE174" s="169"/>
      <c r="AF174" s="169"/>
      <c r="AG174" s="169"/>
      <c r="AH174" s="169"/>
      <c r="AI174" s="169"/>
    </row>
    <row r="175" spans="1:35">
      <c r="A175" s="241"/>
      <c r="B175" s="217"/>
      <c r="C175" s="195"/>
      <c r="D175" s="215" t="s">
        <v>140</v>
      </c>
      <c r="E175" s="215" t="s">
        <v>179</v>
      </c>
      <c r="F175" s="231">
        <v>9.2361111111111116E-2</v>
      </c>
      <c r="G175" s="169"/>
      <c r="H175" s="169"/>
      <c r="S175" s="169"/>
      <c r="T175" s="169"/>
      <c r="U175" s="169"/>
      <c r="V175" s="169"/>
      <c r="W175" s="169"/>
      <c r="X175" s="169"/>
      <c r="Y175" s="169"/>
      <c r="Z175" s="169"/>
      <c r="AA175" s="169"/>
      <c r="AB175" s="169"/>
      <c r="AC175" s="169"/>
      <c r="AD175" s="169"/>
      <c r="AE175" s="169"/>
      <c r="AF175" s="169"/>
      <c r="AG175" s="169"/>
      <c r="AH175" s="169"/>
      <c r="AI175" s="169"/>
    </row>
    <row r="176" spans="1:35" ht="15.75" customHeight="1">
      <c r="A176" s="241"/>
      <c r="B176" s="217"/>
      <c r="C176" s="195"/>
      <c r="D176" s="215" t="s">
        <v>140</v>
      </c>
      <c r="E176" s="215" t="s">
        <v>179</v>
      </c>
      <c r="F176" s="231">
        <v>9.2361111111111116E-2</v>
      </c>
      <c r="G176" s="169"/>
      <c r="H176" s="169"/>
      <c r="S176" s="169"/>
      <c r="T176" s="169"/>
      <c r="U176" s="169"/>
      <c r="V176" s="169"/>
      <c r="W176" s="169"/>
      <c r="X176" s="169"/>
      <c r="Y176" s="169"/>
      <c r="Z176" s="169"/>
      <c r="AA176" s="169"/>
      <c r="AB176" s="169"/>
      <c r="AC176" s="169"/>
      <c r="AD176" s="169"/>
      <c r="AE176" s="169"/>
      <c r="AF176" s="169"/>
      <c r="AG176" s="169"/>
      <c r="AH176" s="169"/>
      <c r="AI176" s="169"/>
    </row>
    <row r="177" spans="1:35" ht="15.75" customHeight="1">
      <c r="A177" s="241"/>
      <c r="B177" s="217"/>
      <c r="C177" s="195"/>
      <c r="D177" s="215" t="s">
        <v>180</v>
      </c>
      <c r="E177" s="215" t="s">
        <v>140</v>
      </c>
      <c r="F177" s="231">
        <v>4.6527777777777724E-2</v>
      </c>
      <c r="G177" s="169"/>
      <c r="H177" s="169"/>
      <c r="S177" s="169"/>
      <c r="T177" s="169"/>
      <c r="U177" s="169"/>
      <c r="V177" s="169"/>
      <c r="W177" s="169"/>
      <c r="X177" s="169"/>
      <c r="Y177" s="169"/>
      <c r="Z177" s="169"/>
      <c r="AA177" s="169"/>
      <c r="AB177" s="169"/>
      <c r="AC177" s="169"/>
      <c r="AD177" s="169"/>
      <c r="AE177" s="169"/>
      <c r="AF177" s="169"/>
      <c r="AG177" s="169"/>
      <c r="AH177" s="169"/>
      <c r="AI177" s="169"/>
    </row>
    <row r="178" spans="1:35" ht="15.75" customHeight="1">
      <c r="A178" s="241"/>
      <c r="B178" s="217"/>
      <c r="C178" s="195"/>
      <c r="D178" s="215" t="s">
        <v>180</v>
      </c>
      <c r="E178" s="215" t="s">
        <v>140</v>
      </c>
      <c r="F178" s="231">
        <v>4.6527777777777724E-2</v>
      </c>
      <c r="G178" s="169"/>
      <c r="H178" s="169"/>
      <c r="S178" s="169"/>
      <c r="T178" s="169"/>
      <c r="U178" s="169"/>
      <c r="V178" s="169"/>
      <c r="W178" s="169"/>
      <c r="X178" s="169"/>
      <c r="Y178" s="169"/>
      <c r="Z178" s="169"/>
      <c r="AA178" s="169"/>
      <c r="AB178" s="169"/>
      <c r="AC178" s="169"/>
      <c r="AD178" s="169"/>
      <c r="AE178" s="169"/>
      <c r="AF178" s="169"/>
      <c r="AG178" s="169"/>
      <c r="AH178" s="169"/>
      <c r="AI178" s="169"/>
    </row>
    <row r="179" spans="1:35" ht="15.75" customHeight="1">
      <c r="A179" s="241"/>
      <c r="B179" s="217"/>
      <c r="C179" s="195"/>
      <c r="D179" s="215" t="s">
        <v>168</v>
      </c>
      <c r="E179" s="215" t="s">
        <v>140</v>
      </c>
      <c r="F179" s="231">
        <v>0.2409722222222222</v>
      </c>
      <c r="G179" s="169"/>
      <c r="H179" s="169"/>
      <c r="S179" s="169"/>
      <c r="T179" s="169"/>
      <c r="U179" s="169"/>
      <c r="V179" s="169"/>
      <c r="W179" s="169"/>
      <c r="X179" s="169"/>
      <c r="Y179" s="169"/>
      <c r="Z179" s="169"/>
      <c r="AA179" s="169"/>
      <c r="AB179" s="169"/>
      <c r="AC179" s="169"/>
      <c r="AD179" s="169"/>
      <c r="AE179" s="169"/>
      <c r="AF179" s="169"/>
      <c r="AG179" s="169"/>
      <c r="AH179" s="169"/>
      <c r="AI179" s="169"/>
    </row>
    <row r="180" spans="1:35" ht="15.75" customHeight="1">
      <c r="A180" s="241"/>
      <c r="B180" s="217"/>
      <c r="C180" s="195"/>
      <c r="D180" s="215" t="s">
        <v>168</v>
      </c>
      <c r="E180" s="215" t="s">
        <v>140</v>
      </c>
      <c r="F180" s="231">
        <v>0.2409722222222222</v>
      </c>
      <c r="G180" s="169"/>
      <c r="H180" s="169"/>
      <c r="S180" s="169"/>
      <c r="T180" s="169"/>
      <c r="U180" s="169"/>
      <c r="V180" s="169"/>
      <c r="W180" s="169"/>
      <c r="X180" s="169"/>
      <c r="Y180" s="169"/>
      <c r="Z180" s="169"/>
      <c r="AA180" s="169"/>
      <c r="AB180" s="169"/>
      <c r="AC180" s="169"/>
      <c r="AD180" s="169"/>
      <c r="AE180" s="169"/>
      <c r="AF180" s="169"/>
      <c r="AG180" s="169"/>
      <c r="AH180" s="169"/>
      <c r="AI180" s="169"/>
    </row>
    <row r="181" spans="1:35" ht="15.75" customHeight="1">
      <c r="A181" s="241"/>
      <c r="B181" s="217"/>
      <c r="C181" s="195"/>
      <c r="D181" s="215" t="s">
        <v>168</v>
      </c>
      <c r="E181" s="215" t="s">
        <v>140</v>
      </c>
      <c r="F181" s="231">
        <v>0.2409722222222222</v>
      </c>
      <c r="G181" s="169"/>
      <c r="H181" s="169"/>
      <c r="S181" s="169"/>
      <c r="T181" s="169"/>
      <c r="U181" s="169"/>
      <c r="V181" s="169"/>
      <c r="W181" s="169"/>
      <c r="X181" s="169"/>
      <c r="Y181" s="169"/>
      <c r="Z181" s="169"/>
      <c r="AA181" s="169"/>
      <c r="AB181" s="169"/>
      <c r="AC181" s="169"/>
      <c r="AD181" s="169"/>
      <c r="AE181" s="169"/>
      <c r="AF181" s="169"/>
      <c r="AG181" s="169"/>
      <c r="AH181" s="169"/>
      <c r="AI181" s="169"/>
    </row>
    <row r="182" spans="1:35" ht="15.75" customHeight="1">
      <c r="A182" s="241"/>
      <c r="B182" s="217"/>
      <c r="C182" s="195"/>
      <c r="D182" s="215" t="s">
        <v>168</v>
      </c>
      <c r="E182" s="215" t="s">
        <v>140</v>
      </c>
      <c r="F182" s="231">
        <v>0.2409722222222222</v>
      </c>
      <c r="G182" s="169"/>
      <c r="H182" s="169"/>
      <c r="S182" s="169"/>
      <c r="T182" s="169"/>
      <c r="U182" s="169"/>
      <c r="V182" s="169"/>
      <c r="W182" s="169"/>
      <c r="X182" s="169"/>
      <c r="Y182" s="169"/>
      <c r="Z182" s="169"/>
      <c r="AA182" s="169"/>
      <c r="AB182" s="169"/>
      <c r="AC182" s="169"/>
      <c r="AD182" s="169"/>
      <c r="AE182" s="169"/>
      <c r="AF182" s="169"/>
      <c r="AG182" s="169"/>
      <c r="AH182" s="169"/>
      <c r="AI182" s="169"/>
    </row>
    <row r="183" spans="1:35" ht="15.75" customHeight="1">
      <c r="A183" s="241"/>
      <c r="B183" s="217"/>
      <c r="C183" s="195"/>
      <c r="D183" s="215" t="s">
        <v>168</v>
      </c>
      <c r="E183" s="215" t="s">
        <v>140</v>
      </c>
      <c r="F183" s="231">
        <v>0.2409722222222222</v>
      </c>
      <c r="G183" s="169"/>
      <c r="H183" s="169"/>
      <c r="S183" s="169"/>
      <c r="T183" s="169"/>
      <c r="U183" s="169"/>
      <c r="V183" s="169"/>
      <c r="W183" s="169"/>
      <c r="X183" s="169"/>
      <c r="Y183" s="169"/>
      <c r="Z183" s="169"/>
      <c r="AA183" s="169"/>
      <c r="AB183" s="169"/>
      <c r="AC183" s="169"/>
      <c r="AD183" s="169"/>
      <c r="AE183" s="169"/>
      <c r="AF183" s="169"/>
      <c r="AG183" s="169"/>
      <c r="AH183" s="169"/>
      <c r="AI183" s="169"/>
    </row>
    <row r="184" spans="1:35" ht="15.75" customHeight="1">
      <c r="A184" s="241"/>
      <c r="B184" s="217"/>
      <c r="C184" s="195"/>
      <c r="D184" s="215" t="s">
        <v>168</v>
      </c>
      <c r="E184" s="215" t="s">
        <v>140</v>
      </c>
      <c r="F184" s="231">
        <v>0.2409722222222222</v>
      </c>
      <c r="G184" s="169"/>
      <c r="H184" s="169"/>
      <c r="S184" s="169"/>
      <c r="T184" s="169"/>
      <c r="U184" s="169"/>
      <c r="V184" s="169"/>
      <c r="W184" s="169"/>
      <c r="X184" s="169"/>
      <c r="Y184" s="169"/>
      <c r="Z184" s="169"/>
      <c r="AA184" s="169"/>
      <c r="AB184" s="169"/>
      <c r="AC184" s="169"/>
      <c r="AD184" s="169"/>
      <c r="AE184" s="169"/>
      <c r="AF184" s="169"/>
      <c r="AG184" s="169"/>
      <c r="AH184" s="169"/>
      <c r="AI184" s="169"/>
    </row>
    <row r="185" spans="1:35" ht="15.75" customHeight="1">
      <c r="A185" s="241"/>
      <c r="B185" s="217"/>
      <c r="C185" s="195"/>
      <c r="D185" s="215" t="s">
        <v>168</v>
      </c>
      <c r="E185" s="215" t="s">
        <v>140</v>
      </c>
      <c r="F185" s="231">
        <v>0.2409722222222222</v>
      </c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  <c r="AB185" s="169"/>
      <c r="AC185" s="169"/>
      <c r="AD185" s="169"/>
      <c r="AE185" s="169"/>
      <c r="AF185" s="169"/>
      <c r="AG185" s="169"/>
      <c r="AH185" s="169"/>
      <c r="AI185" s="169"/>
    </row>
    <row r="186" spans="1:35" ht="15.75" customHeight="1">
      <c r="A186" s="241"/>
      <c r="B186" s="217"/>
      <c r="C186" s="195"/>
      <c r="D186" s="215"/>
      <c r="E186" s="215"/>
      <c r="F186" s="231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  <c r="AB186" s="169"/>
      <c r="AC186" s="169"/>
      <c r="AD186" s="169"/>
      <c r="AE186" s="169"/>
      <c r="AF186" s="169"/>
      <c r="AG186" s="169"/>
      <c r="AH186" s="169"/>
      <c r="AI186" s="169"/>
    </row>
    <row r="187" spans="1:35" ht="15.75" customHeight="1">
      <c r="A187" s="241"/>
      <c r="B187" s="217"/>
      <c r="C187" s="195"/>
      <c r="D187" s="215"/>
      <c r="E187" s="215"/>
      <c r="F187" s="231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  <c r="AB187" s="169"/>
      <c r="AC187" s="169"/>
      <c r="AD187" s="169"/>
      <c r="AE187" s="169"/>
      <c r="AF187" s="169"/>
      <c r="AG187" s="169"/>
      <c r="AH187" s="169"/>
      <c r="AI187" s="169"/>
    </row>
    <row r="188" spans="1:35" ht="15.75" customHeight="1">
      <c r="A188" s="241"/>
      <c r="B188" s="217"/>
      <c r="C188" s="195"/>
      <c r="D188" s="215"/>
      <c r="E188" s="215"/>
      <c r="F188" s="231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  <c r="AB188" s="169"/>
      <c r="AC188" s="169"/>
      <c r="AD188" s="169"/>
      <c r="AE188" s="169"/>
      <c r="AF188" s="169"/>
      <c r="AG188" s="169"/>
      <c r="AH188" s="169"/>
      <c r="AI188" s="169"/>
    </row>
    <row r="189" spans="1:35" ht="15.75" customHeight="1">
      <c r="A189" s="241"/>
      <c r="B189" s="217"/>
      <c r="C189" s="195"/>
      <c r="D189" s="215"/>
      <c r="E189" s="215"/>
      <c r="F189" s="231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  <c r="AB189" s="169"/>
      <c r="AC189" s="169"/>
      <c r="AD189" s="169"/>
      <c r="AE189" s="169"/>
      <c r="AF189" s="169"/>
      <c r="AG189" s="169"/>
      <c r="AH189" s="169"/>
      <c r="AI189" s="169"/>
    </row>
    <row r="190" spans="1:35" ht="15.75" customHeight="1">
      <c r="A190" s="241"/>
      <c r="B190" s="217"/>
      <c r="C190" s="195"/>
      <c r="D190" s="215"/>
      <c r="E190" s="215"/>
      <c r="F190" s="231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  <c r="AB190" s="169"/>
      <c r="AC190" s="169"/>
      <c r="AD190" s="169"/>
      <c r="AE190" s="169"/>
      <c r="AF190" s="169"/>
      <c r="AG190" s="169"/>
      <c r="AH190" s="169"/>
      <c r="AI190" s="169"/>
    </row>
    <row r="191" spans="1:35" ht="15.75" customHeight="1">
      <c r="A191" s="241"/>
      <c r="B191" s="217"/>
      <c r="C191" s="195"/>
      <c r="D191" s="215"/>
      <c r="E191" s="215"/>
      <c r="F191" s="231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  <c r="AA191" s="169"/>
      <c r="AB191" s="169"/>
      <c r="AC191" s="169"/>
      <c r="AD191" s="169"/>
      <c r="AE191" s="169"/>
      <c r="AF191" s="169"/>
      <c r="AG191" s="169"/>
      <c r="AH191" s="169"/>
      <c r="AI191" s="169"/>
    </row>
    <row r="192" spans="1:35" ht="15.75" customHeight="1">
      <c r="A192" s="241"/>
      <c r="B192" s="217"/>
      <c r="C192" s="195"/>
      <c r="D192" s="215"/>
      <c r="E192" s="215"/>
      <c r="F192" s="231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  <c r="AB192" s="169"/>
      <c r="AC192" s="169"/>
      <c r="AD192" s="169"/>
      <c r="AE192" s="169"/>
      <c r="AF192" s="169"/>
      <c r="AG192" s="169"/>
      <c r="AH192" s="169"/>
      <c r="AI192" s="169"/>
    </row>
    <row r="193" spans="1:35" ht="15.75" customHeight="1">
      <c r="A193" s="241"/>
      <c r="B193" s="217"/>
      <c r="C193" s="195"/>
      <c r="D193" s="215"/>
      <c r="E193" s="215"/>
      <c r="F193" s="231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  <c r="AA193" s="169"/>
      <c r="AB193" s="169"/>
      <c r="AC193" s="169"/>
      <c r="AD193" s="169"/>
      <c r="AE193" s="169"/>
      <c r="AF193" s="169"/>
      <c r="AG193" s="169"/>
      <c r="AH193" s="169"/>
      <c r="AI193" s="169"/>
    </row>
    <row r="194" spans="1:35" ht="15.75" customHeight="1">
      <c r="A194" s="241"/>
      <c r="B194" s="217"/>
      <c r="C194" s="195"/>
      <c r="D194" s="215"/>
      <c r="E194" s="215"/>
      <c r="F194" s="231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  <c r="AB194" s="169"/>
      <c r="AC194" s="169"/>
      <c r="AD194" s="169"/>
      <c r="AE194" s="169"/>
      <c r="AF194" s="169"/>
      <c r="AG194" s="169"/>
      <c r="AH194" s="169"/>
      <c r="AI194" s="169"/>
    </row>
    <row r="195" spans="1:35" ht="15.75" customHeight="1">
      <c r="A195" s="241"/>
      <c r="B195" s="217"/>
      <c r="C195" s="195"/>
      <c r="D195" s="215"/>
      <c r="E195" s="215"/>
      <c r="F195" s="231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  <c r="AA195" s="169"/>
      <c r="AB195" s="169"/>
      <c r="AC195" s="169"/>
      <c r="AD195" s="169"/>
      <c r="AE195" s="169"/>
      <c r="AF195" s="169"/>
      <c r="AG195" s="169"/>
      <c r="AH195" s="169"/>
      <c r="AI195" s="169"/>
    </row>
    <row r="196" spans="1:35" ht="15.75" customHeight="1">
      <c r="A196" s="241"/>
      <c r="B196" s="217"/>
      <c r="C196" s="195"/>
      <c r="D196" s="215" t="s">
        <v>181</v>
      </c>
      <c r="E196" s="215" t="s">
        <v>143</v>
      </c>
      <c r="F196" s="231">
        <v>7.291666666666663E-2</v>
      </c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  <c r="AA196" s="169"/>
      <c r="AB196" s="169"/>
      <c r="AC196" s="169"/>
      <c r="AD196" s="169"/>
      <c r="AE196" s="169"/>
      <c r="AF196" s="169"/>
      <c r="AG196" s="169"/>
      <c r="AH196" s="169"/>
      <c r="AI196" s="169"/>
    </row>
    <row r="197" spans="1:35" ht="15.75" customHeight="1">
      <c r="A197" s="241"/>
      <c r="B197" s="217"/>
      <c r="C197" s="195"/>
      <c r="D197" s="215" t="s">
        <v>181</v>
      </c>
      <c r="E197" s="215" t="s">
        <v>143</v>
      </c>
      <c r="F197" s="231">
        <v>7.291666666666663E-2</v>
      </c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  <c r="AA197" s="169"/>
      <c r="AB197" s="169"/>
      <c r="AC197" s="169"/>
      <c r="AD197" s="169"/>
      <c r="AE197" s="169"/>
      <c r="AF197" s="169"/>
      <c r="AG197" s="169"/>
      <c r="AH197" s="169"/>
      <c r="AI197" s="169"/>
    </row>
    <row r="198" spans="1:35" ht="15.75" customHeight="1">
      <c r="A198" s="241"/>
      <c r="B198" s="217"/>
      <c r="C198" s="195"/>
      <c r="D198" s="215" t="s">
        <v>181</v>
      </c>
      <c r="E198" s="215" t="s">
        <v>143</v>
      </c>
      <c r="F198" s="231">
        <v>7.291666666666663E-2</v>
      </c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  <c r="AB198" s="169"/>
      <c r="AC198" s="169"/>
      <c r="AD198" s="169"/>
      <c r="AE198" s="169"/>
      <c r="AF198" s="169"/>
      <c r="AG198" s="169"/>
      <c r="AH198" s="169"/>
      <c r="AI198" s="169"/>
    </row>
    <row r="199" spans="1:35" ht="15.75" customHeight="1">
      <c r="A199" s="241"/>
      <c r="B199" s="217"/>
      <c r="C199" s="195"/>
      <c r="D199" s="215" t="s">
        <v>181</v>
      </c>
      <c r="E199" s="215" t="s">
        <v>143</v>
      </c>
      <c r="F199" s="231">
        <v>7.291666666666663E-2</v>
      </c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  <c r="AB199" s="169"/>
      <c r="AC199" s="169"/>
      <c r="AD199" s="169"/>
      <c r="AE199" s="169"/>
      <c r="AF199" s="169"/>
      <c r="AG199" s="169"/>
      <c r="AH199" s="169"/>
      <c r="AI199" s="169"/>
    </row>
    <row r="200" spans="1:35" ht="15.75" customHeight="1">
      <c r="A200" s="241"/>
      <c r="B200" s="217"/>
      <c r="C200" s="195"/>
      <c r="D200" s="215" t="s">
        <v>143</v>
      </c>
      <c r="E200" s="215" t="s">
        <v>176</v>
      </c>
      <c r="F200" s="231">
        <v>4.1666666666666741E-2</v>
      </c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  <c r="AB200" s="169"/>
      <c r="AC200" s="169"/>
      <c r="AD200" s="169"/>
      <c r="AE200" s="169"/>
      <c r="AF200" s="169"/>
      <c r="AG200" s="169"/>
      <c r="AH200" s="169"/>
      <c r="AI200" s="169"/>
    </row>
    <row r="201" spans="1:35" ht="15.75" customHeight="1">
      <c r="A201" s="241"/>
      <c r="B201" s="217"/>
      <c r="C201" s="195"/>
      <c r="D201" s="215" t="s">
        <v>143</v>
      </c>
      <c r="E201" s="215" t="s">
        <v>176</v>
      </c>
      <c r="F201" s="231">
        <v>4.1666666666666741E-2</v>
      </c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  <c r="AB201" s="169"/>
      <c r="AC201" s="169"/>
      <c r="AD201" s="169"/>
      <c r="AE201" s="169"/>
      <c r="AF201" s="169"/>
      <c r="AG201" s="169"/>
      <c r="AH201" s="169"/>
      <c r="AI201" s="169"/>
    </row>
    <row r="202" spans="1:35" ht="15.75" customHeight="1">
      <c r="A202" s="241"/>
      <c r="B202" s="217"/>
      <c r="C202" s="195"/>
      <c r="D202" s="215" t="s">
        <v>143</v>
      </c>
      <c r="E202" s="215" t="s">
        <v>175</v>
      </c>
      <c r="F202" s="231">
        <v>8.8888888888888906E-2</v>
      </c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9"/>
      <c r="AD202" s="169"/>
      <c r="AE202" s="169"/>
      <c r="AF202" s="169"/>
      <c r="AG202" s="169"/>
      <c r="AH202" s="169"/>
      <c r="AI202" s="169"/>
    </row>
    <row r="203" spans="1:35" ht="15.75" customHeight="1" thickBot="1">
      <c r="A203" s="241"/>
      <c r="B203" s="217"/>
      <c r="C203" s="195"/>
      <c r="D203" s="216" t="s">
        <v>143</v>
      </c>
      <c r="E203" s="216" t="s">
        <v>175</v>
      </c>
      <c r="F203" s="232">
        <v>8.8888888888888906E-2</v>
      </c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  <c r="AB203" s="169"/>
      <c r="AC203" s="169"/>
      <c r="AD203" s="169"/>
      <c r="AE203" s="169"/>
      <c r="AF203" s="169"/>
      <c r="AG203" s="169"/>
      <c r="AH203" s="169"/>
      <c r="AI203" s="169"/>
    </row>
    <row r="204" spans="1:35" ht="15.75" customHeight="1"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  <c r="AB204" s="169"/>
      <c r="AC204" s="169"/>
      <c r="AD204" s="169"/>
      <c r="AE204" s="169"/>
      <c r="AF204" s="169"/>
      <c r="AG204" s="169"/>
      <c r="AH204" s="169"/>
      <c r="AI204" s="169"/>
    </row>
    <row r="205" spans="1:35" ht="15.75" customHeight="1">
      <c r="E205" s="169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  <c r="AB205" s="169"/>
      <c r="AC205" s="169"/>
      <c r="AD205" s="169"/>
      <c r="AE205" s="169"/>
      <c r="AF205" s="169"/>
      <c r="AG205" s="169"/>
      <c r="AH205" s="169"/>
      <c r="AI205" s="169"/>
    </row>
    <row r="206" spans="1:35" ht="15.75" customHeight="1">
      <c r="E206" s="169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9"/>
      <c r="AD206" s="169"/>
      <c r="AE206" s="169"/>
      <c r="AF206" s="169"/>
      <c r="AG206" s="169"/>
      <c r="AH206" s="169"/>
      <c r="AI206" s="169"/>
    </row>
    <row r="207" spans="1:35" ht="15.75" customHeight="1"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  <c r="AB207" s="169"/>
      <c r="AC207" s="169"/>
      <c r="AD207" s="169"/>
      <c r="AE207" s="169"/>
      <c r="AF207" s="169"/>
      <c r="AG207" s="169"/>
      <c r="AH207" s="169"/>
      <c r="AI207" s="169"/>
    </row>
    <row r="208" spans="1:35" ht="15.75" customHeight="1"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  <c r="AB208" s="169"/>
      <c r="AC208" s="169"/>
      <c r="AD208" s="169"/>
      <c r="AE208" s="169"/>
      <c r="AF208" s="169"/>
      <c r="AG208" s="169"/>
      <c r="AH208" s="169"/>
      <c r="AI208" s="169"/>
    </row>
    <row r="209" spans="5:35" ht="15.75" customHeight="1"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  <c r="AB209" s="169"/>
      <c r="AC209" s="169"/>
      <c r="AD209" s="169"/>
      <c r="AE209" s="169"/>
      <c r="AF209" s="169"/>
      <c r="AG209" s="169"/>
      <c r="AH209" s="169"/>
      <c r="AI209" s="169"/>
    </row>
    <row r="210" spans="5:35" ht="15.75" customHeight="1"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  <c r="AB210" s="169"/>
      <c r="AC210" s="169"/>
      <c r="AD210" s="169"/>
      <c r="AE210" s="169"/>
      <c r="AF210" s="169"/>
      <c r="AG210" s="169"/>
      <c r="AH210" s="169"/>
      <c r="AI210" s="169"/>
    </row>
    <row r="211" spans="5:35" ht="15.75" customHeight="1"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  <c r="AB211" s="169"/>
      <c r="AC211" s="169"/>
      <c r="AD211" s="169"/>
      <c r="AE211" s="169"/>
      <c r="AF211" s="169"/>
      <c r="AG211" s="169"/>
      <c r="AH211" s="169"/>
      <c r="AI211" s="169"/>
    </row>
    <row r="212" spans="5:35" ht="15.75" customHeight="1"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  <c r="AB212" s="169"/>
      <c r="AC212" s="169"/>
      <c r="AD212" s="169"/>
      <c r="AE212" s="169"/>
      <c r="AF212" s="169"/>
      <c r="AG212" s="169"/>
      <c r="AH212" s="169"/>
      <c r="AI212" s="169"/>
    </row>
    <row r="213" spans="5:35" ht="15.75" customHeight="1"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  <c r="AB213" s="169"/>
      <c r="AC213" s="169"/>
      <c r="AD213" s="169"/>
      <c r="AE213" s="169"/>
      <c r="AF213" s="169"/>
      <c r="AG213" s="169"/>
      <c r="AH213" s="169"/>
      <c r="AI213" s="169"/>
    </row>
    <row r="214" spans="5:35" ht="15.75" customHeight="1"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  <c r="AA214" s="169"/>
      <c r="AB214" s="169"/>
      <c r="AC214" s="169"/>
      <c r="AD214" s="169"/>
      <c r="AE214" s="169"/>
      <c r="AF214" s="169"/>
      <c r="AG214" s="169"/>
      <c r="AH214" s="169"/>
      <c r="AI214" s="169"/>
    </row>
    <row r="215" spans="5:35" ht="15.75" customHeight="1"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  <c r="AA215" s="169"/>
      <c r="AB215" s="169"/>
      <c r="AC215" s="169"/>
      <c r="AD215" s="169"/>
      <c r="AE215" s="169"/>
      <c r="AF215" s="169"/>
      <c r="AG215" s="169"/>
      <c r="AH215" s="169"/>
      <c r="AI215" s="169"/>
    </row>
    <row r="216" spans="5:35" ht="15.75" customHeight="1"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  <c r="AB216" s="169"/>
      <c r="AC216" s="169"/>
      <c r="AD216" s="169"/>
      <c r="AE216" s="169"/>
      <c r="AF216" s="169"/>
      <c r="AG216" s="169"/>
      <c r="AH216" s="169"/>
      <c r="AI216" s="169"/>
    </row>
    <row r="217" spans="5:35" ht="15.75" customHeight="1">
      <c r="E217" s="169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  <c r="AA217" s="169"/>
      <c r="AB217" s="169"/>
      <c r="AC217" s="169"/>
      <c r="AD217" s="169"/>
      <c r="AE217" s="169"/>
      <c r="AF217" s="169"/>
      <c r="AG217" s="169"/>
      <c r="AH217" s="169"/>
      <c r="AI217" s="169"/>
    </row>
    <row r="218" spans="5:35" ht="15.75" customHeight="1"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  <c r="AA218" s="169"/>
      <c r="AB218" s="169"/>
      <c r="AC218" s="169"/>
      <c r="AD218" s="169"/>
      <c r="AE218" s="169"/>
      <c r="AF218" s="169"/>
      <c r="AG218" s="169"/>
      <c r="AH218" s="169"/>
      <c r="AI218" s="169"/>
    </row>
    <row r="219" spans="5:35" ht="15.75" customHeight="1"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  <c r="AB219" s="169"/>
      <c r="AC219" s="169"/>
      <c r="AD219" s="169"/>
      <c r="AE219" s="169"/>
      <c r="AF219" s="169"/>
      <c r="AG219" s="169"/>
      <c r="AH219" s="169"/>
      <c r="AI219" s="169"/>
    </row>
    <row r="220" spans="5:35" ht="15.75" customHeight="1"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  <c r="AA220" s="169"/>
      <c r="AB220" s="169"/>
      <c r="AC220" s="169"/>
      <c r="AD220" s="169"/>
      <c r="AE220" s="169"/>
      <c r="AF220" s="169"/>
      <c r="AG220" s="169"/>
      <c r="AH220" s="169"/>
      <c r="AI220" s="169"/>
    </row>
    <row r="221" spans="5:35" ht="15.75" customHeight="1"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  <c r="AA221" s="169"/>
      <c r="AB221" s="169"/>
      <c r="AC221" s="169"/>
      <c r="AD221" s="169"/>
      <c r="AE221" s="169"/>
      <c r="AF221" s="169"/>
      <c r="AG221" s="169"/>
      <c r="AH221" s="169"/>
      <c r="AI221" s="169"/>
    </row>
    <row r="222" spans="5:35" ht="15.75" customHeight="1">
      <c r="E222" s="169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  <c r="AB222" s="169"/>
      <c r="AC222" s="169"/>
      <c r="AD222" s="169"/>
      <c r="AE222" s="169"/>
      <c r="AF222" s="169"/>
      <c r="AG222" s="169"/>
      <c r="AH222" s="169"/>
      <c r="AI222" s="169"/>
    </row>
    <row r="223" spans="5:35" ht="15.75" customHeight="1">
      <c r="E223" s="169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  <c r="AA223" s="169"/>
      <c r="AB223" s="169"/>
      <c r="AC223" s="169"/>
      <c r="AD223" s="169"/>
      <c r="AE223" s="169"/>
      <c r="AF223" s="169"/>
      <c r="AG223" s="169"/>
      <c r="AH223" s="169"/>
      <c r="AI223" s="169"/>
    </row>
    <row r="224" spans="5:35" ht="15.75" customHeight="1"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  <c r="AA224" s="169"/>
      <c r="AB224" s="169"/>
      <c r="AC224" s="169"/>
      <c r="AD224" s="169"/>
      <c r="AE224" s="169"/>
      <c r="AF224" s="169"/>
      <c r="AG224" s="169"/>
      <c r="AH224" s="169"/>
      <c r="AI224" s="169"/>
    </row>
    <row r="225" spans="5:35" ht="15.75" customHeight="1"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  <c r="AA225" s="169"/>
      <c r="AB225" s="169"/>
      <c r="AC225" s="169"/>
      <c r="AD225" s="169"/>
      <c r="AE225" s="169"/>
      <c r="AF225" s="169"/>
      <c r="AG225" s="169"/>
      <c r="AH225" s="169"/>
      <c r="AI225" s="169"/>
    </row>
    <row r="226" spans="5:35" ht="15.75" customHeight="1"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  <c r="AA226" s="169"/>
      <c r="AB226" s="169"/>
      <c r="AC226" s="169"/>
      <c r="AD226" s="169"/>
      <c r="AE226" s="169"/>
      <c r="AF226" s="169"/>
      <c r="AG226" s="169"/>
      <c r="AH226" s="169"/>
      <c r="AI226" s="169"/>
    </row>
    <row r="227" spans="5:35" ht="15.75" customHeight="1"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  <c r="AB227" s="169"/>
      <c r="AC227" s="169"/>
      <c r="AD227" s="169"/>
      <c r="AE227" s="169"/>
      <c r="AF227" s="169"/>
      <c r="AG227" s="169"/>
      <c r="AH227" s="169"/>
      <c r="AI227" s="169"/>
    </row>
    <row r="228" spans="5:35" ht="15.75" customHeight="1"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  <c r="AA228" s="169"/>
      <c r="AB228" s="169"/>
      <c r="AC228" s="169"/>
      <c r="AD228" s="169"/>
      <c r="AE228" s="169"/>
      <c r="AF228" s="169"/>
      <c r="AG228" s="169"/>
      <c r="AH228" s="169"/>
      <c r="AI228" s="169"/>
    </row>
    <row r="229" spans="5:35" ht="15.75" customHeight="1"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  <c r="AA229" s="169"/>
      <c r="AB229" s="169"/>
      <c r="AC229" s="169"/>
      <c r="AD229" s="169"/>
      <c r="AE229" s="169"/>
      <c r="AF229" s="169"/>
      <c r="AG229" s="169"/>
      <c r="AH229" s="169"/>
      <c r="AI229" s="169"/>
    </row>
    <row r="230" spans="5:35" ht="15.75" customHeight="1">
      <c r="E230" s="169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  <c r="AA230" s="169"/>
      <c r="AB230" s="169"/>
      <c r="AC230" s="169"/>
      <c r="AD230" s="169"/>
      <c r="AE230" s="169"/>
      <c r="AF230" s="169"/>
      <c r="AG230" s="169"/>
      <c r="AH230" s="169"/>
      <c r="AI230" s="169"/>
    </row>
    <row r="231" spans="5:35" ht="15.75" customHeight="1"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  <c r="AA231" s="169"/>
      <c r="AB231" s="169"/>
      <c r="AC231" s="169"/>
      <c r="AD231" s="169"/>
      <c r="AE231" s="169"/>
      <c r="AF231" s="169"/>
      <c r="AG231" s="169"/>
      <c r="AH231" s="169"/>
      <c r="AI231" s="169"/>
    </row>
    <row r="232" spans="5:35" ht="15.75" customHeight="1"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  <c r="AA232" s="169"/>
      <c r="AB232" s="169"/>
      <c r="AC232" s="169"/>
      <c r="AD232" s="169"/>
      <c r="AE232" s="169"/>
      <c r="AF232" s="169"/>
      <c r="AG232" s="169"/>
      <c r="AH232" s="169"/>
      <c r="AI232" s="169"/>
    </row>
    <row r="233" spans="5:35" ht="15.75" customHeight="1"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  <c r="AA233" s="169"/>
      <c r="AB233" s="169"/>
      <c r="AC233" s="169"/>
      <c r="AD233" s="169"/>
      <c r="AE233" s="169"/>
      <c r="AF233" s="169"/>
      <c r="AG233" s="169"/>
      <c r="AH233" s="169"/>
      <c r="AI233" s="169"/>
    </row>
    <row r="234" spans="5:35" ht="15.75" customHeight="1">
      <c r="E234" s="169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  <c r="AB234" s="169"/>
      <c r="AC234" s="169"/>
      <c r="AD234" s="169"/>
      <c r="AE234" s="169"/>
      <c r="AF234" s="169"/>
      <c r="AG234" s="169"/>
      <c r="AH234" s="169"/>
      <c r="AI234" s="169"/>
    </row>
    <row r="235" spans="5:35" ht="15.75" customHeight="1"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  <c r="AA235" s="169"/>
      <c r="AB235" s="169"/>
      <c r="AC235" s="169"/>
      <c r="AD235" s="169"/>
      <c r="AE235" s="169"/>
      <c r="AF235" s="169"/>
      <c r="AG235" s="169"/>
      <c r="AH235" s="169"/>
      <c r="AI235" s="169"/>
    </row>
    <row r="236" spans="5:35" ht="15.75" customHeight="1"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  <c r="AA236" s="169"/>
      <c r="AB236" s="169"/>
      <c r="AC236" s="169"/>
      <c r="AD236" s="169"/>
      <c r="AE236" s="169"/>
      <c r="AF236" s="169"/>
      <c r="AG236" s="169"/>
      <c r="AH236" s="169"/>
      <c r="AI236" s="169"/>
    </row>
    <row r="237" spans="5:35" ht="15.75" customHeight="1">
      <c r="E237" s="169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  <c r="AB237" s="169"/>
      <c r="AC237" s="169"/>
      <c r="AD237" s="169"/>
      <c r="AE237" s="169"/>
      <c r="AF237" s="169"/>
      <c r="AG237" s="169"/>
      <c r="AH237" s="169"/>
      <c r="AI237" s="169"/>
    </row>
    <row r="238" spans="5:35" ht="15.75" customHeight="1"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  <c r="AA238" s="169"/>
      <c r="AB238" s="169"/>
      <c r="AC238" s="169"/>
      <c r="AD238" s="169"/>
      <c r="AE238" s="169"/>
      <c r="AF238" s="169"/>
      <c r="AG238" s="169"/>
      <c r="AH238" s="169"/>
      <c r="AI238" s="169"/>
    </row>
    <row r="239" spans="5:35" ht="15.75" customHeight="1">
      <c r="E239" s="169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  <c r="AA239" s="169"/>
      <c r="AB239" s="169"/>
      <c r="AC239" s="169"/>
      <c r="AD239" s="169"/>
      <c r="AE239" s="169"/>
      <c r="AF239" s="169"/>
      <c r="AG239" s="169"/>
      <c r="AH239" s="169"/>
      <c r="AI239" s="169"/>
    </row>
    <row r="240" spans="5:35" ht="15.75" customHeight="1"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  <c r="AA240" s="169"/>
      <c r="AB240" s="169"/>
      <c r="AC240" s="169"/>
      <c r="AD240" s="169"/>
      <c r="AE240" s="169"/>
      <c r="AF240" s="169"/>
      <c r="AG240" s="169"/>
      <c r="AH240" s="169"/>
      <c r="AI240" s="169"/>
    </row>
    <row r="241" spans="5:35" ht="15.75" customHeight="1">
      <c r="E241" s="169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  <c r="AA241" s="169"/>
      <c r="AB241" s="169"/>
      <c r="AC241" s="169"/>
      <c r="AD241" s="169"/>
      <c r="AE241" s="169"/>
      <c r="AF241" s="169"/>
      <c r="AG241" s="169"/>
      <c r="AH241" s="169"/>
      <c r="AI241" s="169"/>
    </row>
    <row r="242" spans="5:35" ht="15.75" customHeight="1"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  <c r="AA242" s="169"/>
      <c r="AB242" s="169"/>
      <c r="AC242" s="169"/>
      <c r="AD242" s="169"/>
      <c r="AE242" s="169"/>
      <c r="AF242" s="169"/>
      <c r="AG242" s="169"/>
      <c r="AH242" s="169"/>
      <c r="AI242" s="169"/>
    </row>
    <row r="243" spans="5:35" ht="15.75" customHeight="1"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  <c r="AA243" s="169"/>
      <c r="AB243" s="169"/>
      <c r="AC243" s="169"/>
      <c r="AD243" s="169"/>
      <c r="AE243" s="169"/>
      <c r="AF243" s="169"/>
      <c r="AG243" s="169"/>
      <c r="AH243" s="169"/>
      <c r="AI243" s="169"/>
    </row>
    <row r="244" spans="5:35" ht="15.75" customHeight="1"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  <c r="AA244" s="169"/>
      <c r="AB244" s="169"/>
      <c r="AC244" s="169"/>
      <c r="AD244" s="169"/>
      <c r="AE244" s="169"/>
      <c r="AF244" s="169"/>
      <c r="AG244" s="169"/>
      <c r="AH244" s="169"/>
      <c r="AI244" s="169"/>
    </row>
    <row r="245" spans="5:35" ht="15.75" customHeight="1">
      <c r="E245" s="169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  <c r="AA245" s="169"/>
      <c r="AB245" s="169"/>
      <c r="AC245" s="169"/>
      <c r="AD245" s="169"/>
      <c r="AE245" s="169"/>
      <c r="AF245" s="169"/>
      <c r="AG245" s="169"/>
      <c r="AH245" s="169"/>
      <c r="AI245" s="169"/>
    </row>
    <row r="246" spans="5:35" ht="15.75" customHeight="1">
      <c r="E246" s="169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  <c r="AA246" s="169"/>
      <c r="AB246" s="169"/>
      <c r="AC246" s="169"/>
      <c r="AD246" s="169"/>
      <c r="AE246" s="169"/>
      <c r="AF246" s="169"/>
      <c r="AG246" s="169"/>
      <c r="AH246" s="169"/>
      <c r="AI246" s="169"/>
    </row>
    <row r="247" spans="5:35" ht="15.75" customHeight="1">
      <c r="E247" s="169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  <c r="AB247" s="169"/>
      <c r="AC247" s="169"/>
      <c r="AD247" s="169"/>
      <c r="AE247" s="169"/>
      <c r="AF247" s="169"/>
      <c r="AG247" s="169"/>
      <c r="AH247" s="169"/>
      <c r="AI247" s="169"/>
    </row>
    <row r="248" spans="5:35" ht="15.75" customHeight="1">
      <c r="E248" s="169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  <c r="AB248" s="169"/>
      <c r="AC248" s="169"/>
      <c r="AD248" s="169"/>
      <c r="AE248" s="169"/>
      <c r="AF248" s="169"/>
      <c r="AG248" s="169"/>
      <c r="AH248" s="169"/>
      <c r="AI248" s="169"/>
    </row>
    <row r="249" spans="5:35" ht="15.75" customHeight="1">
      <c r="E249" s="169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  <c r="AB249" s="169"/>
      <c r="AC249" s="169"/>
      <c r="AD249" s="169"/>
      <c r="AE249" s="169"/>
      <c r="AF249" s="169"/>
      <c r="AG249" s="169"/>
      <c r="AH249" s="169"/>
      <c r="AI249" s="169"/>
    </row>
    <row r="250" spans="5:35" ht="15.75" customHeight="1">
      <c r="E250" s="169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  <c r="AB250" s="169"/>
      <c r="AC250" s="169"/>
      <c r="AD250" s="169"/>
      <c r="AE250" s="169"/>
      <c r="AF250" s="169"/>
      <c r="AG250" s="169"/>
      <c r="AH250" s="169"/>
      <c r="AI250" s="169"/>
    </row>
    <row r="251" spans="5:35" ht="15.75" customHeight="1"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  <c r="AB251" s="169"/>
      <c r="AC251" s="169"/>
      <c r="AD251" s="169"/>
      <c r="AE251" s="169"/>
      <c r="AF251" s="169"/>
      <c r="AG251" s="169"/>
      <c r="AH251" s="169"/>
      <c r="AI251" s="169"/>
    </row>
    <row r="252" spans="5:35" ht="15.75" customHeight="1"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  <c r="AA252" s="169"/>
      <c r="AB252" s="169"/>
      <c r="AC252" s="169"/>
      <c r="AD252" s="169"/>
      <c r="AE252" s="169"/>
      <c r="AF252" s="169"/>
      <c r="AG252" s="169"/>
      <c r="AH252" s="169"/>
      <c r="AI252" s="169"/>
    </row>
    <row r="253" spans="5:35" ht="15.75" customHeight="1">
      <c r="E253" s="169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  <c r="AB253" s="169"/>
      <c r="AC253" s="169"/>
      <c r="AD253" s="169"/>
      <c r="AE253" s="169"/>
      <c r="AF253" s="169"/>
      <c r="AG253" s="169"/>
      <c r="AH253" s="169"/>
      <c r="AI253" s="169"/>
    </row>
    <row r="254" spans="5:35" ht="15.75" customHeight="1"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  <c r="AB254" s="169"/>
      <c r="AC254" s="169"/>
      <c r="AD254" s="169"/>
      <c r="AE254" s="169"/>
      <c r="AF254" s="169"/>
      <c r="AG254" s="169"/>
      <c r="AH254" s="169"/>
      <c r="AI254" s="169"/>
    </row>
    <row r="255" spans="5:35" ht="15.75" customHeight="1">
      <c r="E255" s="169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  <c r="AB255" s="169"/>
      <c r="AC255" s="169"/>
      <c r="AD255" s="169"/>
      <c r="AE255" s="169"/>
      <c r="AF255" s="169"/>
      <c r="AG255" s="169"/>
      <c r="AH255" s="169"/>
      <c r="AI255" s="169"/>
    </row>
    <row r="256" spans="5:35" ht="15.75" customHeight="1"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  <c r="AA256" s="169"/>
      <c r="AB256" s="169"/>
      <c r="AC256" s="169"/>
      <c r="AD256" s="169"/>
      <c r="AE256" s="169"/>
      <c r="AF256" s="169"/>
      <c r="AG256" s="169"/>
      <c r="AH256" s="169"/>
      <c r="AI256" s="169"/>
    </row>
    <row r="257" spans="1:35" ht="15.75" customHeight="1"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  <c r="AA257" s="169"/>
      <c r="AB257" s="169"/>
      <c r="AC257" s="169"/>
      <c r="AD257" s="169"/>
      <c r="AE257" s="169"/>
      <c r="AF257" s="169"/>
      <c r="AG257" s="169"/>
      <c r="AH257" s="169"/>
      <c r="AI257" s="169"/>
    </row>
    <row r="258" spans="1:35" ht="15.75" customHeight="1">
      <c r="E258" s="169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  <c r="AA258" s="169"/>
      <c r="AB258" s="169"/>
      <c r="AC258" s="169"/>
      <c r="AD258" s="169"/>
      <c r="AE258" s="169"/>
      <c r="AF258" s="169"/>
      <c r="AG258" s="169"/>
      <c r="AH258" s="169"/>
      <c r="AI258" s="169"/>
    </row>
    <row r="259" spans="1:35" ht="15.75" customHeight="1"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  <c r="AA259" s="169"/>
      <c r="AB259" s="169"/>
      <c r="AC259" s="169"/>
      <c r="AD259" s="169"/>
      <c r="AE259" s="169"/>
      <c r="AF259" s="169"/>
      <c r="AG259" s="169"/>
      <c r="AH259" s="169"/>
      <c r="AI259" s="169"/>
    </row>
    <row r="260" spans="1:35" ht="15.75" customHeight="1"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  <c r="AB260" s="169"/>
      <c r="AC260" s="169"/>
      <c r="AD260" s="169"/>
      <c r="AE260" s="169"/>
      <c r="AF260" s="169"/>
      <c r="AG260" s="169"/>
      <c r="AH260" s="169"/>
      <c r="AI260" s="169"/>
    </row>
    <row r="261" spans="1:35" ht="15.75" customHeight="1">
      <c r="E261" s="169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/>
      <c r="AB261" s="169"/>
      <c r="AC261" s="169"/>
      <c r="AD261" s="169"/>
      <c r="AE261" s="169"/>
      <c r="AF261" s="169"/>
      <c r="AG261" s="169"/>
      <c r="AH261" s="169"/>
      <c r="AI261" s="169"/>
    </row>
    <row r="262" spans="1:35" ht="15.75" customHeight="1">
      <c r="E262" s="169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  <c r="AA262" s="169"/>
      <c r="AB262" s="169"/>
      <c r="AC262" s="169"/>
      <c r="AD262" s="169"/>
      <c r="AE262" s="169"/>
      <c r="AF262" s="169"/>
      <c r="AG262" s="169"/>
      <c r="AH262" s="169"/>
      <c r="AI262" s="169"/>
    </row>
    <row r="263" spans="1:35" ht="15.75" customHeight="1">
      <c r="E263" s="169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  <c r="AA263" s="169"/>
      <c r="AB263" s="169"/>
      <c r="AC263" s="169"/>
      <c r="AD263" s="169"/>
      <c r="AE263" s="169"/>
      <c r="AF263" s="169"/>
      <c r="AG263" s="169"/>
      <c r="AH263" s="169"/>
      <c r="AI263" s="169"/>
    </row>
    <row r="264" spans="1:35" ht="15.75" customHeight="1"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  <c r="AB264" s="169"/>
      <c r="AC264" s="169"/>
      <c r="AD264" s="169"/>
      <c r="AE264" s="169"/>
      <c r="AF264" s="169"/>
      <c r="AG264" s="169"/>
      <c r="AH264" s="169"/>
      <c r="AI264" s="169"/>
    </row>
    <row r="265" spans="1:35" ht="15.75" customHeight="1"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  <c r="AB265" s="169"/>
      <c r="AC265" s="169"/>
      <c r="AD265" s="169"/>
      <c r="AE265" s="169"/>
      <c r="AF265" s="169"/>
      <c r="AG265" s="169"/>
      <c r="AH265" s="169"/>
      <c r="AI265" s="169"/>
    </row>
    <row r="266" spans="1:35" ht="15.75" customHeight="1"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  <c r="AB266" s="169"/>
      <c r="AC266" s="169"/>
      <c r="AD266" s="169"/>
      <c r="AE266" s="169"/>
      <c r="AF266" s="169"/>
      <c r="AG266" s="169"/>
      <c r="AH266" s="169"/>
      <c r="AI266" s="169"/>
    </row>
    <row r="267" spans="1:35" ht="15.75" customHeight="1"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  <c r="AB267" s="169"/>
      <c r="AC267" s="169"/>
      <c r="AD267" s="169"/>
      <c r="AE267" s="169"/>
      <c r="AF267" s="169"/>
      <c r="AG267" s="169"/>
      <c r="AH267" s="169"/>
      <c r="AI267" s="169"/>
    </row>
    <row r="268" spans="1:35" ht="15.75" customHeight="1"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  <c r="AB268" s="169"/>
      <c r="AC268" s="169"/>
      <c r="AD268" s="169"/>
      <c r="AE268" s="169"/>
      <c r="AF268" s="169"/>
      <c r="AG268" s="169"/>
      <c r="AH268" s="169"/>
      <c r="AI268" s="169"/>
    </row>
    <row r="269" spans="1:35" ht="15.75" customHeight="1"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  <c r="AB269" s="169"/>
      <c r="AC269" s="169"/>
      <c r="AD269" s="169"/>
      <c r="AE269" s="169"/>
      <c r="AF269" s="169"/>
      <c r="AG269" s="169"/>
      <c r="AH269" s="169"/>
      <c r="AI269" s="169"/>
    </row>
    <row r="270" spans="1:35" ht="15.75" customHeight="1">
      <c r="C270" s="169"/>
      <c r="D270" s="169"/>
      <c r="E270" s="169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  <c r="AA270" s="169"/>
      <c r="AB270" s="169"/>
      <c r="AC270" s="169"/>
      <c r="AD270" s="169"/>
      <c r="AE270" s="169"/>
      <c r="AF270" s="169"/>
      <c r="AG270" s="169"/>
      <c r="AH270" s="169"/>
      <c r="AI270" s="169"/>
    </row>
    <row r="271" spans="1:35" ht="15.75" customHeight="1">
      <c r="A271" s="169"/>
      <c r="B271" s="169"/>
      <c r="C271" s="169"/>
      <c r="D271" s="169"/>
      <c r="E271" s="169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  <c r="AB271" s="169"/>
      <c r="AC271" s="169"/>
      <c r="AD271" s="169"/>
      <c r="AE271" s="169"/>
      <c r="AF271" s="169"/>
      <c r="AG271" s="169"/>
      <c r="AH271" s="169"/>
      <c r="AI271" s="169"/>
    </row>
    <row r="272" spans="1:35" ht="15.75" customHeight="1">
      <c r="A272" s="169"/>
      <c r="B272" s="169"/>
      <c r="C272" s="169"/>
      <c r="D272" s="169"/>
      <c r="E272" s="169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  <c r="AB272" s="169"/>
      <c r="AC272" s="169"/>
      <c r="AD272" s="169"/>
      <c r="AE272" s="169"/>
      <c r="AF272" s="169"/>
      <c r="AG272" s="169"/>
      <c r="AH272" s="169"/>
      <c r="AI272" s="169"/>
    </row>
    <row r="273" spans="1:35" ht="15.75" customHeight="1">
      <c r="A273" s="169"/>
      <c r="B273" s="169"/>
      <c r="C273" s="169"/>
      <c r="D273" s="169"/>
      <c r="E273" s="169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  <c r="AB273" s="169"/>
      <c r="AC273" s="169"/>
      <c r="AD273" s="169"/>
      <c r="AE273" s="169"/>
      <c r="AF273" s="169"/>
      <c r="AG273" s="169"/>
      <c r="AH273" s="169"/>
      <c r="AI273" s="169"/>
    </row>
    <row r="274" spans="1:35" ht="15.75" customHeight="1">
      <c r="A274" s="169"/>
      <c r="B274" s="169"/>
      <c r="C274" s="169"/>
      <c r="D274" s="169"/>
      <c r="E274" s="169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  <c r="AB274" s="169"/>
      <c r="AC274" s="169"/>
      <c r="AD274" s="169"/>
      <c r="AE274" s="169"/>
      <c r="AF274" s="169"/>
      <c r="AG274" s="169"/>
      <c r="AH274" s="169"/>
      <c r="AI274" s="169"/>
    </row>
    <row r="275" spans="1:35" ht="15.75" customHeight="1">
      <c r="A275" s="169"/>
      <c r="B275" s="169"/>
      <c r="C275" s="169"/>
      <c r="D275" s="169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  <c r="AB275" s="169"/>
      <c r="AC275" s="169"/>
      <c r="AD275" s="169"/>
      <c r="AE275" s="169"/>
      <c r="AF275" s="169"/>
      <c r="AG275" s="169"/>
      <c r="AH275" s="169"/>
      <c r="AI275" s="169"/>
    </row>
    <row r="276" spans="1:35" ht="15.75" customHeight="1">
      <c r="A276" s="169"/>
      <c r="B276" s="169"/>
      <c r="C276" s="169"/>
      <c r="D276" s="169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  <c r="AB276" s="169"/>
      <c r="AC276" s="169"/>
      <c r="AD276" s="169"/>
      <c r="AE276" s="169"/>
      <c r="AF276" s="169"/>
      <c r="AG276" s="169"/>
      <c r="AH276" s="169"/>
      <c r="AI276" s="169"/>
    </row>
    <row r="277" spans="1:35" ht="15.75" customHeight="1">
      <c r="A277" s="169"/>
      <c r="B277" s="169"/>
      <c r="C277" s="169"/>
      <c r="D277" s="169"/>
      <c r="E277" s="169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  <c r="AB277" s="169"/>
      <c r="AC277" s="169"/>
      <c r="AD277" s="169"/>
      <c r="AE277" s="169"/>
      <c r="AF277" s="169"/>
      <c r="AG277" s="169"/>
      <c r="AH277" s="169"/>
      <c r="AI277" s="169"/>
    </row>
    <row r="278" spans="1:35" ht="15.75" customHeight="1">
      <c r="A278" s="169"/>
      <c r="B278" s="169"/>
      <c r="C278" s="169"/>
      <c r="D278" s="169"/>
      <c r="E278" s="169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  <c r="AB278" s="169"/>
      <c r="AC278" s="169"/>
      <c r="AD278" s="169"/>
      <c r="AE278" s="169"/>
      <c r="AF278" s="169"/>
      <c r="AG278" s="169"/>
      <c r="AH278" s="169"/>
      <c r="AI278" s="169"/>
    </row>
    <row r="279" spans="1:35" ht="15.75" customHeight="1">
      <c r="A279" s="169"/>
      <c r="B279" s="169"/>
      <c r="C279" s="169"/>
      <c r="D279" s="169"/>
      <c r="E279" s="169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  <c r="AB279" s="169"/>
      <c r="AC279" s="169"/>
      <c r="AD279" s="169"/>
      <c r="AE279" s="169"/>
      <c r="AF279" s="169"/>
      <c r="AG279" s="169"/>
      <c r="AH279" s="169"/>
      <c r="AI279" s="169"/>
    </row>
    <row r="280" spans="1:35" ht="15.75" customHeight="1">
      <c r="A280" s="169"/>
      <c r="B280" s="169"/>
      <c r="C280" s="169"/>
      <c r="D280" s="169"/>
      <c r="E280" s="169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  <c r="AB280" s="169"/>
      <c r="AC280" s="169"/>
      <c r="AD280" s="169"/>
      <c r="AE280" s="169"/>
      <c r="AF280" s="169"/>
      <c r="AG280" s="169"/>
      <c r="AH280" s="169"/>
      <c r="AI280" s="169"/>
    </row>
    <row r="281" spans="1:35" ht="15.75" customHeight="1">
      <c r="A281" s="169"/>
      <c r="B281" s="169"/>
      <c r="C281" s="169"/>
      <c r="D281" s="169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  <c r="AB281" s="169"/>
      <c r="AC281" s="169"/>
      <c r="AD281" s="169"/>
      <c r="AE281" s="169"/>
      <c r="AF281" s="169"/>
      <c r="AG281" s="169"/>
      <c r="AH281" s="169"/>
      <c r="AI281" s="169"/>
    </row>
    <row r="282" spans="1:35" ht="15.75" customHeight="1">
      <c r="A282" s="169"/>
      <c r="B282" s="169"/>
      <c r="C282" s="169"/>
      <c r="D282" s="169"/>
      <c r="E282" s="169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  <c r="AB282" s="169"/>
      <c r="AC282" s="169"/>
      <c r="AD282" s="169"/>
      <c r="AE282" s="169"/>
      <c r="AF282" s="169"/>
      <c r="AG282" s="169"/>
      <c r="AH282" s="169"/>
      <c r="AI282" s="169"/>
    </row>
    <row r="283" spans="1:35" ht="15.75" customHeight="1">
      <c r="A283" s="169"/>
      <c r="B283" s="169"/>
      <c r="C283" s="169"/>
      <c r="D283" s="169"/>
      <c r="E283" s="169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  <c r="AB283" s="169"/>
      <c r="AC283" s="169"/>
      <c r="AD283" s="169"/>
      <c r="AE283" s="169"/>
      <c r="AF283" s="169"/>
      <c r="AG283" s="169"/>
      <c r="AH283" s="169"/>
      <c r="AI283" s="169"/>
    </row>
    <row r="284" spans="1:35" ht="15.75" customHeight="1">
      <c r="A284" s="169"/>
      <c r="B284" s="169"/>
      <c r="C284" s="169"/>
      <c r="D284" s="169"/>
      <c r="E284" s="169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  <c r="AF284" s="169"/>
      <c r="AG284" s="169"/>
      <c r="AH284" s="169"/>
      <c r="AI284" s="169"/>
    </row>
    <row r="285" spans="1:35" ht="15.75" customHeight="1">
      <c r="A285" s="169"/>
      <c r="B285" s="169"/>
      <c r="C285" s="169"/>
      <c r="D285" s="169"/>
      <c r="E285" s="169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  <c r="AB285" s="169"/>
      <c r="AC285" s="169"/>
      <c r="AD285" s="169"/>
      <c r="AE285" s="169"/>
      <c r="AF285" s="169"/>
      <c r="AG285" s="169"/>
      <c r="AH285" s="169"/>
      <c r="AI285" s="169"/>
    </row>
    <row r="286" spans="1:35" ht="15.75" customHeight="1">
      <c r="A286" s="169"/>
      <c r="B286" s="169"/>
      <c r="C286" s="169"/>
      <c r="D286" s="169"/>
      <c r="E286" s="169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  <c r="AA286" s="169"/>
      <c r="AB286" s="169"/>
      <c r="AC286" s="169"/>
      <c r="AD286" s="169"/>
      <c r="AE286" s="169"/>
      <c r="AF286" s="169"/>
      <c r="AG286" s="169"/>
      <c r="AH286" s="169"/>
      <c r="AI286" s="169"/>
    </row>
    <row r="287" spans="1:35" ht="15.75" customHeight="1">
      <c r="A287" s="169"/>
      <c r="B287" s="169"/>
      <c r="C287" s="169"/>
      <c r="D287" s="169"/>
      <c r="E287" s="169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  <c r="AA287" s="169"/>
      <c r="AB287" s="169"/>
      <c r="AC287" s="169"/>
      <c r="AD287" s="169"/>
      <c r="AE287" s="169"/>
      <c r="AF287" s="169"/>
      <c r="AG287" s="169"/>
      <c r="AH287" s="169"/>
      <c r="AI287" s="169"/>
    </row>
    <row r="288" spans="1:35" ht="15.75" customHeight="1">
      <c r="A288" s="169"/>
      <c r="B288" s="169"/>
      <c r="C288" s="169"/>
      <c r="D288" s="169"/>
      <c r="E288" s="169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  <c r="AB288" s="169"/>
      <c r="AC288" s="169"/>
      <c r="AD288" s="169"/>
      <c r="AE288" s="169"/>
      <c r="AF288" s="169"/>
      <c r="AG288" s="169"/>
      <c r="AH288" s="169"/>
      <c r="AI288" s="169"/>
    </row>
    <row r="289" spans="1:35" ht="15.75" customHeight="1">
      <c r="A289" s="169"/>
      <c r="B289" s="169"/>
      <c r="C289" s="169"/>
      <c r="D289" s="169"/>
      <c r="E289" s="169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  <c r="AA289" s="169"/>
      <c r="AB289" s="169"/>
      <c r="AC289" s="169"/>
      <c r="AD289" s="169"/>
      <c r="AE289" s="169"/>
      <c r="AF289" s="169"/>
      <c r="AG289" s="169"/>
      <c r="AH289" s="169"/>
      <c r="AI289" s="169"/>
    </row>
    <row r="290" spans="1:35" ht="15.75" customHeight="1">
      <c r="A290" s="169"/>
      <c r="B290" s="169"/>
      <c r="C290" s="169"/>
      <c r="D290" s="169"/>
      <c r="E290" s="169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  <c r="AA290" s="169"/>
      <c r="AB290" s="169"/>
      <c r="AC290" s="169"/>
      <c r="AD290" s="169"/>
      <c r="AE290" s="169"/>
      <c r="AF290" s="169"/>
      <c r="AG290" s="169"/>
      <c r="AH290" s="169"/>
      <c r="AI290" s="169"/>
    </row>
    <row r="291" spans="1:35" ht="15.75" customHeight="1">
      <c r="A291" s="169"/>
      <c r="B291" s="169"/>
      <c r="C291" s="169"/>
      <c r="D291" s="169"/>
      <c r="E291" s="169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  <c r="AA291" s="169"/>
      <c r="AB291" s="169"/>
      <c r="AC291" s="169"/>
      <c r="AD291" s="169"/>
      <c r="AE291" s="169"/>
      <c r="AF291" s="169"/>
      <c r="AG291" s="169"/>
      <c r="AH291" s="169"/>
      <c r="AI291" s="169"/>
    </row>
    <row r="292" spans="1:35" ht="15.75" customHeight="1">
      <c r="A292" s="169"/>
      <c r="B292" s="169"/>
      <c r="C292" s="169"/>
      <c r="D292" s="169"/>
      <c r="E292" s="169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  <c r="AA292" s="169"/>
      <c r="AB292" s="169"/>
      <c r="AC292" s="169"/>
      <c r="AD292" s="169"/>
      <c r="AE292" s="169"/>
      <c r="AF292" s="169"/>
      <c r="AG292" s="169"/>
      <c r="AH292" s="169"/>
      <c r="AI292" s="169"/>
    </row>
    <row r="293" spans="1:35" ht="15.75" customHeight="1">
      <c r="A293" s="169"/>
      <c r="B293" s="169"/>
      <c r="C293" s="169"/>
      <c r="D293" s="169"/>
      <c r="E293" s="169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  <c r="AA293" s="169"/>
      <c r="AB293" s="169"/>
      <c r="AC293" s="169"/>
      <c r="AD293" s="169"/>
      <c r="AE293" s="169"/>
      <c r="AF293" s="169"/>
      <c r="AG293" s="169"/>
      <c r="AH293" s="169"/>
      <c r="AI293" s="169"/>
    </row>
    <row r="294" spans="1:35" ht="15.75" customHeight="1">
      <c r="A294" s="169"/>
      <c r="B294" s="169"/>
      <c r="C294" s="169"/>
      <c r="D294" s="169"/>
      <c r="E294" s="169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  <c r="AA294" s="169"/>
      <c r="AB294" s="169"/>
      <c r="AC294" s="169"/>
      <c r="AD294" s="169"/>
      <c r="AE294" s="169"/>
      <c r="AF294" s="169"/>
      <c r="AG294" s="169"/>
      <c r="AH294" s="169"/>
      <c r="AI294" s="169"/>
    </row>
    <row r="295" spans="1:35" ht="15.75" customHeight="1">
      <c r="A295" s="169"/>
      <c r="B295" s="169"/>
      <c r="C295" s="169"/>
      <c r="D295" s="169"/>
      <c r="E295" s="169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  <c r="AA295" s="169"/>
      <c r="AB295" s="169"/>
      <c r="AC295" s="169"/>
      <c r="AD295" s="169"/>
      <c r="AE295" s="169"/>
      <c r="AF295" s="169"/>
      <c r="AG295" s="169"/>
      <c r="AH295" s="169"/>
      <c r="AI295" s="169"/>
    </row>
    <row r="296" spans="1:35" ht="15.75" customHeight="1">
      <c r="A296" s="169"/>
      <c r="B296" s="169"/>
      <c r="C296" s="169"/>
      <c r="D296" s="169"/>
      <c r="E296" s="169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  <c r="AA296" s="169"/>
      <c r="AB296" s="169"/>
      <c r="AC296" s="169"/>
      <c r="AD296" s="169"/>
      <c r="AE296" s="169"/>
      <c r="AF296" s="169"/>
      <c r="AG296" s="169"/>
      <c r="AH296" s="169"/>
      <c r="AI296" s="169"/>
    </row>
    <row r="297" spans="1:35" ht="15.75" customHeight="1">
      <c r="A297" s="169"/>
      <c r="B297" s="169"/>
      <c r="C297" s="169"/>
      <c r="D297" s="169"/>
      <c r="E297" s="169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  <c r="AA297" s="169"/>
      <c r="AB297" s="169"/>
      <c r="AC297" s="169"/>
      <c r="AD297" s="169"/>
      <c r="AE297" s="169"/>
      <c r="AF297" s="169"/>
      <c r="AG297" s="169"/>
      <c r="AH297" s="169"/>
      <c r="AI297" s="169"/>
    </row>
    <row r="298" spans="1:35" ht="15.75" customHeight="1">
      <c r="A298" s="169"/>
      <c r="B298" s="169"/>
      <c r="C298" s="169"/>
      <c r="D298" s="169"/>
      <c r="E298" s="169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  <c r="AA298" s="169"/>
      <c r="AB298" s="169"/>
      <c r="AC298" s="169"/>
      <c r="AD298" s="169"/>
      <c r="AE298" s="169"/>
      <c r="AF298" s="169"/>
      <c r="AG298" s="169"/>
      <c r="AH298" s="169"/>
      <c r="AI298" s="169"/>
    </row>
    <row r="299" spans="1:35" ht="15.75" customHeight="1">
      <c r="A299" s="169"/>
      <c r="B299" s="169"/>
      <c r="C299" s="169"/>
      <c r="D299" s="169"/>
      <c r="E299" s="169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  <c r="AA299" s="169"/>
      <c r="AB299" s="169"/>
      <c r="AC299" s="169"/>
      <c r="AD299" s="169"/>
      <c r="AE299" s="169"/>
      <c r="AF299" s="169"/>
      <c r="AG299" s="169"/>
      <c r="AH299" s="169"/>
      <c r="AI299" s="169"/>
    </row>
    <row r="300" spans="1:35" ht="15.75" customHeight="1">
      <c r="A300" s="169"/>
      <c r="B300" s="169"/>
      <c r="C300" s="169"/>
      <c r="D300" s="169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  <c r="AA300" s="169"/>
      <c r="AB300" s="169"/>
      <c r="AC300" s="169"/>
      <c r="AD300" s="169"/>
      <c r="AE300" s="169"/>
      <c r="AF300" s="169"/>
      <c r="AG300" s="169"/>
      <c r="AH300" s="169"/>
      <c r="AI300" s="169"/>
    </row>
    <row r="301" spans="1:35" ht="15.75" customHeight="1">
      <c r="A301" s="169"/>
      <c r="B301" s="169"/>
      <c r="C301" s="169"/>
      <c r="D301" s="169"/>
      <c r="E301" s="169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  <c r="AA301" s="169"/>
      <c r="AB301" s="169"/>
      <c r="AC301" s="169"/>
      <c r="AD301" s="169"/>
      <c r="AE301" s="169"/>
      <c r="AF301" s="169"/>
      <c r="AG301" s="169"/>
      <c r="AH301" s="169"/>
      <c r="AI301" s="169"/>
    </row>
    <row r="302" spans="1:35" ht="15.75" customHeight="1">
      <c r="A302" s="169"/>
      <c r="B302" s="169"/>
      <c r="C302" s="169"/>
      <c r="D302" s="169"/>
      <c r="E302" s="169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  <c r="AD302" s="169"/>
      <c r="AE302" s="169"/>
      <c r="AF302" s="169"/>
      <c r="AG302" s="169"/>
      <c r="AH302" s="169"/>
      <c r="AI302" s="169"/>
    </row>
    <row r="303" spans="1:35" ht="15.75" customHeight="1">
      <c r="A303" s="169"/>
      <c r="B303" s="169"/>
      <c r="C303" s="169"/>
      <c r="D303" s="169"/>
      <c r="E303" s="169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  <c r="AA303" s="169"/>
      <c r="AB303" s="169"/>
      <c r="AC303" s="169"/>
      <c r="AD303" s="169"/>
      <c r="AE303" s="169"/>
      <c r="AF303" s="169"/>
      <c r="AG303" s="169"/>
      <c r="AH303" s="169"/>
      <c r="AI303" s="169"/>
    </row>
    <row r="304" spans="1:35" ht="15.75" customHeight="1">
      <c r="A304" s="169"/>
      <c r="B304" s="169"/>
      <c r="C304" s="169"/>
      <c r="D304" s="169"/>
      <c r="E304" s="169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  <c r="AA304" s="169"/>
      <c r="AB304" s="169"/>
      <c r="AC304" s="169"/>
      <c r="AD304" s="169"/>
      <c r="AE304" s="169"/>
      <c r="AF304" s="169"/>
      <c r="AG304" s="169"/>
      <c r="AH304" s="169"/>
      <c r="AI304" s="169"/>
    </row>
    <row r="305" spans="1:35" ht="15.75" customHeight="1">
      <c r="A305" s="169"/>
      <c r="B305" s="169"/>
      <c r="C305" s="169"/>
      <c r="D305" s="169"/>
      <c r="E305" s="169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  <c r="AA305" s="169"/>
      <c r="AB305" s="169"/>
      <c r="AC305" s="169"/>
      <c r="AD305" s="169"/>
      <c r="AE305" s="169"/>
      <c r="AF305" s="169"/>
      <c r="AG305" s="169"/>
      <c r="AH305" s="169"/>
      <c r="AI305" s="169"/>
    </row>
    <row r="306" spans="1:35" ht="15.75" customHeight="1">
      <c r="A306" s="169"/>
      <c r="B306" s="169"/>
      <c r="C306" s="169"/>
      <c r="D306" s="169"/>
      <c r="E306" s="169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  <c r="AA306" s="169"/>
      <c r="AB306" s="169"/>
      <c r="AC306" s="169"/>
      <c r="AD306" s="169"/>
      <c r="AE306" s="169"/>
      <c r="AF306" s="169"/>
      <c r="AG306" s="169"/>
      <c r="AH306" s="169"/>
      <c r="AI306" s="169"/>
    </row>
    <row r="307" spans="1:35" ht="15.75" customHeight="1">
      <c r="A307" s="169"/>
      <c r="B307" s="169"/>
      <c r="C307" s="169"/>
      <c r="D307" s="169"/>
      <c r="E307" s="169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  <c r="AA307" s="169"/>
      <c r="AB307" s="169"/>
      <c r="AC307" s="169"/>
      <c r="AD307" s="169"/>
      <c r="AE307" s="169"/>
      <c r="AF307" s="169"/>
      <c r="AG307" s="169"/>
      <c r="AH307" s="169"/>
      <c r="AI307" s="169"/>
    </row>
    <row r="308" spans="1:35" ht="15.75" customHeight="1">
      <c r="A308" s="169"/>
      <c r="B308" s="169"/>
      <c r="C308" s="169"/>
      <c r="D308" s="169"/>
      <c r="E308" s="169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  <c r="AA308" s="169"/>
      <c r="AB308" s="169"/>
      <c r="AC308" s="169"/>
      <c r="AD308" s="169"/>
      <c r="AE308" s="169"/>
      <c r="AF308" s="169"/>
      <c r="AG308" s="169"/>
      <c r="AH308" s="169"/>
      <c r="AI308" s="169"/>
    </row>
    <row r="309" spans="1:35" ht="15.75" customHeight="1">
      <c r="A309" s="169"/>
      <c r="B309" s="169"/>
      <c r="C309" s="169"/>
      <c r="D309" s="169"/>
      <c r="E309" s="169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  <c r="AA309" s="169"/>
      <c r="AB309" s="169"/>
      <c r="AC309" s="169"/>
      <c r="AD309" s="169"/>
      <c r="AE309" s="169"/>
      <c r="AF309" s="169"/>
      <c r="AG309" s="169"/>
      <c r="AH309" s="169"/>
      <c r="AI309" s="169"/>
    </row>
    <row r="310" spans="1:35" ht="15.75" customHeight="1">
      <c r="A310" s="169"/>
      <c r="B310" s="169"/>
      <c r="C310" s="169"/>
      <c r="D310" s="169"/>
      <c r="E310" s="169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  <c r="AA310" s="169"/>
      <c r="AB310" s="169"/>
      <c r="AC310" s="169"/>
      <c r="AD310" s="169"/>
      <c r="AE310" s="169"/>
      <c r="AF310" s="169"/>
      <c r="AG310" s="169"/>
      <c r="AH310" s="169"/>
      <c r="AI310" s="169"/>
    </row>
    <row r="311" spans="1:35" ht="15.75" customHeight="1">
      <c r="A311" s="169"/>
      <c r="B311" s="169"/>
      <c r="C311" s="169"/>
      <c r="D311" s="169"/>
      <c r="E311" s="169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  <c r="AA311" s="169"/>
      <c r="AB311" s="169"/>
      <c r="AC311" s="169"/>
      <c r="AD311" s="169"/>
      <c r="AE311" s="169"/>
      <c r="AF311" s="169"/>
      <c r="AG311" s="169"/>
      <c r="AH311" s="169"/>
      <c r="AI311" s="169"/>
    </row>
    <row r="312" spans="1:35" ht="15.75" customHeight="1">
      <c r="A312" s="169"/>
      <c r="B312" s="169"/>
      <c r="C312" s="169"/>
      <c r="D312" s="169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  <c r="AA312" s="169"/>
      <c r="AB312" s="169"/>
      <c r="AC312" s="169"/>
      <c r="AD312" s="169"/>
      <c r="AE312" s="169"/>
      <c r="AF312" s="169"/>
      <c r="AG312" s="169"/>
      <c r="AH312" s="169"/>
      <c r="AI312" s="169"/>
    </row>
    <row r="313" spans="1:35" ht="15.75" customHeight="1">
      <c r="A313" s="169"/>
      <c r="B313" s="169"/>
      <c r="C313" s="169"/>
      <c r="D313" s="169"/>
      <c r="E313" s="169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  <c r="AA313" s="169"/>
      <c r="AB313" s="169"/>
      <c r="AC313" s="169"/>
      <c r="AD313" s="169"/>
      <c r="AE313" s="169"/>
      <c r="AF313" s="169"/>
      <c r="AG313" s="169"/>
      <c r="AH313" s="169"/>
      <c r="AI313" s="169"/>
    </row>
    <row r="314" spans="1:35" ht="15.75" customHeight="1">
      <c r="A314" s="169"/>
      <c r="B314" s="169"/>
      <c r="C314" s="169"/>
      <c r="D314" s="169"/>
      <c r="E314" s="169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  <c r="AA314" s="169"/>
      <c r="AB314" s="169"/>
      <c r="AC314" s="169"/>
      <c r="AD314" s="169"/>
      <c r="AE314" s="169"/>
      <c r="AF314" s="169"/>
      <c r="AG314" s="169"/>
      <c r="AH314" s="169"/>
      <c r="AI314" s="169"/>
    </row>
    <row r="315" spans="1:35" ht="15.75" customHeight="1">
      <c r="A315" s="169"/>
      <c r="B315" s="169"/>
      <c r="C315" s="169"/>
      <c r="D315" s="169"/>
      <c r="E315" s="169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  <c r="AA315" s="169"/>
      <c r="AB315" s="169"/>
      <c r="AC315" s="169"/>
      <c r="AD315" s="169"/>
      <c r="AE315" s="169"/>
      <c r="AF315" s="169"/>
      <c r="AG315" s="169"/>
      <c r="AH315" s="169"/>
      <c r="AI315" s="169"/>
    </row>
    <row r="316" spans="1:35" ht="15.75" customHeight="1">
      <c r="A316" s="169"/>
      <c r="B316" s="169"/>
      <c r="C316" s="169"/>
      <c r="D316" s="169"/>
      <c r="E316" s="169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  <c r="AA316" s="169"/>
      <c r="AB316" s="169"/>
      <c r="AC316" s="169"/>
      <c r="AD316" s="169"/>
      <c r="AE316" s="169"/>
      <c r="AF316" s="169"/>
      <c r="AG316" s="169"/>
      <c r="AH316" s="169"/>
      <c r="AI316" s="169"/>
    </row>
    <row r="317" spans="1:35" ht="15.75" customHeight="1">
      <c r="A317" s="169"/>
      <c r="B317" s="169"/>
      <c r="C317" s="169"/>
      <c r="D317" s="169"/>
      <c r="E317" s="169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  <c r="AA317" s="169"/>
      <c r="AB317" s="169"/>
      <c r="AC317" s="169"/>
      <c r="AD317" s="169"/>
      <c r="AE317" s="169"/>
      <c r="AF317" s="169"/>
      <c r="AG317" s="169"/>
      <c r="AH317" s="169"/>
      <c r="AI317" s="169"/>
    </row>
    <row r="318" spans="1:35" ht="15.75" customHeight="1">
      <c r="A318" s="169"/>
      <c r="B318" s="169"/>
      <c r="C318" s="169"/>
      <c r="D318" s="169"/>
      <c r="E318" s="169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  <c r="AA318" s="169"/>
      <c r="AB318" s="169"/>
      <c r="AC318" s="169"/>
      <c r="AD318" s="169"/>
      <c r="AE318" s="169"/>
      <c r="AF318" s="169"/>
      <c r="AG318" s="169"/>
      <c r="AH318" s="169"/>
      <c r="AI318" s="169"/>
    </row>
    <row r="319" spans="1:35" ht="15.75" customHeight="1">
      <c r="A319" s="169"/>
      <c r="B319" s="169"/>
      <c r="C319" s="169"/>
      <c r="D319" s="169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  <c r="AA319" s="169"/>
      <c r="AB319" s="169"/>
      <c r="AC319" s="169"/>
      <c r="AD319" s="169"/>
      <c r="AE319" s="169"/>
      <c r="AF319" s="169"/>
      <c r="AG319" s="169"/>
      <c r="AH319" s="169"/>
      <c r="AI319" s="169"/>
    </row>
    <row r="320" spans="1:35" ht="15.75" customHeight="1">
      <c r="A320" s="169"/>
      <c r="B320" s="169"/>
      <c r="C320" s="169"/>
      <c r="D320" s="169"/>
      <c r="E320" s="169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  <c r="AB320" s="169"/>
      <c r="AC320" s="169"/>
      <c r="AD320" s="169"/>
      <c r="AE320" s="169"/>
      <c r="AF320" s="169"/>
      <c r="AG320" s="169"/>
      <c r="AH320" s="169"/>
      <c r="AI320" s="169"/>
    </row>
    <row r="321" spans="1:35" ht="15.75" customHeight="1">
      <c r="A321" s="169"/>
      <c r="B321" s="169"/>
      <c r="C321" s="169"/>
      <c r="D321" s="169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  <c r="AA321" s="169"/>
      <c r="AB321" s="169"/>
      <c r="AC321" s="169"/>
      <c r="AD321" s="169"/>
      <c r="AE321" s="169"/>
      <c r="AF321" s="169"/>
      <c r="AG321" s="169"/>
      <c r="AH321" s="169"/>
      <c r="AI321" s="169"/>
    </row>
    <row r="322" spans="1:35" ht="15.75" customHeight="1">
      <c r="A322" s="169"/>
      <c r="B322" s="169"/>
      <c r="C322" s="169"/>
      <c r="D322" s="169"/>
      <c r="E322" s="169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  <c r="AA322" s="169"/>
      <c r="AB322" s="169"/>
      <c r="AC322" s="169"/>
      <c r="AD322" s="169"/>
      <c r="AE322" s="169"/>
      <c r="AF322" s="169"/>
      <c r="AG322" s="169"/>
      <c r="AH322" s="169"/>
      <c r="AI322" s="169"/>
    </row>
    <row r="323" spans="1:35" ht="15.75" customHeight="1">
      <c r="A323" s="169"/>
      <c r="B323" s="169"/>
      <c r="C323" s="169"/>
      <c r="D323" s="169"/>
      <c r="E323" s="169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  <c r="AA323" s="169"/>
      <c r="AB323" s="169"/>
      <c r="AC323" s="169"/>
      <c r="AD323" s="169"/>
      <c r="AE323" s="169"/>
      <c r="AF323" s="169"/>
      <c r="AG323" s="169"/>
      <c r="AH323" s="169"/>
      <c r="AI323" s="169"/>
    </row>
    <row r="324" spans="1:35" ht="15.75" customHeight="1">
      <c r="A324" s="169"/>
      <c r="B324" s="169"/>
      <c r="C324" s="169"/>
      <c r="D324" s="169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  <c r="AA324" s="169"/>
      <c r="AB324" s="169"/>
      <c r="AC324" s="169"/>
      <c r="AD324" s="169"/>
      <c r="AE324" s="169"/>
      <c r="AF324" s="169"/>
      <c r="AG324" s="169"/>
      <c r="AH324" s="169"/>
      <c r="AI324" s="169"/>
    </row>
    <row r="325" spans="1:35" ht="15.75" customHeight="1">
      <c r="A325" s="169"/>
      <c r="B325" s="169"/>
      <c r="C325" s="169"/>
      <c r="D325" s="169"/>
      <c r="E325" s="169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  <c r="AA325" s="169"/>
      <c r="AB325" s="169"/>
      <c r="AC325" s="169"/>
      <c r="AD325" s="169"/>
      <c r="AE325" s="169"/>
      <c r="AF325" s="169"/>
      <c r="AG325" s="169"/>
      <c r="AH325" s="169"/>
      <c r="AI325" s="169"/>
    </row>
    <row r="326" spans="1:35" ht="15.75" customHeight="1">
      <c r="A326" s="169"/>
      <c r="B326" s="169"/>
      <c r="C326" s="169"/>
      <c r="D326" s="169"/>
      <c r="E326" s="169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  <c r="AA326" s="169"/>
      <c r="AB326" s="169"/>
      <c r="AC326" s="169"/>
      <c r="AD326" s="169"/>
      <c r="AE326" s="169"/>
      <c r="AF326" s="169"/>
      <c r="AG326" s="169"/>
      <c r="AH326" s="169"/>
      <c r="AI326" s="169"/>
    </row>
    <row r="327" spans="1:35" ht="15.75" customHeight="1">
      <c r="A327" s="169"/>
      <c r="B327" s="169"/>
      <c r="C327" s="169"/>
      <c r="D327" s="169"/>
      <c r="E327" s="169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  <c r="AA327" s="169"/>
      <c r="AB327" s="169"/>
      <c r="AC327" s="169"/>
      <c r="AD327" s="169"/>
      <c r="AE327" s="169"/>
      <c r="AF327" s="169"/>
      <c r="AG327" s="169"/>
      <c r="AH327" s="169"/>
      <c r="AI327" s="169"/>
    </row>
    <row r="328" spans="1:35" ht="15.75" customHeight="1">
      <c r="A328" s="169"/>
      <c r="B328" s="169"/>
      <c r="C328" s="169"/>
      <c r="D328" s="169"/>
      <c r="E328" s="169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  <c r="AA328" s="169"/>
      <c r="AB328" s="169"/>
      <c r="AC328" s="169"/>
      <c r="AD328" s="169"/>
      <c r="AE328" s="169"/>
      <c r="AF328" s="169"/>
      <c r="AG328" s="169"/>
      <c r="AH328" s="169"/>
      <c r="AI328" s="169"/>
    </row>
    <row r="329" spans="1:35" ht="15.75" customHeight="1">
      <c r="A329" s="169"/>
      <c r="B329" s="169"/>
      <c r="C329" s="169"/>
      <c r="D329" s="169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  <c r="AB329" s="169"/>
      <c r="AC329" s="169"/>
      <c r="AD329" s="169"/>
      <c r="AE329" s="169"/>
      <c r="AF329" s="169"/>
      <c r="AG329" s="169"/>
      <c r="AH329" s="169"/>
      <c r="AI329" s="169"/>
    </row>
    <row r="330" spans="1:35" ht="15.75" customHeight="1">
      <c r="A330" s="169"/>
      <c r="B330" s="169"/>
      <c r="C330" s="169"/>
      <c r="D330" s="169"/>
      <c r="E330" s="169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  <c r="AA330" s="169"/>
      <c r="AB330" s="169"/>
      <c r="AC330" s="169"/>
      <c r="AD330" s="169"/>
      <c r="AE330" s="169"/>
      <c r="AF330" s="169"/>
      <c r="AG330" s="169"/>
      <c r="AH330" s="169"/>
      <c r="AI330" s="169"/>
    </row>
    <row r="331" spans="1:35" ht="15.75" customHeight="1">
      <c r="A331" s="169"/>
      <c r="B331" s="169"/>
      <c r="C331" s="169"/>
      <c r="D331" s="169"/>
      <c r="E331" s="169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  <c r="AA331" s="169"/>
      <c r="AB331" s="169"/>
      <c r="AC331" s="169"/>
      <c r="AD331" s="169"/>
      <c r="AE331" s="169"/>
      <c r="AF331" s="169"/>
      <c r="AG331" s="169"/>
      <c r="AH331" s="169"/>
      <c r="AI331" s="169"/>
    </row>
    <row r="332" spans="1:35" ht="15.75" customHeight="1">
      <c r="A332" s="169"/>
      <c r="B332" s="169"/>
      <c r="C332" s="169"/>
      <c r="D332" s="169"/>
      <c r="E332" s="169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  <c r="AA332" s="169"/>
      <c r="AB332" s="169"/>
      <c r="AC332" s="169"/>
      <c r="AD332" s="169"/>
      <c r="AE332" s="169"/>
      <c r="AF332" s="169"/>
      <c r="AG332" s="169"/>
      <c r="AH332" s="169"/>
      <c r="AI332" s="169"/>
    </row>
    <row r="333" spans="1:35" ht="15.75" customHeight="1">
      <c r="A333" s="169"/>
      <c r="B333" s="169"/>
      <c r="C333" s="169"/>
      <c r="D333" s="169"/>
      <c r="E333" s="169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  <c r="AB333" s="169"/>
      <c r="AC333" s="169"/>
      <c r="AD333" s="169"/>
      <c r="AE333" s="169"/>
      <c r="AF333" s="169"/>
      <c r="AG333" s="169"/>
      <c r="AH333" s="169"/>
      <c r="AI333" s="169"/>
    </row>
    <row r="334" spans="1:35" ht="15.75" customHeight="1">
      <c r="A334" s="169"/>
      <c r="B334" s="169"/>
      <c r="C334" s="169"/>
      <c r="D334" s="169"/>
      <c r="E334" s="169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  <c r="AA334" s="169"/>
      <c r="AB334" s="169"/>
      <c r="AC334" s="169"/>
      <c r="AD334" s="169"/>
      <c r="AE334" s="169"/>
      <c r="AF334" s="169"/>
      <c r="AG334" s="169"/>
      <c r="AH334" s="169"/>
      <c r="AI334" s="169"/>
    </row>
    <row r="335" spans="1:35" ht="15.75" customHeight="1">
      <c r="A335" s="169"/>
      <c r="B335" s="169"/>
      <c r="C335" s="169"/>
      <c r="D335" s="169"/>
      <c r="E335" s="169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  <c r="AA335" s="169"/>
      <c r="AB335" s="169"/>
      <c r="AC335" s="169"/>
      <c r="AD335" s="169"/>
      <c r="AE335" s="169"/>
      <c r="AF335" s="169"/>
      <c r="AG335" s="169"/>
      <c r="AH335" s="169"/>
      <c r="AI335" s="169"/>
    </row>
    <row r="336" spans="1:35" ht="15.75" customHeight="1">
      <c r="A336" s="169"/>
      <c r="B336" s="169"/>
      <c r="C336" s="169"/>
      <c r="D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  <c r="AA336" s="169"/>
      <c r="AB336" s="169"/>
      <c r="AC336" s="169"/>
      <c r="AD336" s="169"/>
      <c r="AE336" s="169"/>
      <c r="AF336" s="169"/>
      <c r="AG336" s="169"/>
      <c r="AH336" s="169"/>
      <c r="AI336" s="169"/>
    </row>
    <row r="337" spans="1:35" ht="15.75" customHeight="1">
      <c r="A337" s="169"/>
      <c r="B337" s="169"/>
      <c r="C337" s="169"/>
      <c r="D337" s="169"/>
      <c r="E337" s="169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  <c r="AA337" s="169"/>
      <c r="AB337" s="169"/>
      <c r="AC337" s="169"/>
      <c r="AD337" s="169"/>
      <c r="AE337" s="169"/>
      <c r="AF337" s="169"/>
      <c r="AG337" s="169"/>
      <c r="AH337" s="169"/>
      <c r="AI337" s="169"/>
    </row>
    <row r="338" spans="1:35" ht="15.75" customHeight="1">
      <c r="A338" s="169"/>
      <c r="B338" s="169"/>
      <c r="C338" s="169"/>
      <c r="D338" s="169"/>
      <c r="E338" s="169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  <c r="AB338" s="169"/>
      <c r="AC338" s="169"/>
      <c r="AD338" s="169"/>
      <c r="AE338" s="169"/>
      <c r="AF338" s="169"/>
      <c r="AG338" s="169"/>
      <c r="AH338" s="169"/>
      <c r="AI338" s="169"/>
    </row>
    <row r="339" spans="1:35" ht="15.75" customHeight="1">
      <c r="A339" s="169"/>
      <c r="B339" s="169"/>
      <c r="C339" s="169"/>
      <c r="D339" s="169"/>
      <c r="E339" s="169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  <c r="AA339" s="169"/>
      <c r="AB339" s="169"/>
      <c r="AC339" s="169"/>
      <c r="AD339" s="169"/>
      <c r="AE339" s="169"/>
      <c r="AF339" s="169"/>
      <c r="AG339" s="169"/>
      <c r="AH339" s="169"/>
      <c r="AI339" s="169"/>
    </row>
    <row r="340" spans="1:35" ht="15.75" customHeight="1">
      <c r="A340" s="169"/>
      <c r="B340" s="169"/>
      <c r="C340" s="169"/>
      <c r="D340" s="169"/>
      <c r="E340" s="169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  <c r="AA340" s="169"/>
      <c r="AB340" s="169"/>
      <c r="AC340" s="169"/>
      <c r="AD340" s="169"/>
      <c r="AE340" s="169"/>
      <c r="AF340" s="169"/>
      <c r="AG340" s="169"/>
      <c r="AH340" s="169"/>
      <c r="AI340" s="169"/>
    </row>
    <row r="341" spans="1:35" ht="15.75" customHeight="1">
      <c r="A341" s="169"/>
      <c r="B341" s="169"/>
      <c r="C341" s="169"/>
      <c r="D341" s="169"/>
      <c r="E341" s="169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  <c r="AA341" s="169"/>
      <c r="AB341" s="169"/>
      <c r="AC341" s="169"/>
      <c r="AD341" s="169"/>
      <c r="AE341" s="169"/>
      <c r="AF341" s="169"/>
      <c r="AG341" s="169"/>
      <c r="AH341" s="169"/>
      <c r="AI341" s="169"/>
    </row>
    <row r="342" spans="1:35" ht="15.75" customHeight="1">
      <c r="A342" s="169"/>
      <c r="B342" s="169"/>
      <c r="C342" s="169"/>
      <c r="D342" s="169"/>
      <c r="E342" s="169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  <c r="AA342" s="169"/>
      <c r="AB342" s="169"/>
      <c r="AC342" s="169"/>
      <c r="AD342" s="169"/>
      <c r="AE342" s="169"/>
      <c r="AF342" s="169"/>
      <c r="AG342" s="169"/>
      <c r="AH342" s="169"/>
      <c r="AI342" s="169"/>
    </row>
    <row r="343" spans="1:35" ht="15.75" customHeight="1">
      <c r="A343" s="169"/>
      <c r="B343" s="169"/>
      <c r="C343" s="169"/>
      <c r="D343" s="169"/>
      <c r="E343" s="169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9"/>
      <c r="AD343" s="169"/>
      <c r="AE343" s="169"/>
      <c r="AF343" s="169"/>
      <c r="AG343" s="169"/>
      <c r="AH343" s="169"/>
      <c r="AI343" s="169"/>
    </row>
    <row r="344" spans="1:35" ht="15.75" customHeight="1">
      <c r="A344" s="169"/>
      <c r="B344" s="169"/>
      <c r="C344" s="169"/>
      <c r="D344" s="169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9"/>
      <c r="AD344" s="169"/>
      <c r="AE344" s="169"/>
      <c r="AF344" s="169"/>
      <c r="AG344" s="169"/>
      <c r="AH344" s="169"/>
      <c r="AI344" s="169"/>
    </row>
    <row r="345" spans="1:35" ht="15.75" customHeight="1">
      <c r="A345" s="169"/>
      <c r="B345" s="169"/>
      <c r="C345" s="169"/>
      <c r="D345" s="169"/>
      <c r="E345" s="169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9"/>
      <c r="AD345" s="169"/>
      <c r="AE345" s="169"/>
      <c r="AF345" s="169"/>
      <c r="AG345" s="169"/>
      <c r="AH345" s="169"/>
      <c r="AI345" s="169"/>
    </row>
    <row r="346" spans="1:35" ht="15.75" customHeight="1">
      <c r="A346" s="169"/>
      <c r="B346" s="169"/>
      <c r="C346" s="169"/>
      <c r="D346" s="169"/>
      <c r="E346" s="169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9"/>
      <c r="AD346" s="169"/>
      <c r="AE346" s="169"/>
      <c r="AF346" s="169"/>
      <c r="AG346" s="169"/>
      <c r="AH346" s="169"/>
      <c r="AI346" s="169"/>
    </row>
    <row r="347" spans="1:35" ht="15.75" customHeight="1">
      <c r="A347" s="169"/>
      <c r="B347" s="169"/>
      <c r="C347" s="169"/>
      <c r="D347" s="169"/>
      <c r="E347" s="169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  <c r="AB347" s="169"/>
      <c r="AC347" s="169"/>
      <c r="AD347" s="169"/>
      <c r="AE347" s="169"/>
      <c r="AF347" s="169"/>
      <c r="AG347" s="169"/>
      <c r="AH347" s="169"/>
      <c r="AI347" s="169"/>
    </row>
    <row r="348" spans="1:35" ht="15.75" customHeight="1">
      <c r="A348" s="169"/>
      <c r="B348" s="169"/>
      <c r="C348" s="169"/>
      <c r="D348" s="169"/>
      <c r="E348" s="169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9"/>
      <c r="AD348" s="169"/>
      <c r="AE348" s="169"/>
      <c r="AF348" s="169"/>
      <c r="AG348" s="169"/>
      <c r="AH348" s="169"/>
      <c r="AI348" s="169"/>
    </row>
    <row r="349" spans="1:35" ht="15.75" customHeight="1">
      <c r="A349" s="169"/>
      <c r="B349" s="169"/>
      <c r="C349" s="169"/>
      <c r="D349" s="169"/>
      <c r="E349" s="169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9"/>
      <c r="AD349" s="169"/>
      <c r="AE349" s="169"/>
      <c r="AF349" s="169"/>
      <c r="AG349" s="169"/>
      <c r="AH349" s="169"/>
      <c r="AI349" s="169"/>
    </row>
    <row r="350" spans="1:35" ht="15.75" customHeight="1">
      <c r="A350" s="169"/>
      <c r="B350" s="169"/>
      <c r="C350" s="169"/>
      <c r="D350" s="169"/>
      <c r="E350" s="169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  <c r="AB350" s="169"/>
      <c r="AC350" s="169"/>
      <c r="AD350" s="169"/>
      <c r="AE350" s="169"/>
      <c r="AF350" s="169"/>
      <c r="AG350" s="169"/>
      <c r="AH350" s="169"/>
      <c r="AI350" s="169"/>
    </row>
    <row r="351" spans="1:35" ht="15.75" customHeight="1">
      <c r="A351" s="169"/>
      <c r="B351" s="169"/>
      <c r="C351" s="169"/>
      <c r="D351" s="169"/>
      <c r="E351" s="169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  <c r="AB351" s="169"/>
      <c r="AC351" s="169"/>
      <c r="AD351" s="169"/>
      <c r="AE351" s="169"/>
      <c r="AF351" s="169"/>
      <c r="AG351" s="169"/>
      <c r="AH351" s="169"/>
      <c r="AI351" s="169"/>
    </row>
    <row r="352" spans="1:35" ht="15.75" customHeight="1">
      <c r="A352" s="169"/>
      <c r="B352" s="169"/>
      <c r="C352" s="169"/>
      <c r="D352" s="169"/>
      <c r="E352" s="169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  <c r="AB352" s="169"/>
      <c r="AC352" s="169"/>
      <c r="AD352" s="169"/>
      <c r="AE352" s="169"/>
      <c r="AF352" s="169"/>
      <c r="AG352" s="169"/>
      <c r="AH352" s="169"/>
      <c r="AI352" s="169"/>
    </row>
    <row r="353" spans="1:35" ht="15.75" customHeight="1">
      <c r="A353" s="169"/>
      <c r="B353" s="169"/>
      <c r="C353" s="169"/>
      <c r="D353" s="169"/>
      <c r="E353" s="169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  <c r="AB353" s="169"/>
      <c r="AC353" s="169"/>
      <c r="AD353" s="169"/>
      <c r="AE353" s="169"/>
      <c r="AF353" s="169"/>
      <c r="AG353" s="169"/>
      <c r="AH353" s="169"/>
      <c r="AI353" s="169"/>
    </row>
    <row r="354" spans="1:35" ht="15.75" customHeight="1">
      <c r="A354" s="169"/>
      <c r="B354" s="169"/>
      <c r="C354" s="169"/>
      <c r="D354" s="169"/>
      <c r="E354" s="169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  <c r="AB354" s="169"/>
      <c r="AC354" s="169"/>
      <c r="AD354" s="169"/>
      <c r="AE354" s="169"/>
      <c r="AF354" s="169"/>
      <c r="AG354" s="169"/>
      <c r="AH354" s="169"/>
      <c r="AI354" s="169"/>
    </row>
    <row r="355" spans="1:35" ht="15.75" customHeight="1">
      <c r="A355" s="169"/>
      <c r="B355" s="169"/>
      <c r="C355" s="169"/>
      <c r="D355" s="169"/>
      <c r="E355" s="169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  <c r="AB355" s="169"/>
      <c r="AC355" s="169"/>
      <c r="AD355" s="169"/>
      <c r="AE355" s="169"/>
      <c r="AF355" s="169"/>
      <c r="AG355" s="169"/>
      <c r="AH355" s="169"/>
      <c r="AI355" s="169"/>
    </row>
    <row r="356" spans="1:35" ht="15.75" customHeight="1">
      <c r="A356" s="169"/>
      <c r="B356" s="169"/>
      <c r="C356" s="169"/>
      <c r="D356" s="169"/>
      <c r="E356" s="169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9"/>
      <c r="AD356" s="169"/>
      <c r="AE356" s="169"/>
      <c r="AF356" s="169"/>
      <c r="AG356" s="169"/>
      <c r="AH356" s="169"/>
      <c r="AI356" s="169"/>
    </row>
    <row r="357" spans="1:35" ht="15.75" customHeight="1">
      <c r="A357" s="169"/>
      <c r="B357" s="169"/>
      <c r="C357" s="169"/>
      <c r="D357" s="169"/>
      <c r="E357" s="169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  <c r="AB357" s="169"/>
      <c r="AC357" s="169"/>
      <c r="AD357" s="169"/>
      <c r="AE357" s="169"/>
      <c r="AF357" s="169"/>
      <c r="AG357" s="169"/>
      <c r="AH357" s="169"/>
      <c r="AI357" s="169"/>
    </row>
    <row r="358" spans="1:35" ht="15.75" customHeight="1">
      <c r="A358" s="169"/>
      <c r="B358" s="169"/>
      <c r="C358" s="169"/>
      <c r="D358" s="169"/>
      <c r="E358" s="169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  <c r="AA358" s="169"/>
      <c r="AB358" s="169"/>
      <c r="AC358" s="169"/>
      <c r="AD358" s="169"/>
      <c r="AE358" s="169"/>
      <c r="AF358" s="169"/>
      <c r="AG358" s="169"/>
      <c r="AH358" s="169"/>
      <c r="AI358" s="169"/>
    </row>
    <row r="359" spans="1:35" ht="15.75" customHeight="1">
      <c r="A359" s="169"/>
      <c r="B359" s="169"/>
      <c r="C359" s="169"/>
      <c r="D359" s="169"/>
      <c r="E359" s="169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  <c r="AA359" s="169"/>
      <c r="AB359" s="169"/>
      <c r="AC359" s="169"/>
      <c r="AD359" s="169"/>
      <c r="AE359" s="169"/>
      <c r="AF359" s="169"/>
      <c r="AG359" s="169"/>
      <c r="AH359" s="169"/>
      <c r="AI359" s="169"/>
    </row>
    <row r="360" spans="1:35" ht="15.75" customHeight="1">
      <c r="A360" s="169"/>
      <c r="B360" s="169"/>
      <c r="C360" s="169"/>
      <c r="D360" s="169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  <c r="AB360" s="169"/>
      <c r="AC360" s="169"/>
      <c r="AD360" s="169"/>
      <c r="AE360" s="169"/>
      <c r="AF360" s="169"/>
      <c r="AG360" s="169"/>
      <c r="AH360" s="169"/>
      <c r="AI360" s="169"/>
    </row>
    <row r="361" spans="1:35" ht="15.75" customHeight="1">
      <c r="A361" s="169"/>
      <c r="B361" s="169"/>
      <c r="C361" s="169"/>
      <c r="D361" s="169"/>
      <c r="E361" s="169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  <c r="AA361" s="169"/>
      <c r="AB361" s="169"/>
      <c r="AC361" s="169"/>
      <c r="AD361" s="169"/>
      <c r="AE361" s="169"/>
      <c r="AF361" s="169"/>
      <c r="AG361" s="169"/>
      <c r="AH361" s="169"/>
      <c r="AI361" s="169"/>
    </row>
    <row r="362" spans="1:35" ht="15.75" customHeight="1">
      <c r="A362" s="169"/>
      <c r="B362" s="169"/>
      <c r="C362" s="169"/>
      <c r="D362" s="169"/>
      <c r="E362" s="169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  <c r="AA362" s="169"/>
      <c r="AB362" s="169"/>
      <c r="AC362" s="169"/>
      <c r="AD362" s="169"/>
      <c r="AE362" s="169"/>
      <c r="AF362" s="169"/>
      <c r="AG362" s="169"/>
      <c r="AH362" s="169"/>
      <c r="AI362" s="169"/>
    </row>
    <row r="363" spans="1:35" ht="15.75" customHeight="1">
      <c r="A363" s="169"/>
      <c r="B363" s="169"/>
      <c r="C363" s="169"/>
      <c r="D363" s="169"/>
      <c r="E363" s="169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  <c r="AA363" s="169"/>
      <c r="AB363" s="169"/>
      <c r="AC363" s="169"/>
      <c r="AD363" s="169"/>
      <c r="AE363" s="169"/>
      <c r="AF363" s="169"/>
      <c r="AG363" s="169"/>
      <c r="AH363" s="169"/>
      <c r="AI363" s="169"/>
    </row>
    <row r="364" spans="1:35" ht="15.75" customHeight="1">
      <c r="A364" s="169"/>
      <c r="B364" s="169"/>
      <c r="C364" s="169"/>
      <c r="D364" s="169"/>
      <c r="E364" s="169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  <c r="AA364" s="169"/>
      <c r="AB364" s="169"/>
      <c r="AC364" s="169"/>
      <c r="AD364" s="169"/>
      <c r="AE364" s="169"/>
      <c r="AF364" s="169"/>
      <c r="AG364" s="169"/>
      <c r="AH364" s="169"/>
      <c r="AI364" s="169"/>
    </row>
    <row r="365" spans="1:35" ht="15.75" customHeight="1">
      <c r="A365" s="169"/>
      <c r="B365" s="169"/>
      <c r="C365" s="169"/>
      <c r="D365" s="169"/>
      <c r="E365" s="169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  <c r="AA365" s="169"/>
      <c r="AB365" s="169"/>
      <c r="AC365" s="169"/>
      <c r="AD365" s="169"/>
      <c r="AE365" s="169"/>
      <c r="AF365" s="169"/>
      <c r="AG365" s="169"/>
      <c r="AH365" s="169"/>
      <c r="AI365" s="169"/>
    </row>
    <row r="366" spans="1:35" ht="15.75" customHeight="1">
      <c r="A366" s="169"/>
      <c r="B366" s="169"/>
      <c r="C366" s="169"/>
      <c r="D366" s="169"/>
      <c r="E366" s="169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  <c r="AA366" s="169"/>
      <c r="AB366" s="169"/>
      <c r="AC366" s="169"/>
      <c r="AD366" s="169"/>
      <c r="AE366" s="169"/>
      <c r="AF366" s="169"/>
      <c r="AG366" s="169"/>
      <c r="AH366" s="169"/>
      <c r="AI366" s="169"/>
    </row>
    <row r="367" spans="1:35" ht="15.75" customHeight="1">
      <c r="A367" s="169"/>
      <c r="B367" s="169"/>
      <c r="C367" s="169"/>
      <c r="D367" s="169"/>
      <c r="E367" s="169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  <c r="AA367" s="169"/>
      <c r="AB367" s="169"/>
      <c r="AC367" s="169"/>
      <c r="AD367" s="169"/>
      <c r="AE367" s="169"/>
      <c r="AF367" s="169"/>
      <c r="AG367" s="169"/>
      <c r="AH367" s="169"/>
      <c r="AI367" s="169"/>
    </row>
    <row r="368" spans="1:35" ht="15.75" customHeight="1">
      <c r="A368" s="169"/>
      <c r="B368" s="169"/>
      <c r="C368" s="169"/>
      <c r="D368" s="169"/>
      <c r="E368" s="169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  <c r="AA368" s="169"/>
      <c r="AB368" s="169"/>
      <c r="AC368" s="169"/>
      <c r="AD368" s="169"/>
      <c r="AE368" s="169"/>
      <c r="AF368" s="169"/>
      <c r="AG368" s="169"/>
      <c r="AH368" s="169"/>
      <c r="AI368" s="169"/>
    </row>
    <row r="369" spans="1:35" ht="15.75" customHeight="1">
      <c r="A369" s="169"/>
      <c r="B369" s="169"/>
      <c r="C369" s="169"/>
      <c r="D369" s="169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  <c r="AA369" s="169"/>
      <c r="AB369" s="169"/>
      <c r="AC369" s="169"/>
      <c r="AD369" s="169"/>
      <c r="AE369" s="169"/>
      <c r="AF369" s="169"/>
      <c r="AG369" s="169"/>
      <c r="AH369" s="169"/>
      <c r="AI369" s="169"/>
    </row>
    <row r="370" spans="1:35" ht="15.75" customHeight="1">
      <c r="A370" s="169"/>
      <c r="B370" s="169"/>
      <c r="C370" s="169"/>
      <c r="D370" s="169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  <c r="AB370" s="169"/>
      <c r="AC370" s="169"/>
      <c r="AD370" s="169"/>
      <c r="AE370" s="169"/>
      <c r="AF370" s="169"/>
      <c r="AG370" s="169"/>
      <c r="AH370" s="169"/>
      <c r="AI370" s="169"/>
    </row>
    <row r="371" spans="1:35" ht="15.75" customHeight="1">
      <c r="A371" s="169"/>
      <c r="B371" s="169"/>
      <c r="C371" s="169"/>
      <c r="D371" s="169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  <c r="AB371" s="169"/>
      <c r="AC371" s="169"/>
      <c r="AD371" s="169"/>
      <c r="AE371" s="169"/>
      <c r="AF371" s="169"/>
      <c r="AG371" s="169"/>
      <c r="AH371" s="169"/>
      <c r="AI371" s="169"/>
    </row>
    <row r="372" spans="1:35" ht="15.75" customHeight="1">
      <c r="A372" s="169"/>
      <c r="B372" s="169"/>
      <c r="C372" s="169"/>
      <c r="D372" s="169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  <c r="AB372" s="169"/>
      <c r="AC372" s="169"/>
      <c r="AD372" s="169"/>
      <c r="AE372" s="169"/>
      <c r="AF372" s="169"/>
      <c r="AG372" s="169"/>
      <c r="AH372" s="169"/>
      <c r="AI372" s="169"/>
    </row>
    <row r="373" spans="1:35" ht="15.75" customHeight="1">
      <c r="A373" s="169"/>
      <c r="B373" s="169"/>
      <c r="C373" s="169"/>
      <c r="D373" s="169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  <c r="AB373" s="169"/>
      <c r="AC373" s="169"/>
      <c r="AD373" s="169"/>
      <c r="AE373" s="169"/>
      <c r="AF373" s="169"/>
      <c r="AG373" s="169"/>
      <c r="AH373" s="169"/>
      <c r="AI373" s="169"/>
    </row>
    <row r="374" spans="1:35" ht="15.75" customHeight="1">
      <c r="A374" s="169"/>
      <c r="B374" s="169"/>
      <c r="C374" s="169"/>
      <c r="D374" s="169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  <c r="AG374" s="169"/>
      <c r="AH374" s="169"/>
      <c r="AI374" s="169"/>
    </row>
    <row r="375" spans="1:35" ht="15.75" customHeight="1">
      <c r="A375" s="169"/>
      <c r="B375" s="169"/>
      <c r="C375" s="169"/>
      <c r="D375" s="169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  <c r="AA375" s="169"/>
      <c r="AB375" s="169"/>
      <c r="AC375" s="169"/>
      <c r="AD375" s="169"/>
      <c r="AE375" s="169"/>
      <c r="AF375" s="169"/>
      <c r="AG375" s="169"/>
      <c r="AH375" s="169"/>
      <c r="AI375" s="169"/>
    </row>
    <row r="376" spans="1:35" ht="15.75" customHeight="1">
      <c r="A376" s="169"/>
      <c r="B376" s="169"/>
      <c r="C376" s="169"/>
      <c r="D376" s="169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  <c r="AA376" s="169"/>
      <c r="AB376" s="169"/>
      <c r="AC376" s="169"/>
      <c r="AD376" s="169"/>
      <c r="AE376" s="169"/>
      <c r="AF376" s="169"/>
      <c r="AG376" s="169"/>
      <c r="AH376" s="169"/>
      <c r="AI376" s="169"/>
    </row>
    <row r="377" spans="1:35" ht="15.75" customHeight="1">
      <c r="A377" s="169"/>
      <c r="B377" s="169"/>
      <c r="C377" s="169"/>
      <c r="D377" s="169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  <c r="AA377" s="169"/>
      <c r="AB377" s="169"/>
      <c r="AC377" s="169"/>
      <c r="AD377" s="169"/>
      <c r="AE377" s="169"/>
      <c r="AF377" s="169"/>
      <c r="AG377" s="169"/>
      <c r="AH377" s="169"/>
      <c r="AI377" s="169"/>
    </row>
    <row r="378" spans="1:35" ht="15.75" customHeight="1">
      <c r="A378" s="169"/>
      <c r="B378" s="169"/>
      <c r="C378" s="169"/>
      <c r="D378" s="169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  <c r="AA378" s="169"/>
      <c r="AB378" s="169"/>
      <c r="AC378" s="169"/>
      <c r="AD378" s="169"/>
      <c r="AE378" s="169"/>
      <c r="AF378" s="169"/>
      <c r="AG378" s="169"/>
      <c r="AH378" s="169"/>
      <c r="AI378" s="169"/>
    </row>
    <row r="379" spans="1:35" ht="15.75" customHeight="1">
      <c r="A379" s="169"/>
      <c r="B379" s="169"/>
      <c r="C379" s="169"/>
      <c r="D379" s="169"/>
      <c r="E379" s="169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  <c r="AA379" s="169"/>
      <c r="AB379" s="169"/>
      <c r="AC379" s="169"/>
      <c r="AD379" s="169"/>
      <c r="AE379" s="169"/>
      <c r="AF379" s="169"/>
      <c r="AG379" s="169"/>
      <c r="AH379" s="169"/>
      <c r="AI379" s="169"/>
    </row>
    <row r="380" spans="1:35" ht="15.75" customHeight="1">
      <c r="A380" s="169"/>
      <c r="B380" s="169"/>
      <c r="C380" s="169"/>
      <c r="D380" s="169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  <c r="AA380" s="169"/>
      <c r="AB380" s="169"/>
      <c r="AC380" s="169"/>
      <c r="AD380" s="169"/>
      <c r="AE380" s="169"/>
      <c r="AF380" s="169"/>
      <c r="AG380" s="169"/>
      <c r="AH380" s="169"/>
      <c r="AI380" s="169"/>
    </row>
    <row r="381" spans="1:35" ht="15.75" customHeight="1">
      <c r="A381" s="169"/>
      <c r="B381" s="169"/>
      <c r="C381" s="169"/>
      <c r="D381" s="169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  <c r="AA381" s="169"/>
      <c r="AB381" s="169"/>
      <c r="AC381" s="169"/>
      <c r="AD381" s="169"/>
      <c r="AE381" s="169"/>
      <c r="AF381" s="169"/>
      <c r="AG381" s="169"/>
      <c r="AH381" s="169"/>
      <c r="AI381" s="169"/>
    </row>
    <row r="382" spans="1:35" ht="15.75" customHeight="1">
      <c r="A382" s="169"/>
      <c r="B382" s="169"/>
      <c r="C382" s="169"/>
      <c r="D382" s="169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  <c r="AA382" s="169"/>
      <c r="AB382" s="169"/>
      <c r="AC382" s="169"/>
      <c r="AD382" s="169"/>
      <c r="AE382" s="169"/>
      <c r="AF382" s="169"/>
      <c r="AG382" s="169"/>
      <c r="AH382" s="169"/>
      <c r="AI382" s="169"/>
    </row>
    <row r="383" spans="1:35" ht="15.75" customHeight="1">
      <c r="A383" s="169"/>
      <c r="B383" s="169"/>
      <c r="C383" s="169"/>
      <c r="D383" s="169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  <c r="AA383" s="169"/>
      <c r="AB383" s="169"/>
      <c r="AC383" s="169"/>
      <c r="AD383" s="169"/>
      <c r="AE383" s="169"/>
      <c r="AF383" s="169"/>
      <c r="AG383" s="169"/>
      <c r="AH383" s="169"/>
      <c r="AI383" s="169"/>
    </row>
    <row r="384" spans="1:35" ht="15.75" customHeight="1">
      <c r="A384" s="169"/>
      <c r="B384" s="169"/>
      <c r="C384" s="169"/>
      <c r="D384" s="169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  <c r="AA384" s="169"/>
      <c r="AB384" s="169"/>
      <c r="AC384" s="169"/>
      <c r="AD384" s="169"/>
      <c r="AE384" s="169"/>
      <c r="AF384" s="169"/>
      <c r="AG384" s="169"/>
      <c r="AH384" s="169"/>
      <c r="AI384" s="169"/>
    </row>
    <row r="385" spans="1:35" ht="15.75" customHeight="1">
      <c r="A385" s="169"/>
      <c r="B385" s="169"/>
      <c r="C385" s="169"/>
      <c r="D385" s="169"/>
      <c r="E385" s="169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  <c r="AA385" s="169"/>
      <c r="AB385" s="169"/>
      <c r="AC385" s="169"/>
      <c r="AD385" s="169"/>
      <c r="AE385" s="169"/>
      <c r="AF385" s="169"/>
      <c r="AG385" s="169"/>
      <c r="AH385" s="169"/>
      <c r="AI385" s="169"/>
    </row>
    <row r="386" spans="1:35" ht="15.75" customHeight="1">
      <c r="A386" s="169"/>
      <c r="B386" s="169"/>
      <c r="C386" s="169"/>
      <c r="D386" s="169"/>
      <c r="E386" s="169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  <c r="AA386" s="169"/>
      <c r="AB386" s="169"/>
      <c r="AC386" s="169"/>
      <c r="AD386" s="169"/>
      <c r="AE386" s="169"/>
      <c r="AF386" s="169"/>
      <c r="AG386" s="169"/>
      <c r="AH386" s="169"/>
      <c r="AI386" s="169"/>
    </row>
    <row r="387" spans="1:35" ht="15.75" customHeight="1">
      <c r="A387" s="169"/>
      <c r="B387" s="169"/>
      <c r="C387" s="169"/>
      <c r="D387" s="169"/>
      <c r="E387" s="169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  <c r="AA387" s="169"/>
      <c r="AB387" s="169"/>
      <c r="AC387" s="169"/>
      <c r="AD387" s="169"/>
      <c r="AE387" s="169"/>
      <c r="AF387" s="169"/>
      <c r="AG387" s="169"/>
      <c r="AH387" s="169"/>
      <c r="AI387" s="169"/>
    </row>
    <row r="388" spans="1:35" ht="15.75" customHeight="1">
      <c r="A388" s="169"/>
      <c r="B388" s="169"/>
      <c r="C388" s="169"/>
      <c r="D388" s="169"/>
      <c r="E388" s="169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  <c r="AA388" s="169"/>
      <c r="AB388" s="169"/>
      <c r="AC388" s="169"/>
      <c r="AD388" s="169"/>
      <c r="AE388" s="169"/>
      <c r="AF388" s="169"/>
      <c r="AG388" s="169"/>
      <c r="AH388" s="169"/>
      <c r="AI388" s="169"/>
    </row>
    <row r="389" spans="1:35" ht="15.75" customHeight="1">
      <c r="A389" s="169"/>
      <c r="B389" s="169"/>
      <c r="C389" s="169"/>
      <c r="D389" s="169"/>
      <c r="E389" s="169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  <c r="AA389" s="169"/>
      <c r="AB389" s="169"/>
      <c r="AC389" s="169"/>
      <c r="AD389" s="169"/>
      <c r="AE389" s="169"/>
      <c r="AF389" s="169"/>
      <c r="AG389" s="169"/>
      <c r="AH389" s="169"/>
      <c r="AI389" s="169"/>
    </row>
    <row r="390" spans="1:35" ht="15.75" customHeight="1">
      <c r="A390" s="169"/>
      <c r="B390" s="169"/>
      <c r="C390" s="169"/>
      <c r="D390" s="169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  <c r="AA390" s="169"/>
      <c r="AB390" s="169"/>
      <c r="AC390" s="169"/>
      <c r="AD390" s="169"/>
      <c r="AE390" s="169"/>
      <c r="AF390" s="169"/>
      <c r="AG390" s="169"/>
      <c r="AH390" s="169"/>
      <c r="AI390" s="169"/>
    </row>
    <row r="391" spans="1:35" ht="15.75" customHeight="1">
      <c r="A391" s="169"/>
      <c r="B391" s="169"/>
      <c r="C391" s="169"/>
      <c r="D391" s="169"/>
      <c r="E391" s="169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  <c r="AA391" s="169"/>
      <c r="AB391" s="169"/>
      <c r="AC391" s="169"/>
      <c r="AD391" s="169"/>
      <c r="AE391" s="169"/>
      <c r="AF391" s="169"/>
      <c r="AG391" s="169"/>
      <c r="AH391" s="169"/>
      <c r="AI391" s="169"/>
    </row>
    <row r="392" spans="1:35" ht="15.75" customHeight="1">
      <c r="A392" s="169"/>
      <c r="B392" s="169"/>
      <c r="C392" s="169"/>
      <c r="D392" s="169"/>
      <c r="E392" s="169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  <c r="AB392" s="169"/>
      <c r="AC392" s="169"/>
      <c r="AD392" s="169"/>
      <c r="AE392" s="169"/>
      <c r="AF392" s="169"/>
      <c r="AG392" s="169"/>
      <c r="AH392" s="169"/>
      <c r="AI392" s="169"/>
    </row>
    <row r="393" spans="1:35" ht="15.75" customHeight="1">
      <c r="A393" s="169"/>
      <c r="B393" s="169"/>
      <c r="C393" s="169"/>
      <c r="D393" s="169"/>
      <c r="E393" s="169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  <c r="AA393" s="169"/>
      <c r="AB393" s="169"/>
      <c r="AC393" s="169"/>
      <c r="AD393" s="169"/>
      <c r="AE393" s="169"/>
      <c r="AF393" s="169"/>
      <c r="AG393" s="169"/>
      <c r="AH393" s="169"/>
      <c r="AI393" s="169"/>
    </row>
    <row r="394" spans="1:35" ht="15.75" customHeight="1">
      <c r="A394" s="169"/>
      <c r="B394" s="169"/>
      <c r="C394" s="169"/>
      <c r="D394" s="169"/>
      <c r="E394" s="169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  <c r="AA394" s="169"/>
      <c r="AB394" s="169"/>
      <c r="AC394" s="169"/>
      <c r="AD394" s="169"/>
      <c r="AE394" s="169"/>
      <c r="AF394" s="169"/>
      <c r="AG394" s="169"/>
      <c r="AH394" s="169"/>
      <c r="AI394" s="169"/>
    </row>
    <row r="395" spans="1:35" ht="15.75" customHeight="1">
      <c r="A395" s="169"/>
      <c r="B395" s="169"/>
      <c r="C395" s="169"/>
      <c r="D395" s="169"/>
      <c r="E395" s="169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  <c r="AA395" s="169"/>
      <c r="AB395" s="169"/>
      <c r="AC395" s="169"/>
      <c r="AD395" s="169"/>
      <c r="AE395" s="169"/>
      <c r="AF395" s="169"/>
      <c r="AG395" s="169"/>
      <c r="AH395" s="169"/>
      <c r="AI395" s="169"/>
    </row>
    <row r="396" spans="1:35" ht="15.75" customHeight="1">
      <c r="A396" s="169"/>
      <c r="B396" s="169"/>
      <c r="C396" s="169"/>
      <c r="D396" s="169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  <c r="AA396" s="169"/>
      <c r="AB396" s="169"/>
      <c r="AC396" s="169"/>
      <c r="AD396" s="169"/>
      <c r="AE396" s="169"/>
      <c r="AF396" s="169"/>
      <c r="AG396" s="169"/>
      <c r="AH396" s="169"/>
      <c r="AI396" s="169"/>
    </row>
    <row r="397" spans="1:35" ht="15.75" customHeight="1">
      <c r="A397" s="169"/>
      <c r="B397" s="169"/>
      <c r="C397" s="169"/>
      <c r="D397" s="169"/>
      <c r="E397" s="169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  <c r="AA397" s="169"/>
      <c r="AB397" s="169"/>
      <c r="AC397" s="169"/>
      <c r="AD397" s="169"/>
      <c r="AE397" s="169"/>
      <c r="AF397" s="169"/>
      <c r="AG397" s="169"/>
      <c r="AH397" s="169"/>
      <c r="AI397" s="169"/>
    </row>
    <row r="398" spans="1:35" ht="15.75" customHeight="1">
      <c r="A398" s="169"/>
      <c r="B398" s="169"/>
      <c r="C398" s="169"/>
      <c r="D398" s="169"/>
      <c r="E398" s="169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  <c r="AA398" s="169"/>
      <c r="AB398" s="169"/>
      <c r="AC398" s="169"/>
      <c r="AD398" s="169"/>
      <c r="AE398" s="169"/>
      <c r="AF398" s="169"/>
      <c r="AG398" s="169"/>
      <c r="AH398" s="169"/>
      <c r="AI398" s="169"/>
    </row>
    <row r="399" spans="1:35" ht="15.75" customHeight="1">
      <c r="A399" s="169"/>
      <c r="B399" s="169"/>
      <c r="C399" s="169"/>
      <c r="D399" s="169"/>
      <c r="E399" s="169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  <c r="AA399" s="169"/>
      <c r="AB399" s="169"/>
      <c r="AC399" s="169"/>
      <c r="AD399" s="169"/>
      <c r="AE399" s="169"/>
      <c r="AF399" s="169"/>
      <c r="AG399" s="169"/>
      <c r="AH399" s="169"/>
      <c r="AI399" s="169"/>
    </row>
    <row r="400" spans="1:35" ht="15.75" customHeight="1">
      <c r="A400" s="169"/>
      <c r="B400" s="169"/>
      <c r="C400" s="169"/>
      <c r="D400" s="169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  <c r="AA400" s="169"/>
      <c r="AB400" s="169"/>
      <c r="AC400" s="169"/>
      <c r="AD400" s="169"/>
      <c r="AE400" s="169"/>
      <c r="AF400" s="169"/>
      <c r="AG400" s="169"/>
      <c r="AH400" s="169"/>
      <c r="AI400" s="169"/>
    </row>
    <row r="401" spans="1:35" ht="15.75" customHeight="1">
      <c r="A401" s="169"/>
      <c r="B401" s="169"/>
      <c r="C401" s="169"/>
      <c r="D401" s="169"/>
      <c r="E401" s="169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  <c r="AA401" s="169"/>
      <c r="AB401" s="169"/>
      <c r="AC401" s="169"/>
      <c r="AD401" s="169"/>
      <c r="AE401" s="169"/>
      <c r="AF401" s="169"/>
      <c r="AG401" s="169"/>
      <c r="AH401" s="169"/>
      <c r="AI401" s="169"/>
    </row>
    <row r="402" spans="1:35" ht="15.75" customHeight="1">
      <c r="A402" s="169"/>
      <c r="B402" s="169"/>
      <c r="C402" s="169"/>
      <c r="D402" s="169"/>
      <c r="E402" s="169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  <c r="AA402" s="169"/>
      <c r="AB402" s="169"/>
      <c r="AC402" s="169"/>
      <c r="AD402" s="169"/>
      <c r="AE402" s="169"/>
      <c r="AF402" s="169"/>
      <c r="AG402" s="169"/>
      <c r="AH402" s="169"/>
      <c r="AI402" s="169"/>
    </row>
    <row r="403" spans="1:35" ht="15.75" customHeight="1">
      <c r="A403" s="169"/>
      <c r="B403" s="169"/>
      <c r="C403" s="169"/>
      <c r="D403" s="169"/>
      <c r="E403" s="169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  <c r="AA403" s="169"/>
      <c r="AB403" s="169"/>
      <c r="AC403" s="169"/>
      <c r="AD403" s="169"/>
      <c r="AE403" s="169"/>
      <c r="AF403" s="169"/>
      <c r="AG403" s="169"/>
      <c r="AH403" s="169"/>
      <c r="AI403" s="169"/>
    </row>
    <row r="404" spans="1:35" ht="15.75" customHeight="1">
      <c r="A404" s="169"/>
      <c r="B404" s="169"/>
      <c r="C404" s="169"/>
      <c r="D404" s="169"/>
      <c r="E404" s="169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  <c r="AA404" s="169"/>
      <c r="AB404" s="169"/>
      <c r="AC404" s="169"/>
      <c r="AD404" s="169"/>
      <c r="AE404" s="169"/>
      <c r="AF404" s="169"/>
      <c r="AG404" s="169"/>
      <c r="AH404" s="169"/>
      <c r="AI404" s="169"/>
    </row>
    <row r="405" spans="1:35" ht="15.75" customHeight="1">
      <c r="A405" s="169"/>
      <c r="B405" s="169"/>
      <c r="C405" s="169"/>
      <c r="D405" s="169"/>
      <c r="E405" s="169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  <c r="AA405" s="169"/>
      <c r="AB405" s="169"/>
      <c r="AC405" s="169"/>
      <c r="AD405" s="169"/>
      <c r="AE405" s="169"/>
      <c r="AF405" s="169"/>
      <c r="AG405" s="169"/>
      <c r="AH405" s="169"/>
      <c r="AI405" s="169"/>
    </row>
    <row r="406" spans="1:35" ht="15.75" customHeight="1">
      <c r="A406" s="169"/>
      <c r="B406" s="169"/>
      <c r="C406" s="169"/>
      <c r="D406" s="169"/>
      <c r="E406" s="169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  <c r="AA406" s="169"/>
      <c r="AB406" s="169"/>
      <c r="AC406" s="169"/>
      <c r="AD406" s="169"/>
      <c r="AE406" s="169"/>
      <c r="AF406" s="169"/>
      <c r="AG406" s="169"/>
      <c r="AH406" s="169"/>
      <c r="AI406" s="169"/>
    </row>
    <row r="407" spans="1:35" ht="15.75" customHeight="1">
      <c r="A407" s="169"/>
      <c r="B407" s="169"/>
      <c r="C407" s="169"/>
      <c r="D407" s="169"/>
      <c r="E407" s="169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  <c r="AB407" s="169"/>
      <c r="AC407" s="169"/>
      <c r="AD407" s="169"/>
      <c r="AE407" s="169"/>
      <c r="AF407" s="169"/>
      <c r="AG407" s="169"/>
      <c r="AH407" s="169"/>
      <c r="AI407" s="169"/>
    </row>
    <row r="408" spans="1:35" ht="15.75" customHeight="1">
      <c r="A408" s="169"/>
      <c r="B408" s="169"/>
      <c r="C408" s="169"/>
      <c r="D408" s="169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  <c r="AA408" s="169"/>
      <c r="AB408" s="169"/>
      <c r="AC408" s="169"/>
      <c r="AD408" s="169"/>
      <c r="AE408" s="169"/>
      <c r="AF408" s="169"/>
      <c r="AG408" s="169"/>
      <c r="AH408" s="169"/>
      <c r="AI408" s="169"/>
    </row>
    <row r="409" spans="1:35" ht="15.75" customHeight="1">
      <c r="A409" s="169"/>
      <c r="B409" s="169"/>
      <c r="C409" s="169"/>
      <c r="D409" s="169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  <c r="AA409" s="169"/>
      <c r="AB409" s="169"/>
      <c r="AC409" s="169"/>
      <c r="AD409" s="169"/>
      <c r="AE409" s="169"/>
      <c r="AF409" s="169"/>
      <c r="AG409" s="169"/>
      <c r="AH409" s="169"/>
      <c r="AI409" s="169"/>
    </row>
    <row r="410" spans="1:35" ht="15.75" customHeight="1">
      <c r="A410" s="169"/>
      <c r="B410" s="169"/>
      <c r="C410" s="169"/>
      <c r="D410" s="169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9"/>
      <c r="AD410" s="169"/>
      <c r="AE410" s="169"/>
      <c r="AF410" s="169"/>
      <c r="AG410" s="169"/>
      <c r="AH410" s="169"/>
      <c r="AI410" s="169"/>
    </row>
    <row r="411" spans="1:35" ht="15.75" customHeight="1">
      <c r="A411" s="169"/>
      <c r="B411" s="169"/>
      <c r="C411" s="169"/>
      <c r="D411" s="169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  <c r="AA411" s="169"/>
      <c r="AB411" s="169"/>
      <c r="AC411" s="169"/>
      <c r="AD411" s="169"/>
      <c r="AE411" s="169"/>
      <c r="AF411" s="169"/>
      <c r="AG411" s="169"/>
      <c r="AH411" s="169"/>
      <c r="AI411" s="169"/>
    </row>
    <row r="412" spans="1:35" ht="15.75" customHeight="1">
      <c r="A412" s="169"/>
      <c r="B412" s="169"/>
      <c r="C412" s="169"/>
      <c r="D412" s="169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  <c r="AA412" s="169"/>
      <c r="AB412" s="169"/>
      <c r="AC412" s="169"/>
      <c r="AD412" s="169"/>
      <c r="AE412" s="169"/>
      <c r="AF412" s="169"/>
      <c r="AG412" s="169"/>
      <c r="AH412" s="169"/>
      <c r="AI412" s="169"/>
    </row>
    <row r="413" spans="1:35" ht="15.75" customHeight="1">
      <c r="A413" s="169"/>
      <c r="B413" s="169"/>
      <c r="C413" s="169"/>
      <c r="D413" s="169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  <c r="AA413" s="169"/>
      <c r="AB413" s="169"/>
      <c r="AC413" s="169"/>
      <c r="AD413" s="169"/>
      <c r="AE413" s="169"/>
      <c r="AF413" s="169"/>
      <c r="AG413" s="169"/>
      <c r="AH413" s="169"/>
      <c r="AI413" s="169"/>
    </row>
    <row r="414" spans="1:35" ht="15.75" customHeight="1">
      <c r="A414" s="169"/>
      <c r="B414" s="169"/>
      <c r="C414" s="169"/>
      <c r="D414" s="169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  <c r="AB414" s="169"/>
      <c r="AC414" s="169"/>
      <c r="AD414" s="169"/>
      <c r="AE414" s="169"/>
      <c r="AF414" s="169"/>
      <c r="AG414" s="169"/>
      <c r="AH414" s="169"/>
      <c r="AI414" s="169"/>
    </row>
    <row r="415" spans="1:35" ht="15.75" customHeight="1">
      <c r="A415" s="169"/>
      <c r="B415" s="169"/>
      <c r="C415" s="169"/>
      <c r="D415" s="169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  <c r="AB415" s="169"/>
      <c r="AC415" s="169"/>
      <c r="AD415" s="169"/>
      <c r="AE415" s="169"/>
      <c r="AF415" s="169"/>
      <c r="AG415" s="169"/>
      <c r="AH415" s="169"/>
      <c r="AI415" s="169"/>
    </row>
    <row r="416" spans="1:35" ht="15.75" customHeight="1">
      <c r="A416" s="169"/>
      <c r="B416" s="169"/>
      <c r="C416" s="169"/>
      <c r="D416" s="169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  <c r="AB416" s="169"/>
      <c r="AC416" s="169"/>
      <c r="AD416" s="169"/>
      <c r="AE416" s="169"/>
      <c r="AF416" s="169"/>
      <c r="AG416" s="169"/>
      <c r="AH416" s="169"/>
      <c r="AI416" s="169"/>
    </row>
    <row r="417" spans="1:35" ht="15.75" customHeight="1">
      <c r="A417" s="169"/>
      <c r="B417" s="169"/>
      <c r="C417" s="169"/>
      <c r="D417" s="169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  <c r="AB417" s="169"/>
      <c r="AC417" s="169"/>
      <c r="AD417" s="169"/>
      <c r="AE417" s="169"/>
      <c r="AF417" s="169"/>
      <c r="AG417" s="169"/>
      <c r="AH417" s="169"/>
      <c r="AI417" s="169"/>
    </row>
    <row r="418" spans="1:35" ht="15.75" customHeight="1">
      <c r="A418" s="169"/>
      <c r="B418" s="169"/>
      <c r="C418" s="169"/>
      <c r="D418" s="169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  <c r="AB418" s="169"/>
      <c r="AC418" s="169"/>
      <c r="AD418" s="169"/>
      <c r="AE418" s="169"/>
      <c r="AF418" s="169"/>
      <c r="AG418" s="169"/>
      <c r="AH418" s="169"/>
      <c r="AI418" s="169"/>
    </row>
    <row r="419" spans="1:35" ht="15.75" customHeight="1">
      <c r="A419" s="169"/>
      <c r="B419" s="169"/>
      <c r="C419" s="169"/>
      <c r="D419" s="169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  <c r="AB419" s="169"/>
      <c r="AC419" s="169"/>
      <c r="AD419" s="169"/>
      <c r="AE419" s="169"/>
      <c r="AF419" s="169"/>
      <c r="AG419" s="169"/>
      <c r="AH419" s="169"/>
      <c r="AI419" s="169"/>
    </row>
    <row r="420" spans="1:35" ht="15.75" customHeight="1">
      <c r="A420" s="169"/>
      <c r="B420" s="169"/>
      <c r="C420" s="169"/>
      <c r="D420" s="169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  <c r="AB420" s="169"/>
      <c r="AC420" s="169"/>
      <c r="AD420" s="169"/>
      <c r="AE420" s="169"/>
      <c r="AF420" s="169"/>
      <c r="AG420" s="169"/>
      <c r="AH420" s="169"/>
      <c r="AI420" s="169"/>
    </row>
    <row r="421" spans="1:35" ht="15.75" customHeight="1">
      <c r="A421" s="169"/>
      <c r="B421" s="169"/>
      <c r="C421" s="169"/>
      <c r="D421" s="169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  <c r="AB421" s="169"/>
      <c r="AC421" s="169"/>
      <c r="AD421" s="169"/>
      <c r="AE421" s="169"/>
      <c r="AF421" s="169"/>
      <c r="AG421" s="169"/>
      <c r="AH421" s="169"/>
      <c r="AI421" s="169"/>
    </row>
    <row r="422" spans="1:35" ht="15.75" customHeight="1">
      <c r="A422" s="169"/>
      <c r="B422" s="169"/>
      <c r="C422" s="169"/>
      <c r="D422" s="169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  <c r="AB422" s="169"/>
      <c r="AC422" s="169"/>
      <c r="AD422" s="169"/>
      <c r="AE422" s="169"/>
      <c r="AF422" s="169"/>
      <c r="AG422" s="169"/>
      <c r="AH422" s="169"/>
      <c r="AI422" s="169"/>
    </row>
    <row r="423" spans="1:35" ht="15.75" customHeight="1">
      <c r="A423" s="169"/>
      <c r="B423" s="169"/>
      <c r="C423" s="169"/>
      <c r="D423" s="169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  <c r="AB423" s="169"/>
      <c r="AC423" s="169"/>
      <c r="AD423" s="169"/>
      <c r="AE423" s="169"/>
      <c r="AF423" s="169"/>
      <c r="AG423" s="169"/>
      <c r="AH423" s="169"/>
      <c r="AI423" s="169"/>
    </row>
    <row r="424" spans="1:35" ht="15.75" customHeight="1">
      <c r="A424" s="169"/>
      <c r="B424" s="169"/>
      <c r="C424" s="169"/>
      <c r="D424" s="169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  <c r="AB424" s="169"/>
      <c r="AC424" s="169"/>
      <c r="AD424" s="169"/>
      <c r="AE424" s="169"/>
      <c r="AF424" s="169"/>
      <c r="AG424" s="169"/>
      <c r="AH424" s="169"/>
      <c r="AI424" s="169"/>
    </row>
    <row r="425" spans="1:35" ht="15.75" customHeight="1">
      <c r="A425" s="169"/>
      <c r="B425" s="169"/>
      <c r="C425" s="169"/>
      <c r="D425" s="169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  <c r="AB425" s="169"/>
      <c r="AC425" s="169"/>
      <c r="AD425" s="169"/>
      <c r="AE425" s="169"/>
      <c r="AF425" s="169"/>
      <c r="AG425" s="169"/>
      <c r="AH425" s="169"/>
      <c r="AI425" s="169"/>
    </row>
    <row r="426" spans="1:35" ht="15.75" customHeight="1">
      <c r="A426" s="169"/>
      <c r="B426" s="169"/>
      <c r="C426" s="169"/>
      <c r="D426" s="169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  <c r="AB426" s="169"/>
      <c r="AC426" s="169"/>
      <c r="AD426" s="169"/>
      <c r="AE426" s="169"/>
      <c r="AF426" s="169"/>
      <c r="AG426" s="169"/>
      <c r="AH426" s="169"/>
      <c r="AI426" s="169"/>
    </row>
    <row r="427" spans="1:35" ht="15.75" customHeight="1">
      <c r="A427" s="169"/>
      <c r="B427" s="169"/>
      <c r="C427" s="169"/>
      <c r="D427" s="169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  <c r="AB427" s="169"/>
      <c r="AC427" s="169"/>
      <c r="AD427" s="169"/>
      <c r="AE427" s="169"/>
      <c r="AF427" s="169"/>
      <c r="AG427" s="169"/>
      <c r="AH427" s="169"/>
      <c r="AI427" s="169"/>
    </row>
    <row r="428" spans="1:35" ht="15.75" customHeight="1">
      <c r="A428" s="169"/>
      <c r="B428" s="169"/>
      <c r="C428" s="169"/>
      <c r="D428" s="169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  <c r="AB428" s="169"/>
      <c r="AC428" s="169"/>
      <c r="AD428" s="169"/>
      <c r="AE428" s="169"/>
      <c r="AF428" s="169"/>
      <c r="AG428" s="169"/>
      <c r="AH428" s="169"/>
      <c r="AI428" s="169"/>
    </row>
    <row r="429" spans="1:35" ht="15.75" customHeight="1">
      <c r="A429" s="169"/>
      <c r="B429" s="169"/>
      <c r="C429" s="169"/>
      <c r="D429" s="169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  <c r="AB429" s="169"/>
      <c r="AC429" s="169"/>
      <c r="AD429" s="169"/>
      <c r="AE429" s="169"/>
      <c r="AF429" s="169"/>
      <c r="AG429" s="169"/>
      <c r="AH429" s="169"/>
      <c r="AI429" s="169"/>
    </row>
    <row r="430" spans="1:35" ht="15.75" customHeight="1">
      <c r="A430" s="169"/>
      <c r="B430" s="169"/>
      <c r="C430" s="169"/>
      <c r="D430" s="169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  <c r="AA430" s="169"/>
      <c r="AB430" s="169"/>
      <c r="AC430" s="169"/>
      <c r="AD430" s="169"/>
      <c r="AE430" s="169"/>
      <c r="AF430" s="169"/>
      <c r="AG430" s="169"/>
      <c r="AH430" s="169"/>
      <c r="AI430" s="169"/>
    </row>
    <row r="431" spans="1:35" ht="15.75" customHeight="1">
      <c r="A431" s="169"/>
      <c r="B431" s="169"/>
      <c r="C431" s="169"/>
      <c r="D431" s="169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  <c r="AA431" s="169"/>
      <c r="AB431" s="169"/>
      <c r="AC431" s="169"/>
      <c r="AD431" s="169"/>
      <c r="AE431" s="169"/>
      <c r="AF431" s="169"/>
      <c r="AG431" s="169"/>
      <c r="AH431" s="169"/>
      <c r="AI431" s="169"/>
    </row>
    <row r="432" spans="1:35" ht="15.75" customHeight="1">
      <c r="A432" s="169"/>
      <c r="B432" s="169"/>
      <c r="C432" s="169"/>
      <c r="D432" s="169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  <c r="AA432" s="169"/>
      <c r="AB432" s="169"/>
      <c r="AC432" s="169"/>
      <c r="AD432" s="169"/>
      <c r="AE432" s="169"/>
      <c r="AF432" s="169"/>
      <c r="AG432" s="169"/>
      <c r="AH432" s="169"/>
      <c r="AI432" s="169"/>
    </row>
    <row r="433" spans="1:35" ht="15.75" customHeight="1">
      <c r="A433" s="169"/>
      <c r="B433" s="169"/>
      <c r="C433" s="169"/>
      <c r="D433" s="169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  <c r="AA433" s="169"/>
      <c r="AB433" s="169"/>
      <c r="AC433" s="169"/>
      <c r="AD433" s="169"/>
      <c r="AE433" s="169"/>
      <c r="AF433" s="169"/>
      <c r="AG433" s="169"/>
      <c r="AH433" s="169"/>
      <c r="AI433" s="169"/>
    </row>
    <row r="434" spans="1:35" ht="15.75" customHeight="1">
      <c r="A434" s="169"/>
      <c r="B434" s="169"/>
      <c r="C434" s="169"/>
      <c r="D434" s="169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  <c r="AA434" s="169"/>
      <c r="AB434" s="169"/>
      <c r="AC434" s="169"/>
      <c r="AD434" s="169"/>
      <c r="AE434" s="169"/>
      <c r="AF434" s="169"/>
      <c r="AG434" s="169"/>
      <c r="AH434" s="169"/>
      <c r="AI434" s="169"/>
    </row>
    <row r="435" spans="1:35" ht="15.75" customHeight="1">
      <c r="A435" s="169"/>
      <c r="B435" s="169"/>
      <c r="C435" s="169"/>
      <c r="D435" s="169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  <c r="AA435" s="169"/>
      <c r="AB435" s="169"/>
      <c r="AC435" s="169"/>
      <c r="AD435" s="169"/>
      <c r="AE435" s="169"/>
      <c r="AF435" s="169"/>
      <c r="AG435" s="169"/>
      <c r="AH435" s="169"/>
      <c r="AI435" s="169"/>
    </row>
    <row r="436" spans="1:35" ht="15.75" customHeight="1">
      <c r="A436" s="169"/>
      <c r="B436" s="169"/>
      <c r="C436" s="169"/>
      <c r="D436" s="169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  <c r="AA436" s="169"/>
      <c r="AB436" s="169"/>
      <c r="AC436" s="169"/>
      <c r="AD436" s="169"/>
      <c r="AE436" s="169"/>
      <c r="AF436" s="169"/>
      <c r="AG436" s="169"/>
      <c r="AH436" s="169"/>
      <c r="AI436" s="169"/>
    </row>
    <row r="437" spans="1:35" ht="15.75" customHeight="1">
      <c r="A437" s="169"/>
      <c r="B437" s="169"/>
      <c r="C437" s="169"/>
      <c r="D437" s="169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  <c r="AA437" s="169"/>
      <c r="AB437" s="169"/>
      <c r="AC437" s="169"/>
      <c r="AD437" s="169"/>
      <c r="AE437" s="169"/>
      <c r="AF437" s="169"/>
      <c r="AG437" s="169"/>
      <c r="AH437" s="169"/>
      <c r="AI437" s="169"/>
    </row>
    <row r="438" spans="1:35" ht="15.75" customHeight="1">
      <c r="A438" s="169"/>
      <c r="B438" s="169"/>
      <c r="C438" s="169"/>
      <c r="D438" s="169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  <c r="AA438" s="169"/>
      <c r="AB438" s="169"/>
      <c r="AC438" s="169"/>
      <c r="AD438" s="169"/>
      <c r="AE438" s="169"/>
      <c r="AF438" s="169"/>
      <c r="AG438" s="169"/>
      <c r="AH438" s="169"/>
      <c r="AI438" s="169"/>
    </row>
    <row r="439" spans="1:35" ht="15.75" customHeight="1">
      <c r="A439" s="169"/>
      <c r="B439" s="169"/>
      <c r="C439" s="169"/>
      <c r="D439" s="169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  <c r="AB439" s="169"/>
      <c r="AC439" s="169"/>
      <c r="AD439" s="169"/>
      <c r="AE439" s="169"/>
      <c r="AF439" s="169"/>
      <c r="AG439" s="169"/>
      <c r="AH439" s="169"/>
      <c r="AI439" s="169"/>
    </row>
    <row r="440" spans="1:35" ht="15.75" customHeight="1">
      <c r="A440" s="169"/>
      <c r="B440" s="169"/>
      <c r="C440" s="169"/>
      <c r="D440" s="169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  <c r="AB440" s="169"/>
      <c r="AC440" s="169"/>
      <c r="AD440" s="169"/>
      <c r="AE440" s="169"/>
      <c r="AF440" s="169"/>
      <c r="AG440" s="169"/>
      <c r="AH440" s="169"/>
      <c r="AI440" s="169"/>
    </row>
    <row r="441" spans="1:35" ht="15.75" customHeight="1">
      <c r="A441" s="169"/>
      <c r="B441" s="169"/>
      <c r="C441" s="169"/>
      <c r="D441" s="169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  <c r="AB441" s="169"/>
      <c r="AC441" s="169"/>
      <c r="AD441" s="169"/>
      <c r="AE441" s="169"/>
      <c r="AF441" s="169"/>
      <c r="AG441" s="169"/>
      <c r="AH441" s="169"/>
      <c r="AI441" s="169"/>
    </row>
    <row r="442" spans="1:35" ht="15.75" customHeight="1">
      <c r="A442" s="169"/>
      <c r="B442" s="169"/>
      <c r="C442" s="169"/>
      <c r="D442" s="169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  <c r="AB442" s="169"/>
      <c r="AC442" s="169"/>
      <c r="AD442" s="169"/>
      <c r="AE442" s="169"/>
      <c r="AF442" s="169"/>
      <c r="AG442" s="169"/>
      <c r="AH442" s="169"/>
      <c r="AI442" s="169"/>
    </row>
    <row r="443" spans="1:35" ht="15.75" customHeight="1">
      <c r="A443" s="169"/>
      <c r="B443" s="169"/>
      <c r="C443" s="169"/>
      <c r="D443" s="169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  <c r="AB443" s="169"/>
      <c r="AC443" s="169"/>
      <c r="AD443" s="169"/>
      <c r="AE443" s="169"/>
      <c r="AF443" s="169"/>
      <c r="AG443" s="169"/>
      <c r="AH443" s="169"/>
      <c r="AI443" s="169"/>
    </row>
    <row r="444" spans="1:35" ht="15.75" customHeight="1">
      <c r="A444" s="169"/>
      <c r="B444" s="169"/>
      <c r="C444" s="169"/>
      <c r="D444" s="169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  <c r="AB444" s="169"/>
      <c r="AC444" s="169"/>
      <c r="AD444" s="169"/>
      <c r="AE444" s="169"/>
      <c r="AF444" s="169"/>
      <c r="AG444" s="169"/>
      <c r="AH444" s="169"/>
      <c r="AI444" s="169"/>
    </row>
    <row r="445" spans="1:35" ht="15.75" customHeight="1">
      <c r="A445" s="169"/>
      <c r="B445" s="169"/>
      <c r="C445" s="169"/>
      <c r="D445" s="169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  <c r="AB445" s="169"/>
      <c r="AC445" s="169"/>
      <c r="AD445" s="169"/>
      <c r="AE445" s="169"/>
      <c r="AF445" s="169"/>
      <c r="AG445" s="169"/>
      <c r="AH445" s="169"/>
      <c r="AI445" s="169"/>
    </row>
    <row r="446" spans="1:35" ht="15.75" customHeight="1">
      <c r="A446" s="169"/>
      <c r="B446" s="169"/>
      <c r="C446" s="169"/>
      <c r="D446" s="169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  <c r="AD446" s="169"/>
      <c r="AE446" s="169"/>
      <c r="AF446" s="169"/>
      <c r="AG446" s="169"/>
      <c r="AH446" s="169"/>
      <c r="AI446" s="169"/>
    </row>
    <row r="447" spans="1:35" ht="15.75" customHeight="1">
      <c r="A447" s="169"/>
      <c r="B447" s="169"/>
      <c r="C447" s="169"/>
      <c r="D447" s="169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  <c r="AB447" s="169"/>
      <c r="AC447" s="169"/>
      <c r="AD447" s="169"/>
      <c r="AE447" s="169"/>
      <c r="AF447" s="169"/>
      <c r="AG447" s="169"/>
      <c r="AH447" s="169"/>
      <c r="AI447" s="169"/>
    </row>
    <row r="448" spans="1:35" ht="15.75" customHeight="1">
      <c r="A448" s="169"/>
      <c r="B448" s="169"/>
      <c r="C448" s="169"/>
      <c r="D448" s="169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  <c r="AB448" s="169"/>
      <c r="AC448" s="169"/>
      <c r="AD448" s="169"/>
      <c r="AE448" s="169"/>
      <c r="AF448" s="169"/>
      <c r="AG448" s="169"/>
      <c r="AH448" s="169"/>
      <c r="AI448" s="169"/>
    </row>
    <row r="449" spans="1:35" ht="15.75" customHeight="1">
      <c r="A449" s="169"/>
      <c r="B449" s="169"/>
      <c r="C449" s="169"/>
      <c r="D449" s="169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  <c r="AB449" s="169"/>
      <c r="AC449" s="169"/>
      <c r="AD449" s="169"/>
      <c r="AE449" s="169"/>
      <c r="AF449" s="169"/>
      <c r="AG449" s="169"/>
      <c r="AH449" s="169"/>
      <c r="AI449" s="169"/>
    </row>
    <row r="450" spans="1:35" ht="15.75" customHeight="1">
      <c r="A450" s="169"/>
      <c r="B450" s="169"/>
      <c r="C450" s="169"/>
      <c r="D450" s="169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  <c r="AB450" s="169"/>
      <c r="AC450" s="169"/>
      <c r="AD450" s="169"/>
      <c r="AE450" s="169"/>
      <c r="AF450" s="169"/>
      <c r="AG450" s="169"/>
      <c r="AH450" s="169"/>
      <c r="AI450" s="169"/>
    </row>
    <row r="451" spans="1:35" ht="15.75" customHeight="1">
      <c r="A451" s="169"/>
      <c r="B451" s="169"/>
      <c r="C451" s="169"/>
      <c r="D451" s="169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  <c r="AB451" s="169"/>
      <c r="AC451" s="169"/>
      <c r="AD451" s="169"/>
      <c r="AE451" s="169"/>
      <c r="AF451" s="169"/>
      <c r="AG451" s="169"/>
      <c r="AH451" s="169"/>
      <c r="AI451" s="169"/>
    </row>
    <row r="452" spans="1:35" ht="15.75" customHeight="1">
      <c r="A452" s="169"/>
      <c r="B452" s="169"/>
      <c r="C452" s="169"/>
      <c r="D452" s="169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  <c r="AB452" s="169"/>
      <c r="AC452" s="169"/>
      <c r="AD452" s="169"/>
      <c r="AE452" s="169"/>
      <c r="AF452" s="169"/>
      <c r="AG452" s="169"/>
      <c r="AH452" s="169"/>
      <c r="AI452" s="169"/>
    </row>
    <row r="453" spans="1:35" ht="15.75" customHeight="1">
      <c r="A453" s="169"/>
      <c r="B453" s="169"/>
      <c r="C453" s="169"/>
      <c r="D453" s="169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  <c r="AB453" s="169"/>
      <c r="AC453" s="169"/>
      <c r="AD453" s="169"/>
      <c r="AE453" s="169"/>
      <c r="AF453" s="169"/>
      <c r="AG453" s="169"/>
      <c r="AH453" s="169"/>
      <c r="AI453" s="169"/>
    </row>
    <row r="454" spans="1:35" ht="15.75" customHeight="1">
      <c r="A454" s="169"/>
      <c r="B454" s="169"/>
      <c r="C454" s="169"/>
      <c r="D454" s="169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  <c r="AA454" s="169"/>
      <c r="AB454" s="169"/>
      <c r="AC454" s="169"/>
      <c r="AD454" s="169"/>
      <c r="AE454" s="169"/>
      <c r="AF454" s="169"/>
      <c r="AG454" s="169"/>
      <c r="AH454" s="169"/>
      <c r="AI454" s="169"/>
    </row>
    <row r="455" spans="1:35" ht="15.75" customHeight="1">
      <c r="A455" s="169"/>
      <c r="B455" s="169"/>
      <c r="C455" s="169"/>
      <c r="D455" s="169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  <c r="AA455" s="169"/>
      <c r="AB455" s="169"/>
      <c r="AC455" s="169"/>
      <c r="AD455" s="169"/>
      <c r="AE455" s="169"/>
      <c r="AF455" s="169"/>
      <c r="AG455" s="169"/>
      <c r="AH455" s="169"/>
      <c r="AI455" s="169"/>
    </row>
    <row r="456" spans="1:35" ht="15.75" customHeight="1">
      <c r="A456" s="169"/>
      <c r="B456" s="169"/>
      <c r="C456" s="169"/>
      <c r="D456" s="169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  <c r="AA456" s="169"/>
      <c r="AB456" s="169"/>
      <c r="AC456" s="169"/>
      <c r="AD456" s="169"/>
      <c r="AE456" s="169"/>
      <c r="AF456" s="169"/>
      <c r="AG456" s="169"/>
      <c r="AH456" s="169"/>
      <c r="AI456" s="169"/>
    </row>
    <row r="457" spans="1:35" ht="15.75" customHeight="1">
      <c r="A457" s="169"/>
      <c r="B457" s="169"/>
      <c r="C457" s="169"/>
      <c r="D457" s="169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  <c r="AA457" s="169"/>
      <c r="AB457" s="169"/>
      <c r="AC457" s="169"/>
      <c r="AD457" s="169"/>
      <c r="AE457" s="169"/>
      <c r="AF457" s="169"/>
      <c r="AG457" s="169"/>
      <c r="AH457" s="169"/>
      <c r="AI457" s="169"/>
    </row>
    <row r="458" spans="1:35" ht="15.75" customHeight="1">
      <c r="A458" s="169"/>
      <c r="B458" s="169"/>
      <c r="C458" s="169"/>
      <c r="D458" s="169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  <c r="AA458" s="169"/>
      <c r="AB458" s="169"/>
      <c r="AC458" s="169"/>
      <c r="AD458" s="169"/>
      <c r="AE458" s="169"/>
      <c r="AF458" s="169"/>
      <c r="AG458" s="169"/>
      <c r="AH458" s="169"/>
      <c r="AI458" s="169"/>
    </row>
    <row r="459" spans="1:35" ht="15.75" customHeight="1">
      <c r="A459" s="169"/>
      <c r="B459" s="169"/>
      <c r="C459" s="169"/>
      <c r="D459" s="169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  <c r="AA459" s="169"/>
      <c r="AB459" s="169"/>
      <c r="AC459" s="169"/>
      <c r="AD459" s="169"/>
      <c r="AE459" s="169"/>
      <c r="AF459" s="169"/>
      <c r="AG459" s="169"/>
      <c r="AH459" s="169"/>
      <c r="AI459" s="169"/>
    </row>
    <row r="460" spans="1:35" ht="15.75" customHeight="1">
      <c r="A460" s="169"/>
      <c r="B460" s="169"/>
      <c r="C460" s="169"/>
      <c r="D460" s="169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  <c r="AA460" s="169"/>
      <c r="AB460" s="169"/>
      <c r="AC460" s="169"/>
      <c r="AD460" s="169"/>
      <c r="AE460" s="169"/>
      <c r="AF460" s="169"/>
      <c r="AG460" s="169"/>
      <c r="AH460" s="169"/>
      <c r="AI460" s="169"/>
    </row>
    <row r="461" spans="1:35" ht="15.75" customHeight="1">
      <c r="A461" s="169"/>
      <c r="B461" s="169"/>
      <c r="C461" s="169"/>
      <c r="D461" s="169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  <c r="AA461" s="169"/>
      <c r="AB461" s="169"/>
      <c r="AC461" s="169"/>
      <c r="AD461" s="169"/>
      <c r="AE461" s="169"/>
      <c r="AF461" s="169"/>
      <c r="AG461" s="169"/>
      <c r="AH461" s="169"/>
      <c r="AI461" s="169"/>
    </row>
    <row r="462" spans="1:35" ht="15.75" customHeight="1">
      <c r="A462" s="169"/>
      <c r="B462" s="169"/>
      <c r="C462" s="169"/>
      <c r="D462" s="169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  <c r="AA462" s="169"/>
      <c r="AB462" s="169"/>
      <c r="AC462" s="169"/>
      <c r="AD462" s="169"/>
      <c r="AE462" s="169"/>
      <c r="AF462" s="169"/>
      <c r="AG462" s="169"/>
      <c r="AH462" s="169"/>
      <c r="AI462" s="169"/>
    </row>
    <row r="463" spans="1:35" ht="15.75" customHeight="1">
      <c r="A463" s="169"/>
      <c r="B463" s="169"/>
      <c r="C463" s="169"/>
      <c r="D463" s="169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  <c r="AA463" s="169"/>
      <c r="AB463" s="169"/>
      <c r="AC463" s="169"/>
      <c r="AD463" s="169"/>
      <c r="AE463" s="169"/>
      <c r="AF463" s="169"/>
      <c r="AG463" s="169"/>
      <c r="AH463" s="169"/>
      <c r="AI463" s="169"/>
    </row>
    <row r="464" spans="1:35" ht="15.75" customHeight="1">
      <c r="A464" s="169"/>
      <c r="B464" s="169"/>
      <c r="C464" s="169"/>
      <c r="D464" s="169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  <c r="AD464" s="169"/>
      <c r="AE464" s="169"/>
      <c r="AF464" s="169"/>
      <c r="AG464" s="169"/>
      <c r="AH464" s="169"/>
      <c r="AI464" s="169"/>
    </row>
    <row r="465" spans="1:35" ht="15.75" customHeight="1">
      <c r="A465" s="169"/>
      <c r="B465" s="169"/>
      <c r="C465" s="169"/>
      <c r="D465" s="169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  <c r="AA465" s="169"/>
      <c r="AB465" s="169"/>
      <c r="AC465" s="169"/>
      <c r="AD465" s="169"/>
      <c r="AE465" s="169"/>
      <c r="AF465" s="169"/>
      <c r="AG465" s="169"/>
      <c r="AH465" s="169"/>
      <c r="AI465" s="169"/>
    </row>
    <row r="466" spans="1:35" ht="15.75" customHeight="1">
      <c r="A466" s="169"/>
      <c r="B466" s="169"/>
      <c r="C466" s="169"/>
      <c r="D466" s="169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  <c r="AA466" s="169"/>
      <c r="AB466" s="169"/>
      <c r="AC466" s="169"/>
      <c r="AD466" s="169"/>
      <c r="AE466" s="169"/>
      <c r="AF466" s="169"/>
      <c r="AG466" s="169"/>
      <c r="AH466" s="169"/>
      <c r="AI466" s="169"/>
    </row>
    <row r="467" spans="1:35" ht="15.75" customHeight="1">
      <c r="A467" s="169"/>
      <c r="B467" s="169"/>
      <c r="C467" s="169"/>
      <c r="D467" s="169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  <c r="AA467" s="169"/>
      <c r="AB467" s="169"/>
      <c r="AC467" s="169"/>
      <c r="AD467" s="169"/>
      <c r="AE467" s="169"/>
      <c r="AF467" s="169"/>
      <c r="AG467" s="169"/>
      <c r="AH467" s="169"/>
      <c r="AI467" s="169"/>
    </row>
    <row r="468" spans="1:35" ht="15.75" customHeight="1">
      <c r="A468" s="169"/>
      <c r="B468" s="169"/>
      <c r="C468" s="169"/>
      <c r="D468" s="169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  <c r="AA468" s="169"/>
      <c r="AB468" s="169"/>
      <c r="AC468" s="169"/>
      <c r="AD468" s="169"/>
      <c r="AE468" s="169"/>
      <c r="AF468" s="169"/>
      <c r="AG468" s="169"/>
      <c r="AH468" s="169"/>
      <c r="AI468" s="169"/>
    </row>
    <row r="469" spans="1:35" ht="15.75" customHeight="1">
      <c r="A469" s="169"/>
      <c r="B469" s="169"/>
      <c r="C469" s="169"/>
      <c r="D469" s="169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  <c r="AA469" s="169"/>
      <c r="AB469" s="169"/>
      <c r="AC469" s="169"/>
      <c r="AD469" s="169"/>
      <c r="AE469" s="169"/>
      <c r="AF469" s="169"/>
      <c r="AG469" s="169"/>
      <c r="AH469" s="169"/>
      <c r="AI469" s="169"/>
    </row>
    <row r="470" spans="1:35" ht="15.75" customHeight="1">
      <c r="A470" s="169"/>
      <c r="B470" s="169"/>
      <c r="C470" s="169"/>
      <c r="D470" s="169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  <c r="AA470" s="169"/>
      <c r="AB470" s="169"/>
      <c r="AC470" s="169"/>
      <c r="AD470" s="169"/>
      <c r="AE470" s="169"/>
      <c r="AF470" s="169"/>
      <c r="AG470" s="169"/>
      <c r="AH470" s="169"/>
      <c r="AI470" s="169"/>
    </row>
    <row r="471" spans="1:35" ht="15.75" customHeight="1">
      <c r="A471" s="169"/>
      <c r="B471" s="169"/>
      <c r="C471" s="169"/>
      <c r="D471" s="169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  <c r="AA471" s="169"/>
      <c r="AB471" s="169"/>
      <c r="AC471" s="169"/>
      <c r="AD471" s="169"/>
      <c r="AE471" s="169"/>
      <c r="AF471" s="169"/>
      <c r="AG471" s="169"/>
      <c r="AH471" s="169"/>
      <c r="AI471" s="169"/>
    </row>
    <row r="472" spans="1:35" ht="15.75" customHeight="1">
      <c r="A472" s="169"/>
      <c r="B472" s="169"/>
      <c r="C472" s="169"/>
      <c r="D472" s="169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  <c r="AA472" s="169"/>
      <c r="AB472" s="169"/>
      <c r="AC472" s="169"/>
      <c r="AD472" s="169"/>
      <c r="AE472" s="169"/>
      <c r="AF472" s="169"/>
      <c r="AG472" s="169"/>
      <c r="AH472" s="169"/>
      <c r="AI472" s="169"/>
    </row>
    <row r="473" spans="1:35" ht="15.75" customHeight="1">
      <c r="A473" s="169"/>
      <c r="B473" s="169"/>
      <c r="C473" s="169"/>
      <c r="D473" s="169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  <c r="AA473" s="169"/>
      <c r="AB473" s="169"/>
      <c r="AC473" s="169"/>
      <c r="AD473" s="169"/>
      <c r="AE473" s="169"/>
      <c r="AF473" s="169"/>
      <c r="AG473" s="169"/>
      <c r="AH473" s="169"/>
      <c r="AI473" s="169"/>
    </row>
    <row r="474" spans="1:35" ht="15.75" customHeight="1">
      <c r="A474" s="169"/>
      <c r="B474" s="169"/>
      <c r="C474" s="169"/>
      <c r="D474" s="169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  <c r="AA474" s="169"/>
      <c r="AB474" s="169"/>
      <c r="AC474" s="169"/>
      <c r="AD474" s="169"/>
      <c r="AE474" s="169"/>
      <c r="AF474" s="169"/>
      <c r="AG474" s="169"/>
      <c r="AH474" s="169"/>
      <c r="AI474" s="169"/>
    </row>
    <row r="475" spans="1:35" ht="15.75" customHeight="1">
      <c r="A475" s="169"/>
      <c r="B475" s="169"/>
      <c r="C475" s="169"/>
      <c r="D475" s="169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  <c r="AA475" s="169"/>
      <c r="AB475" s="169"/>
      <c r="AC475" s="169"/>
      <c r="AD475" s="169"/>
      <c r="AE475" s="169"/>
      <c r="AF475" s="169"/>
      <c r="AG475" s="169"/>
      <c r="AH475" s="169"/>
      <c r="AI475" s="169"/>
    </row>
    <row r="476" spans="1:35" ht="15.75" customHeight="1">
      <c r="A476" s="169"/>
      <c r="B476" s="169"/>
      <c r="C476" s="169"/>
      <c r="D476" s="169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  <c r="AA476" s="169"/>
      <c r="AB476" s="169"/>
      <c r="AC476" s="169"/>
      <c r="AD476" s="169"/>
      <c r="AE476" s="169"/>
      <c r="AF476" s="169"/>
      <c r="AG476" s="169"/>
      <c r="AH476" s="169"/>
      <c r="AI476" s="169"/>
    </row>
    <row r="477" spans="1:35" ht="15.75" customHeight="1">
      <c r="A477" s="169"/>
      <c r="B477" s="169"/>
      <c r="C477" s="169"/>
      <c r="D477" s="169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  <c r="AA477" s="169"/>
      <c r="AB477" s="169"/>
      <c r="AC477" s="169"/>
      <c r="AD477" s="169"/>
      <c r="AE477" s="169"/>
      <c r="AF477" s="169"/>
      <c r="AG477" s="169"/>
      <c r="AH477" s="169"/>
      <c r="AI477" s="169"/>
    </row>
    <row r="478" spans="1:35" ht="15.75" customHeight="1">
      <c r="A478" s="169"/>
      <c r="B478" s="169"/>
      <c r="C478" s="169"/>
      <c r="D478" s="169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  <c r="AA478" s="169"/>
      <c r="AB478" s="169"/>
      <c r="AC478" s="169"/>
      <c r="AD478" s="169"/>
      <c r="AE478" s="169"/>
      <c r="AF478" s="169"/>
      <c r="AG478" s="169"/>
      <c r="AH478" s="169"/>
      <c r="AI478" s="169"/>
    </row>
    <row r="479" spans="1:35" ht="15.75" customHeight="1">
      <c r="A479" s="169"/>
      <c r="B479" s="169"/>
      <c r="C479" s="169"/>
      <c r="D479" s="169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  <c r="AA479" s="169"/>
      <c r="AB479" s="169"/>
      <c r="AC479" s="169"/>
      <c r="AD479" s="169"/>
      <c r="AE479" s="169"/>
      <c r="AF479" s="169"/>
      <c r="AG479" s="169"/>
      <c r="AH479" s="169"/>
      <c r="AI479" s="169"/>
    </row>
    <row r="480" spans="1:35" ht="15.75" customHeight="1">
      <c r="A480" s="169"/>
      <c r="B480" s="169"/>
      <c r="C480" s="169"/>
      <c r="D480" s="169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  <c r="AA480" s="169"/>
      <c r="AB480" s="169"/>
      <c r="AC480" s="169"/>
      <c r="AD480" s="169"/>
      <c r="AE480" s="169"/>
      <c r="AF480" s="169"/>
      <c r="AG480" s="169"/>
      <c r="AH480" s="169"/>
      <c r="AI480" s="169"/>
    </row>
    <row r="481" spans="1:35" ht="15.75" customHeight="1">
      <c r="A481" s="169"/>
      <c r="B481" s="169"/>
      <c r="C481" s="169"/>
      <c r="D481" s="169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  <c r="AA481" s="169"/>
      <c r="AB481" s="169"/>
      <c r="AC481" s="169"/>
      <c r="AD481" s="169"/>
      <c r="AE481" s="169"/>
      <c r="AF481" s="169"/>
      <c r="AG481" s="169"/>
      <c r="AH481" s="169"/>
      <c r="AI481" s="169"/>
    </row>
    <row r="482" spans="1:35" ht="15.75" customHeight="1">
      <c r="A482" s="169"/>
      <c r="B482" s="169"/>
      <c r="C482" s="169"/>
      <c r="D482" s="169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  <c r="AB482" s="169"/>
      <c r="AC482" s="169"/>
      <c r="AD482" s="169"/>
      <c r="AE482" s="169"/>
      <c r="AF482" s="169"/>
      <c r="AG482" s="169"/>
      <c r="AH482" s="169"/>
      <c r="AI482" s="169"/>
    </row>
    <row r="483" spans="1:35" ht="15.75" customHeight="1">
      <c r="A483" s="169"/>
      <c r="B483" s="169"/>
      <c r="C483" s="169"/>
      <c r="D483" s="169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  <c r="AA483" s="169"/>
      <c r="AB483" s="169"/>
      <c r="AC483" s="169"/>
      <c r="AD483" s="169"/>
      <c r="AE483" s="169"/>
      <c r="AF483" s="169"/>
      <c r="AG483" s="169"/>
      <c r="AH483" s="169"/>
      <c r="AI483" s="169"/>
    </row>
    <row r="484" spans="1:35" ht="15.75" customHeight="1">
      <c r="A484" s="169"/>
      <c r="B484" s="169"/>
      <c r="C484" s="169"/>
      <c r="D484" s="169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  <c r="AA484" s="169"/>
      <c r="AB484" s="169"/>
      <c r="AC484" s="169"/>
      <c r="AD484" s="169"/>
      <c r="AE484" s="169"/>
      <c r="AF484" s="169"/>
      <c r="AG484" s="169"/>
      <c r="AH484" s="169"/>
      <c r="AI484" s="169"/>
    </row>
    <row r="485" spans="1:35" ht="15.75" customHeight="1">
      <c r="A485" s="169"/>
      <c r="B485" s="169"/>
      <c r="C485" s="169"/>
      <c r="D485" s="169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  <c r="AA485" s="169"/>
      <c r="AB485" s="169"/>
      <c r="AC485" s="169"/>
      <c r="AD485" s="169"/>
      <c r="AE485" s="169"/>
      <c r="AF485" s="169"/>
      <c r="AG485" s="169"/>
      <c r="AH485" s="169"/>
      <c r="AI485" s="169"/>
    </row>
    <row r="486" spans="1:35" ht="15.75" customHeight="1">
      <c r="A486" s="169"/>
      <c r="B486" s="169"/>
      <c r="C486" s="169"/>
      <c r="D486" s="169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  <c r="AA486" s="169"/>
      <c r="AB486" s="169"/>
      <c r="AC486" s="169"/>
      <c r="AD486" s="169"/>
      <c r="AE486" s="169"/>
      <c r="AF486" s="169"/>
      <c r="AG486" s="169"/>
      <c r="AH486" s="169"/>
      <c r="AI486" s="169"/>
    </row>
    <row r="487" spans="1:35" ht="15.75" customHeight="1">
      <c r="A487" s="169"/>
      <c r="B487" s="169"/>
      <c r="C487" s="169"/>
      <c r="D487" s="169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  <c r="AB487" s="169"/>
      <c r="AC487" s="169"/>
      <c r="AD487" s="169"/>
      <c r="AE487" s="169"/>
      <c r="AF487" s="169"/>
      <c r="AG487" s="169"/>
      <c r="AH487" s="169"/>
      <c r="AI487" s="169"/>
    </row>
    <row r="488" spans="1:35" ht="15.75" customHeight="1">
      <c r="A488" s="169"/>
      <c r="B488" s="169"/>
      <c r="C488" s="169"/>
      <c r="D488" s="169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  <c r="AB488" s="169"/>
      <c r="AC488" s="169"/>
      <c r="AD488" s="169"/>
      <c r="AE488" s="169"/>
      <c r="AF488" s="169"/>
      <c r="AG488" s="169"/>
      <c r="AH488" s="169"/>
      <c r="AI488" s="169"/>
    </row>
    <row r="489" spans="1:35" ht="15.75" customHeight="1">
      <c r="A489" s="169"/>
      <c r="B489" s="169"/>
      <c r="C489" s="169"/>
      <c r="D489" s="169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  <c r="AB489" s="169"/>
      <c r="AC489" s="169"/>
      <c r="AD489" s="169"/>
      <c r="AE489" s="169"/>
      <c r="AF489" s="169"/>
      <c r="AG489" s="169"/>
      <c r="AH489" s="169"/>
      <c r="AI489" s="169"/>
    </row>
    <row r="490" spans="1:35" ht="15.75" customHeight="1">
      <c r="A490" s="169"/>
      <c r="B490" s="169"/>
      <c r="C490" s="169"/>
      <c r="D490" s="169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  <c r="AB490" s="169"/>
      <c r="AC490" s="169"/>
      <c r="AD490" s="169"/>
      <c r="AE490" s="169"/>
      <c r="AF490" s="169"/>
      <c r="AG490" s="169"/>
      <c r="AH490" s="169"/>
      <c r="AI490" s="169"/>
    </row>
    <row r="491" spans="1:35" ht="15.75" customHeight="1">
      <c r="A491" s="169"/>
      <c r="B491" s="169"/>
      <c r="C491" s="169"/>
      <c r="D491" s="169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  <c r="AB491" s="169"/>
      <c r="AC491" s="169"/>
      <c r="AD491" s="169"/>
      <c r="AE491" s="169"/>
      <c r="AF491" s="169"/>
      <c r="AG491" s="169"/>
      <c r="AH491" s="169"/>
      <c r="AI491" s="169"/>
    </row>
    <row r="492" spans="1:35" ht="15.75" customHeight="1">
      <c r="A492" s="169"/>
      <c r="B492" s="169"/>
      <c r="C492" s="169"/>
      <c r="D492" s="169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  <c r="AB492" s="169"/>
      <c r="AC492" s="169"/>
      <c r="AD492" s="169"/>
      <c r="AE492" s="169"/>
      <c r="AF492" s="169"/>
      <c r="AG492" s="169"/>
      <c r="AH492" s="169"/>
      <c r="AI492" s="169"/>
    </row>
    <row r="493" spans="1:35" ht="15.75" customHeight="1">
      <c r="A493" s="169"/>
      <c r="B493" s="169"/>
      <c r="C493" s="169"/>
      <c r="D493" s="169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  <c r="AB493" s="169"/>
      <c r="AC493" s="169"/>
      <c r="AD493" s="169"/>
      <c r="AE493" s="169"/>
      <c r="AF493" s="169"/>
      <c r="AG493" s="169"/>
      <c r="AH493" s="169"/>
      <c r="AI493" s="169"/>
    </row>
    <row r="494" spans="1:35" ht="15.75" customHeight="1">
      <c r="A494" s="169"/>
      <c r="B494" s="169"/>
      <c r="C494" s="169"/>
      <c r="D494" s="169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  <c r="AB494" s="169"/>
      <c r="AC494" s="169"/>
      <c r="AD494" s="169"/>
      <c r="AE494" s="169"/>
      <c r="AF494" s="169"/>
      <c r="AG494" s="169"/>
      <c r="AH494" s="169"/>
      <c r="AI494" s="169"/>
    </row>
    <row r="495" spans="1:35" ht="15.75" customHeight="1">
      <c r="A495" s="169"/>
      <c r="B495" s="169"/>
      <c r="C495" s="169"/>
      <c r="D495" s="169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  <c r="AB495" s="169"/>
      <c r="AC495" s="169"/>
      <c r="AD495" s="169"/>
      <c r="AE495" s="169"/>
      <c r="AF495" s="169"/>
      <c r="AG495" s="169"/>
      <c r="AH495" s="169"/>
      <c r="AI495" s="169"/>
    </row>
    <row r="496" spans="1:35" ht="15.75" customHeight="1">
      <c r="A496" s="169"/>
      <c r="B496" s="169"/>
      <c r="C496" s="169"/>
      <c r="D496" s="169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  <c r="AB496" s="169"/>
      <c r="AC496" s="169"/>
      <c r="AD496" s="169"/>
      <c r="AE496" s="169"/>
      <c r="AF496" s="169"/>
      <c r="AG496" s="169"/>
      <c r="AH496" s="169"/>
      <c r="AI496" s="169"/>
    </row>
    <row r="497" spans="1:35" ht="15.75" customHeight="1">
      <c r="A497" s="169"/>
      <c r="B497" s="169"/>
      <c r="C497" s="169"/>
      <c r="D497" s="169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  <c r="AB497" s="169"/>
      <c r="AC497" s="169"/>
      <c r="AD497" s="169"/>
      <c r="AE497" s="169"/>
      <c r="AF497" s="169"/>
      <c r="AG497" s="169"/>
      <c r="AH497" s="169"/>
      <c r="AI497" s="169"/>
    </row>
    <row r="498" spans="1:35" ht="15.75" customHeight="1">
      <c r="A498" s="169"/>
      <c r="B498" s="169"/>
      <c r="C498" s="169"/>
      <c r="D498" s="169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  <c r="AB498" s="169"/>
      <c r="AC498" s="169"/>
      <c r="AD498" s="169"/>
      <c r="AE498" s="169"/>
      <c r="AF498" s="169"/>
      <c r="AG498" s="169"/>
      <c r="AH498" s="169"/>
      <c r="AI498" s="169"/>
    </row>
    <row r="499" spans="1:35" ht="15.75" customHeight="1">
      <c r="A499" s="169"/>
      <c r="B499" s="169"/>
      <c r="C499" s="169"/>
      <c r="D499" s="169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  <c r="AB499" s="169"/>
      <c r="AC499" s="169"/>
      <c r="AD499" s="169"/>
      <c r="AE499" s="169"/>
      <c r="AF499" s="169"/>
      <c r="AG499" s="169"/>
      <c r="AH499" s="169"/>
      <c r="AI499" s="169"/>
    </row>
    <row r="500" spans="1:35" ht="15.75" customHeight="1">
      <c r="A500" s="169"/>
      <c r="B500" s="169"/>
      <c r="C500" s="169"/>
      <c r="D500" s="169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  <c r="AB500" s="169"/>
      <c r="AC500" s="169"/>
      <c r="AD500" s="169"/>
      <c r="AE500" s="169"/>
      <c r="AF500" s="169"/>
      <c r="AG500" s="169"/>
      <c r="AH500" s="169"/>
      <c r="AI500" s="169"/>
    </row>
    <row r="501" spans="1:35" ht="15.75" customHeight="1">
      <c r="A501" s="169"/>
      <c r="B501" s="169"/>
      <c r="C501" s="169"/>
      <c r="D501" s="169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  <c r="AB501" s="169"/>
      <c r="AC501" s="169"/>
      <c r="AD501" s="169"/>
      <c r="AE501" s="169"/>
      <c r="AF501" s="169"/>
      <c r="AG501" s="169"/>
      <c r="AH501" s="169"/>
      <c r="AI501" s="169"/>
    </row>
    <row r="502" spans="1:35" ht="15.75" customHeight="1">
      <c r="A502" s="169"/>
      <c r="B502" s="169"/>
      <c r="C502" s="169"/>
      <c r="D502" s="169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  <c r="AA502" s="169"/>
      <c r="AB502" s="169"/>
      <c r="AC502" s="169"/>
      <c r="AD502" s="169"/>
      <c r="AE502" s="169"/>
      <c r="AF502" s="169"/>
      <c r="AG502" s="169"/>
      <c r="AH502" s="169"/>
      <c r="AI502" s="169"/>
    </row>
    <row r="503" spans="1:35" ht="15.75" customHeight="1">
      <c r="A503" s="169"/>
      <c r="B503" s="169"/>
      <c r="C503" s="169"/>
      <c r="D503" s="169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  <c r="AA503" s="169"/>
      <c r="AB503" s="169"/>
      <c r="AC503" s="169"/>
      <c r="AD503" s="169"/>
      <c r="AE503" s="169"/>
      <c r="AF503" s="169"/>
      <c r="AG503" s="169"/>
      <c r="AH503" s="169"/>
      <c r="AI503" s="169"/>
    </row>
    <row r="504" spans="1:35" ht="15.75" customHeight="1">
      <c r="A504" s="169"/>
      <c r="B504" s="169"/>
      <c r="C504" s="169"/>
      <c r="D504" s="169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  <c r="AA504" s="169"/>
      <c r="AB504" s="169"/>
      <c r="AC504" s="169"/>
      <c r="AD504" s="169"/>
      <c r="AE504" s="169"/>
      <c r="AF504" s="169"/>
      <c r="AG504" s="169"/>
      <c r="AH504" s="169"/>
      <c r="AI504" s="169"/>
    </row>
    <row r="505" spans="1:35" ht="15.75" customHeight="1">
      <c r="A505" s="169"/>
      <c r="B505" s="169"/>
      <c r="C505" s="169"/>
      <c r="D505" s="169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  <c r="AA505" s="169"/>
      <c r="AB505" s="169"/>
      <c r="AC505" s="169"/>
      <c r="AD505" s="169"/>
      <c r="AE505" s="169"/>
      <c r="AF505" s="169"/>
      <c r="AG505" s="169"/>
      <c r="AH505" s="169"/>
      <c r="AI505" s="169"/>
    </row>
    <row r="506" spans="1:35" ht="15.75" customHeight="1">
      <c r="A506" s="169"/>
      <c r="B506" s="169"/>
      <c r="C506" s="169"/>
      <c r="D506" s="169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  <c r="AA506" s="169"/>
      <c r="AB506" s="169"/>
      <c r="AC506" s="169"/>
      <c r="AD506" s="169"/>
      <c r="AE506" s="169"/>
      <c r="AF506" s="169"/>
      <c r="AG506" s="169"/>
      <c r="AH506" s="169"/>
      <c r="AI506" s="169"/>
    </row>
    <row r="507" spans="1:35" ht="15.75" customHeight="1">
      <c r="A507" s="169"/>
      <c r="B507" s="169"/>
      <c r="C507" s="169"/>
      <c r="D507" s="169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  <c r="AA507" s="169"/>
      <c r="AB507" s="169"/>
      <c r="AC507" s="169"/>
      <c r="AD507" s="169"/>
      <c r="AE507" s="169"/>
      <c r="AF507" s="169"/>
      <c r="AG507" s="169"/>
      <c r="AH507" s="169"/>
      <c r="AI507" s="169"/>
    </row>
    <row r="508" spans="1:35" ht="15.75" customHeight="1">
      <c r="A508" s="169"/>
      <c r="B508" s="169"/>
      <c r="C508" s="169"/>
      <c r="D508" s="169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  <c r="AA508" s="169"/>
      <c r="AB508" s="169"/>
      <c r="AC508" s="169"/>
      <c r="AD508" s="169"/>
      <c r="AE508" s="169"/>
      <c r="AF508" s="169"/>
      <c r="AG508" s="169"/>
      <c r="AH508" s="169"/>
      <c r="AI508" s="169"/>
    </row>
    <row r="509" spans="1:35" ht="15.75" customHeight="1">
      <c r="A509" s="169"/>
      <c r="B509" s="169"/>
      <c r="C509" s="169"/>
      <c r="D509" s="169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  <c r="AA509" s="169"/>
      <c r="AB509" s="169"/>
      <c r="AC509" s="169"/>
      <c r="AD509" s="169"/>
      <c r="AE509" s="169"/>
      <c r="AF509" s="169"/>
      <c r="AG509" s="169"/>
      <c r="AH509" s="169"/>
      <c r="AI509" s="169"/>
    </row>
    <row r="510" spans="1:35" ht="15.75" customHeight="1">
      <c r="A510" s="169"/>
      <c r="B510" s="169"/>
      <c r="C510" s="169"/>
      <c r="D510" s="169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  <c r="AB510" s="169"/>
      <c r="AC510" s="169"/>
      <c r="AD510" s="169"/>
      <c r="AE510" s="169"/>
      <c r="AF510" s="169"/>
      <c r="AG510" s="169"/>
      <c r="AH510" s="169"/>
      <c r="AI510" s="169"/>
    </row>
    <row r="511" spans="1:35" ht="15.75" customHeight="1">
      <c r="A511" s="169"/>
      <c r="B511" s="169"/>
      <c r="C511" s="169"/>
      <c r="D511" s="169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  <c r="AB511" s="169"/>
      <c r="AC511" s="169"/>
      <c r="AD511" s="169"/>
      <c r="AE511" s="169"/>
      <c r="AF511" s="169"/>
      <c r="AG511" s="169"/>
      <c r="AH511" s="169"/>
      <c r="AI511" s="169"/>
    </row>
    <row r="512" spans="1:35" ht="15.75" customHeight="1">
      <c r="A512" s="169"/>
      <c r="B512" s="169"/>
      <c r="C512" s="169"/>
      <c r="D512" s="169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  <c r="AB512" s="169"/>
      <c r="AC512" s="169"/>
      <c r="AD512" s="169"/>
      <c r="AE512" s="169"/>
      <c r="AF512" s="169"/>
      <c r="AG512" s="169"/>
      <c r="AH512" s="169"/>
      <c r="AI512" s="169"/>
    </row>
    <row r="513" spans="1:35" ht="15.75" customHeight="1">
      <c r="A513" s="169"/>
      <c r="B513" s="169"/>
      <c r="C513" s="169"/>
      <c r="D513" s="169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  <c r="AB513" s="169"/>
      <c r="AC513" s="169"/>
      <c r="AD513" s="169"/>
      <c r="AE513" s="169"/>
      <c r="AF513" s="169"/>
      <c r="AG513" s="169"/>
      <c r="AH513" s="169"/>
      <c r="AI513" s="169"/>
    </row>
    <row r="514" spans="1:35" ht="15.75" customHeight="1">
      <c r="A514" s="169"/>
      <c r="B514" s="169"/>
      <c r="C514" s="169"/>
      <c r="D514" s="169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  <c r="AB514" s="169"/>
      <c r="AC514" s="169"/>
      <c r="AD514" s="169"/>
      <c r="AE514" s="169"/>
      <c r="AF514" s="169"/>
      <c r="AG514" s="169"/>
      <c r="AH514" s="169"/>
      <c r="AI514" s="169"/>
    </row>
    <row r="515" spans="1:35" ht="15.75" customHeight="1">
      <c r="A515" s="169"/>
      <c r="B515" s="169"/>
      <c r="C515" s="169"/>
      <c r="D515" s="169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  <c r="AA515" s="169"/>
      <c r="AB515" s="169"/>
      <c r="AC515" s="169"/>
      <c r="AD515" s="169"/>
      <c r="AE515" s="169"/>
      <c r="AF515" s="169"/>
      <c r="AG515" s="169"/>
      <c r="AH515" s="169"/>
      <c r="AI515" s="169"/>
    </row>
    <row r="516" spans="1:35" ht="15.75" customHeight="1">
      <c r="A516" s="169"/>
      <c r="B516" s="169"/>
      <c r="C516" s="169"/>
      <c r="D516" s="169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  <c r="AA516" s="169"/>
      <c r="AB516" s="169"/>
      <c r="AC516" s="169"/>
      <c r="AD516" s="169"/>
      <c r="AE516" s="169"/>
      <c r="AF516" s="169"/>
      <c r="AG516" s="169"/>
      <c r="AH516" s="169"/>
      <c r="AI516" s="169"/>
    </row>
    <row r="517" spans="1:35" ht="15.75" customHeight="1">
      <c r="A517" s="169"/>
      <c r="B517" s="169"/>
      <c r="C517" s="169"/>
      <c r="D517" s="169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  <c r="AA517" s="169"/>
      <c r="AB517" s="169"/>
      <c r="AC517" s="169"/>
      <c r="AD517" s="169"/>
      <c r="AE517" s="169"/>
      <c r="AF517" s="169"/>
      <c r="AG517" s="169"/>
      <c r="AH517" s="169"/>
      <c r="AI517" s="169"/>
    </row>
    <row r="518" spans="1:35" ht="15.75" customHeight="1">
      <c r="A518" s="169"/>
      <c r="B518" s="169"/>
      <c r="C518" s="169"/>
      <c r="D518" s="169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  <c r="AB518" s="169"/>
      <c r="AC518" s="169"/>
      <c r="AD518" s="169"/>
      <c r="AE518" s="169"/>
      <c r="AF518" s="169"/>
      <c r="AG518" s="169"/>
      <c r="AH518" s="169"/>
      <c r="AI518" s="169"/>
    </row>
    <row r="519" spans="1:35" ht="15.75" customHeight="1">
      <c r="A519" s="169"/>
      <c r="B519" s="169"/>
      <c r="C519" s="169"/>
      <c r="D519" s="169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  <c r="AA519" s="169"/>
      <c r="AB519" s="169"/>
      <c r="AC519" s="169"/>
      <c r="AD519" s="169"/>
      <c r="AE519" s="169"/>
      <c r="AF519" s="169"/>
      <c r="AG519" s="169"/>
      <c r="AH519" s="169"/>
      <c r="AI519" s="169"/>
    </row>
    <row r="520" spans="1:35" ht="15.75" customHeight="1">
      <c r="A520" s="169"/>
      <c r="B520" s="169"/>
      <c r="C520" s="169"/>
      <c r="D520" s="169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  <c r="AA520" s="169"/>
      <c r="AB520" s="169"/>
      <c r="AC520" s="169"/>
      <c r="AD520" s="169"/>
      <c r="AE520" s="169"/>
      <c r="AF520" s="169"/>
      <c r="AG520" s="169"/>
      <c r="AH520" s="169"/>
      <c r="AI520" s="169"/>
    </row>
    <row r="521" spans="1:35" ht="15.75" customHeight="1">
      <c r="A521" s="169"/>
      <c r="B521" s="169"/>
      <c r="C521" s="169"/>
      <c r="D521" s="169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  <c r="AA521" s="169"/>
      <c r="AB521" s="169"/>
      <c r="AC521" s="169"/>
      <c r="AD521" s="169"/>
      <c r="AE521" s="169"/>
      <c r="AF521" s="169"/>
      <c r="AG521" s="169"/>
      <c r="AH521" s="169"/>
      <c r="AI521" s="169"/>
    </row>
    <row r="522" spans="1:35" ht="15.75" customHeight="1">
      <c r="A522" s="169"/>
      <c r="B522" s="169"/>
      <c r="C522" s="169"/>
      <c r="D522" s="169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  <c r="AA522" s="169"/>
      <c r="AB522" s="169"/>
      <c r="AC522" s="169"/>
      <c r="AD522" s="169"/>
      <c r="AE522" s="169"/>
      <c r="AF522" s="169"/>
      <c r="AG522" s="169"/>
      <c r="AH522" s="169"/>
      <c r="AI522" s="169"/>
    </row>
    <row r="523" spans="1:35" ht="15.75" customHeight="1">
      <c r="A523" s="169"/>
      <c r="B523" s="169"/>
      <c r="C523" s="169"/>
      <c r="D523" s="169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  <c r="AA523" s="169"/>
      <c r="AB523" s="169"/>
      <c r="AC523" s="169"/>
      <c r="AD523" s="169"/>
      <c r="AE523" s="169"/>
      <c r="AF523" s="169"/>
      <c r="AG523" s="169"/>
      <c r="AH523" s="169"/>
      <c r="AI523" s="169"/>
    </row>
    <row r="524" spans="1:35" ht="15.75" customHeight="1">
      <c r="A524" s="169"/>
      <c r="B524" s="169"/>
      <c r="C524" s="169"/>
      <c r="D524" s="169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  <c r="AA524" s="169"/>
      <c r="AB524" s="169"/>
      <c r="AC524" s="169"/>
      <c r="AD524" s="169"/>
      <c r="AE524" s="169"/>
      <c r="AF524" s="169"/>
      <c r="AG524" s="169"/>
      <c r="AH524" s="169"/>
      <c r="AI524" s="169"/>
    </row>
    <row r="525" spans="1:35" ht="15.75" customHeight="1">
      <c r="A525" s="169"/>
      <c r="B525" s="169"/>
      <c r="C525" s="169"/>
      <c r="D525" s="169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  <c r="AA525" s="169"/>
      <c r="AB525" s="169"/>
      <c r="AC525" s="169"/>
      <c r="AD525" s="169"/>
      <c r="AE525" s="169"/>
      <c r="AF525" s="169"/>
      <c r="AG525" s="169"/>
      <c r="AH525" s="169"/>
      <c r="AI525" s="169"/>
    </row>
    <row r="526" spans="1:35" ht="15.75" customHeight="1">
      <c r="A526" s="169"/>
      <c r="B526" s="169"/>
      <c r="C526" s="169"/>
      <c r="D526" s="169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  <c r="AA526" s="169"/>
      <c r="AB526" s="169"/>
      <c r="AC526" s="169"/>
      <c r="AD526" s="169"/>
      <c r="AE526" s="169"/>
      <c r="AF526" s="169"/>
      <c r="AG526" s="169"/>
      <c r="AH526" s="169"/>
      <c r="AI526" s="169"/>
    </row>
    <row r="527" spans="1:35" ht="15.75" customHeight="1">
      <c r="A527" s="169"/>
      <c r="B527" s="169"/>
      <c r="C527" s="169"/>
      <c r="D527" s="169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  <c r="AA527" s="169"/>
      <c r="AB527" s="169"/>
      <c r="AC527" s="169"/>
      <c r="AD527" s="169"/>
      <c r="AE527" s="169"/>
      <c r="AF527" s="169"/>
      <c r="AG527" s="169"/>
      <c r="AH527" s="169"/>
      <c r="AI527" s="169"/>
    </row>
    <row r="528" spans="1:35" ht="15.75" customHeight="1">
      <c r="A528" s="169"/>
      <c r="B528" s="169"/>
      <c r="C528" s="169"/>
      <c r="D528" s="169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  <c r="AA528" s="169"/>
      <c r="AB528" s="169"/>
      <c r="AC528" s="169"/>
      <c r="AD528" s="169"/>
      <c r="AE528" s="169"/>
      <c r="AF528" s="169"/>
      <c r="AG528" s="169"/>
      <c r="AH528" s="169"/>
      <c r="AI528" s="169"/>
    </row>
    <row r="529" spans="1:35" ht="15.75" customHeight="1">
      <c r="A529" s="169"/>
      <c r="B529" s="169"/>
      <c r="C529" s="169"/>
      <c r="D529" s="169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  <c r="AA529" s="169"/>
      <c r="AB529" s="169"/>
      <c r="AC529" s="169"/>
      <c r="AD529" s="169"/>
      <c r="AE529" s="169"/>
      <c r="AF529" s="169"/>
      <c r="AG529" s="169"/>
      <c r="AH529" s="169"/>
      <c r="AI529" s="169"/>
    </row>
    <row r="530" spans="1:35" ht="15.75" customHeight="1">
      <c r="A530" s="169"/>
      <c r="B530" s="169"/>
      <c r="C530" s="169"/>
      <c r="D530" s="169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  <c r="AA530" s="169"/>
      <c r="AB530" s="169"/>
      <c r="AC530" s="169"/>
      <c r="AD530" s="169"/>
      <c r="AE530" s="169"/>
      <c r="AF530" s="169"/>
      <c r="AG530" s="169"/>
      <c r="AH530" s="169"/>
      <c r="AI530" s="169"/>
    </row>
    <row r="531" spans="1:35" ht="15.75" customHeight="1">
      <c r="A531" s="169"/>
      <c r="B531" s="169"/>
      <c r="C531" s="169"/>
      <c r="D531" s="169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  <c r="AA531" s="169"/>
      <c r="AB531" s="169"/>
      <c r="AC531" s="169"/>
      <c r="AD531" s="169"/>
      <c r="AE531" s="169"/>
      <c r="AF531" s="169"/>
      <c r="AG531" s="169"/>
      <c r="AH531" s="169"/>
      <c r="AI531" s="169"/>
    </row>
    <row r="532" spans="1:35" ht="15.75" customHeight="1">
      <c r="A532" s="169"/>
      <c r="B532" s="169"/>
      <c r="C532" s="169"/>
      <c r="D532" s="169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  <c r="AA532" s="169"/>
      <c r="AB532" s="169"/>
      <c r="AC532" s="169"/>
      <c r="AD532" s="169"/>
      <c r="AE532" s="169"/>
      <c r="AF532" s="169"/>
      <c r="AG532" s="169"/>
      <c r="AH532" s="169"/>
      <c r="AI532" s="169"/>
    </row>
    <row r="533" spans="1:35" ht="15.75" customHeight="1">
      <c r="A533" s="169"/>
      <c r="B533" s="169"/>
      <c r="C533" s="169"/>
      <c r="D533" s="169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  <c r="AB533" s="169"/>
      <c r="AC533" s="169"/>
      <c r="AD533" s="169"/>
      <c r="AE533" s="169"/>
      <c r="AF533" s="169"/>
      <c r="AG533" s="169"/>
      <c r="AH533" s="169"/>
      <c r="AI533" s="169"/>
    </row>
    <row r="534" spans="1:35" ht="15.75" customHeight="1">
      <c r="A534" s="169"/>
      <c r="B534" s="169"/>
      <c r="C534" s="169"/>
      <c r="D534" s="169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  <c r="AA534" s="169"/>
      <c r="AB534" s="169"/>
      <c r="AC534" s="169"/>
      <c r="AD534" s="169"/>
      <c r="AE534" s="169"/>
      <c r="AF534" s="169"/>
      <c r="AG534" s="169"/>
      <c r="AH534" s="169"/>
      <c r="AI534" s="169"/>
    </row>
    <row r="535" spans="1:35" ht="15.75" customHeight="1">
      <c r="A535" s="169"/>
      <c r="B535" s="169"/>
      <c r="C535" s="169"/>
      <c r="D535" s="169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  <c r="AA535" s="169"/>
      <c r="AB535" s="169"/>
      <c r="AC535" s="169"/>
      <c r="AD535" s="169"/>
      <c r="AE535" s="169"/>
      <c r="AF535" s="169"/>
      <c r="AG535" s="169"/>
      <c r="AH535" s="169"/>
      <c r="AI535" s="169"/>
    </row>
    <row r="536" spans="1:35" ht="15.75" customHeight="1">
      <c r="A536" s="169"/>
      <c r="B536" s="169"/>
      <c r="C536" s="169"/>
      <c r="D536" s="169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  <c r="AB536" s="169"/>
      <c r="AC536" s="169"/>
      <c r="AD536" s="169"/>
      <c r="AE536" s="169"/>
      <c r="AF536" s="169"/>
      <c r="AG536" s="169"/>
      <c r="AH536" s="169"/>
      <c r="AI536" s="169"/>
    </row>
    <row r="537" spans="1:35" ht="15.75" customHeight="1">
      <c r="A537" s="169"/>
      <c r="B537" s="169"/>
      <c r="C537" s="169"/>
      <c r="D537" s="169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  <c r="AA537" s="169"/>
      <c r="AB537" s="169"/>
      <c r="AC537" s="169"/>
      <c r="AD537" s="169"/>
      <c r="AE537" s="169"/>
      <c r="AF537" s="169"/>
      <c r="AG537" s="169"/>
      <c r="AH537" s="169"/>
      <c r="AI537" s="169"/>
    </row>
    <row r="538" spans="1:35" ht="15.75" customHeight="1">
      <c r="A538" s="169"/>
      <c r="B538" s="169"/>
      <c r="C538" s="169"/>
      <c r="D538" s="169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  <c r="AA538" s="169"/>
      <c r="AB538" s="169"/>
      <c r="AC538" s="169"/>
      <c r="AD538" s="169"/>
      <c r="AE538" s="169"/>
      <c r="AF538" s="169"/>
      <c r="AG538" s="169"/>
      <c r="AH538" s="169"/>
      <c r="AI538" s="169"/>
    </row>
    <row r="539" spans="1:35" ht="15.75" customHeight="1">
      <c r="A539" s="169"/>
      <c r="B539" s="169"/>
      <c r="C539" s="169"/>
      <c r="D539" s="169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  <c r="AA539" s="169"/>
      <c r="AB539" s="169"/>
      <c r="AC539" s="169"/>
      <c r="AD539" s="169"/>
      <c r="AE539" s="169"/>
      <c r="AF539" s="169"/>
      <c r="AG539" s="169"/>
      <c r="AH539" s="169"/>
      <c r="AI539" s="169"/>
    </row>
    <row r="540" spans="1:35" ht="15.75" customHeight="1">
      <c r="A540" s="169"/>
      <c r="B540" s="169"/>
      <c r="C540" s="169"/>
      <c r="D540" s="169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  <c r="AA540" s="169"/>
      <c r="AB540" s="169"/>
      <c r="AC540" s="169"/>
      <c r="AD540" s="169"/>
      <c r="AE540" s="169"/>
      <c r="AF540" s="169"/>
      <c r="AG540" s="169"/>
      <c r="AH540" s="169"/>
      <c r="AI540" s="169"/>
    </row>
    <row r="541" spans="1:35" ht="15.75" customHeight="1">
      <c r="A541" s="169"/>
      <c r="B541" s="169"/>
      <c r="C541" s="169"/>
      <c r="D541" s="169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  <c r="AA541" s="169"/>
      <c r="AB541" s="169"/>
      <c r="AC541" s="169"/>
      <c r="AD541" s="169"/>
      <c r="AE541" s="169"/>
      <c r="AF541" s="169"/>
      <c r="AG541" s="169"/>
      <c r="AH541" s="169"/>
      <c r="AI541" s="169"/>
    </row>
    <row r="542" spans="1:35" ht="15.75" customHeight="1">
      <c r="A542" s="169"/>
      <c r="B542" s="169"/>
      <c r="C542" s="169"/>
      <c r="D542" s="169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  <c r="AA542" s="169"/>
      <c r="AB542" s="169"/>
      <c r="AC542" s="169"/>
      <c r="AD542" s="169"/>
      <c r="AE542" s="169"/>
      <c r="AF542" s="169"/>
      <c r="AG542" s="169"/>
      <c r="AH542" s="169"/>
      <c r="AI542" s="169"/>
    </row>
    <row r="543" spans="1:35" ht="15.75" customHeight="1">
      <c r="A543" s="169"/>
      <c r="B543" s="169"/>
      <c r="C543" s="169"/>
      <c r="D543" s="169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  <c r="AA543" s="169"/>
      <c r="AB543" s="169"/>
      <c r="AC543" s="169"/>
      <c r="AD543" s="169"/>
      <c r="AE543" s="169"/>
      <c r="AF543" s="169"/>
      <c r="AG543" s="169"/>
      <c r="AH543" s="169"/>
      <c r="AI543" s="169"/>
    </row>
    <row r="544" spans="1:35" ht="15.75" customHeight="1">
      <c r="A544" s="169"/>
      <c r="B544" s="169"/>
      <c r="C544" s="169"/>
      <c r="D544" s="169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  <c r="AB544" s="169"/>
      <c r="AC544" s="169"/>
      <c r="AD544" s="169"/>
      <c r="AE544" s="169"/>
      <c r="AF544" s="169"/>
      <c r="AG544" s="169"/>
      <c r="AH544" s="169"/>
      <c r="AI544" s="169"/>
    </row>
    <row r="545" spans="1:35" ht="15.75" customHeight="1">
      <c r="A545" s="169"/>
      <c r="B545" s="169"/>
      <c r="C545" s="169"/>
      <c r="D545" s="169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  <c r="AA545" s="169"/>
      <c r="AB545" s="169"/>
      <c r="AC545" s="169"/>
      <c r="AD545" s="169"/>
      <c r="AE545" s="169"/>
      <c r="AF545" s="169"/>
      <c r="AG545" s="169"/>
      <c r="AH545" s="169"/>
      <c r="AI545" s="169"/>
    </row>
    <row r="546" spans="1:35" ht="15.75" customHeight="1">
      <c r="A546" s="169"/>
      <c r="B546" s="169"/>
      <c r="C546" s="169"/>
      <c r="D546" s="169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  <c r="AA546" s="169"/>
      <c r="AB546" s="169"/>
      <c r="AC546" s="169"/>
      <c r="AD546" s="169"/>
      <c r="AE546" s="169"/>
      <c r="AF546" s="169"/>
      <c r="AG546" s="169"/>
      <c r="AH546" s="169"/>
      <c r="AI546" s="169"/>
    </row>
    <row r="547" spans="1:35" ht="15.75" customHeight="1">
      <c r="A547" s="169"/>
      <c r="B547" s="169"/>
      <c r="C547" s="169"/>
      <c r="D547" s="169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  <c r="AA547" s="169"/>
      <c r="AB547" s="169"/>
      <c r="AC547" s="169"/>
      <c r="AD547" s="169"/>
      <c r="AE547" s="169"/>
      <c r="AF547" s="169"/>
      <c r="AG547" s="169"/>
      <c r="AH547" s="169"/>
      <c r="AI547" s="169"/>
    </row>
    <row r="548" spans="1:35" ht="15.75" customHeight="1">
      <c r="A548" s="169"/>
      <c r="B548" s="169"/>
      <c r="C548" s="169"/>
      <c r="D548" s="169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  <c r="AA548" s="169"/>
      <c r="AB548" s="169"/>
      <c r="AC548" s="169"/>
      <c r="AD548" s="169"/>
      <c r="AE548" s="169"/>
      <c r="AF548" s="169"/>
      <c r="AG548" s="169"/>
      <c r="AH548" s="169"/>
      <c r="AI548" s="169"/>
    </row>
    <row r="549" spans="1:35" ht="15.75" customHeight="1">
      <c r="A549" s="169"/>
      <c r="B549" s="169"/>
      <c r="C549" s="169"/>
      <c r="D549" s="169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  <c r="AA549" s="169"/>
      <c r="AB549" s="169"/>
      <c r="AC549" s="169"/>
      <c r="AD549" s="169"/>
      <c r="AE549" s="169"/>
      <c r="AF549" s="169"/>
      <c r="AG549" s="169"/>
      <c r="AH549" s="169"/>
      <c r="AI549" s="169"/>
    </row>
    <row r="550" spans="1:35" ht="15.75" customHeight="1">
      <c r="A550" s="169"/>
      <c r="B550" s="169"/>
      <c r="C550" s="169"/>
      <c r="D550" s="169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  <c r="AA550" s="169"/>
      <c r="AB550" s="169"/>
      <c r="AC550" s="169"/>
      <c r="AD550" s="169"/>
      <c r="AE550" s="169"/>
      <c r="AF550" s="169"/>
      <c r="AG550" s="169"/>
      <c r="AH550" s="169"/>
      <c r="AI550" s="169"/>
    </row>
    <row r="551" spans="1:35" ht="15.75" customHeight="1">
      <c r="A551" s="169"/>
      <c r="B551" s="169"/>
      <c r="C551" s="169"/>
      <c r="D551" s="169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  <c r="AA551" s="169"/>
      <c r="AB551" s="169"/>
      <c r="AC551" s="169"/>
      <c r="AD551" s="169"/>
      <c r="AE551" s="169"/>
      <c r="AF551" s="169"/>
      <c r="AG551" s="169"/>
      <c r="AH551" s="169"/>
      <c r="AI551" s="169"/>
    </row>
    <row r="552" spans="1:35" ht="15.75" customHeight="1">
      <c r="A552" s="169"/>
      <c r="B552" s="169"/>
      <c r="C552" s="169"/>
      <c r="D552" s="169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  <c r="AA552" s="169"/>
      <c r="AB552" s="169"/>
      <c r="AC552" s="169"/>
      <c r="AD552" s="169"/>
      <c r="AE552" s="169"/>
      <c r="AF552" s="169"/>
      <c r="AG552" s="169"/>
      <c r="AH552" s="169"/>
      <c r="AI552" s="169"/>
    </row>
    <row r="553" spans="1:35" ht="15.75" customHeight="1">
      <c r="A553" s="169"/>
      <c r="B553" s="169"/>
      <c r="C553" s="169"/>
      <c r="D553" s="169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  <c r="AA553" s="169"/>
      <c r="AB553" s="169"/>
      <c r="AC553" s="169"/>
      <c r="AD553" s="169"/>
      <c r="AE553" s="169"/>
      <c r="AF553" s="169"/>
      <c r="AG553" s="169"/>
      <c r="AH553" s="169"/>
      <c r="AI553" s="169"/>
    </row>
    <row r="554" spans="1:35" ht="15.75" customHeight="1">
      <c r="A554" s="169"/>
      <c r="B554" s="169"/>
      <c r="C554" s="169"/>
      <c r="D554" s="169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  <c r="AB554" s="169"/>
      <c r="AC554" s="169"/>
      <c r="AD554" s="169"/>
      <c r="AE554" s="169"/>
      <c r="AF554" s="169"/>
      <c r="AG554" s="169"/>
      <c r="AH554" s="169"/>
      <c r="AI554" s="169"/>
    </row>
    <row r="555" spans="1:35" ht="15.75" customHeight="1">
      <c r="A555" s="169"/>
      <c r="B555" s="169"/>
      <c r="C555" s="169"/>
      <c r="D555" s="169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  <c r="AA555" s="169"/>
      <c r="AB555" s="169"/>
      <c r="AC555" s="169"/>
      <c r="AD555" s="169"/>
      <c r="AE555" s="169"/>
      <c r="AF555" s="169"/>
      <c r="AG555" s="169"/>
      <c r="AH555" s="169"/>
      <c r="AI555" s="169"/>
    </row>
    <row r="556" spans="1:35" ht="15.75" customHeight="1">
      <c r="A556" s="169"/>
      <c r="B556" s="169"/>
      <c r="C556" s="169"/>
      <c r="D556" s="169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  <c r="AA556" s="169"/>
      <c r="AB556" s="169"/>
      <c r="AC556" s="169"/>
      <c r="AD556" s="169"/>
      <c r="AE556" s="169"/>
      <c r="AF556" s="169"/>
      <c r="AG556" s="169"/>
      <c r="AH556" s="169"/>
      <c r="AI556" s="169"/>
    </row>
    <row r="557" spans="1:35" ht="15.75" customHeight="1">
      <c r="A557" s="169"/>
      <c r="B557" s="169"/>
      <c r="C557" s="169"/>
      <c r="D557" s="169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  <c r="AA557" s="169"/>
      <c r="AB557" s="169"/>
      <c r="AC557" s="169"/>
      <c r="AD557" s="169"/>
      <c r="AE557" s="169"/>
      <c r="AF557" s="169"/>
      <c r="AG557" s="169"/>
      <c r="AH557" s="169"/>
      <c r="AI557" s="169"/>
    </row>
    <row r="558" spans="1:35" ht="15.75" customHeight="1">
      <c r="A558" s="169"/>
      <c r="B558" s="169"/>
      <c r="C558" s="169"/>
      <c r="D558" s="169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  <c r="AA558" s="169"/>
      <c r="AB558" s="169"/>
      <c r="AC558" s="169"/>
      <c r="AD558" s="169"/>
      <c r="AE558" s="169"/>
      <c r="AF558" s="169"/>
      <c r="AG558" s="169"/>
      <c r="AH558" s="169"/>
      <c r="AI558" s="169"/>
    </row>
    <row r="559" spans="1:35" ht="15.75" customHeight="1">
      <c r="A559" s="169"/>
      <c r="B559" s="169"/>
      <c r="C559" s="169"/>
      <c r="D559" s="169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  <c r="AA559" s="169"/>
      <c r="AB559" s="169"/>
      <c r="AC559" s="169"/>
      <c r="AD559" s="169"/>
      <c r="AE559" s="169"/>
      <c r="AF559" s="169"/>
      <c r="AG559" s="169"/>
      <c r="AH559" s="169"/>
      <c r="AI559" s="169"/>
    </row>
    <row r="560" spans="1:35" ht="15.75" customHeight="1">
      <c r="A560" s="169"/>
      <c r="B560" s="169"/>
      <c r="C560" s="169"/>
      <c r="D560" s="169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  <c r="AA560" s="169"/>
      <c r="AB560" s="169"/>
      <c r="AC560" s="169"/>
      <c r="AD560" s="169"/>
      <c r="AE560" s="169"/>
      <c r="AF560" s="169"/>
      <c r="AG560" s="169"/>
      <c r="AH560" s="169"/>
      <c r="AI560" s="169"/>
    </row>
    <row r="561" spans="1:35" ht="15.75" customHeight="1">
      <c r="A561" s="169"/>
      <c r="B561" s="169"/>
      <c r="C561" s="169"/>
      <c r="D561" s="169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  <c r="AA561" s="169"/>
      <c r="AB561" s="169"/>
      <c r="AC561" s="169"/>
      <c r="AD561" s="169"/>
      <c r="AE561" s="169"/>
      <c r="AF561" s="169"/>
      <c r="AG561" s="169"/>
      <c r="AH561" s="169"/>
      <c r="AI561" s="169"/>
    </row>
    <row r="562" spans="1:35" ht="15.75" customHeight="1">
      <c r="A562" s="169"/>
      <c r="B562" s="169"/>
      <c r="C562" s="169"/>
      <c r="D562" s="169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  <c r="AA562" s="169"/>
      <c r="AB562" s="169"/>
      <c r="AC562" s="169"/>
      <c r="AD562" s="169"/>
      <c r="AE562" s="169"/>
      <c r="AF562" s="169"/>
      <c r="AG562" s="169"/>
      <c r="AH562" s="169"/>
      <c r="AI562" s="169"/>
    </row>
    <row r="563" spans="1:35" ht="15.75" customHeight="1">
      <c r="A563" s="169"/>
      <c r="B563" s="169"/>
      <c r="C563" s="169"/>
      <c r="D563" s="169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  <c r="AA563" s="169"/>
      <c r="AB563" s="169"/>
      <c r="AC563" s="169"/>
      <c r="AD563" s="169"/>
      <c r="AE563" s="169"/>
      <c r="AF563" s="169"/>
      <c r="AG563" s="169"/>
      <c r="AH563" s="169"/>
      <c r="AI563" s="169"/>
    </row>
    <row r="564" spans="1:35" ht="15.75" customHeight="1">
      <c r="A564" s="169"/>
      <c r="B564" s="169"/>
      <c r="C564" s="169"/>
      <c r="D564" s="169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  <c r="AA564" s="169"/>
      <c r="AB564" s="169"/>
      <c r="AC564" s="169"/>
      <c r="AD564" s="169"/>
      <c r="AE564" s="169"/>
      <c r="AF564" s="169"/>
      <c r="AG564" s="169"/>
      <c r="AH564" s="169"/>
      <c r="AI564" s="169"/>
    </row>
    <row r="565" spans="1:35" ht="15.75" customHeight="1">
      <c r="A565" s="169"/>
      <c r="B565" s="169"/>
      <c r="C565" s="169"/>
      <c r="D565" s="169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  <c r="AA565" s="169"/>
      <c r="AB565" s="169"/>
      <c r="AC565" s="169"/>
      <c r="AD565" s="169"/>
      <c r="AE565" s="169"/>
      <c r="AF565" s="169"/>
      <c r="AG565" s="169"/>
      <c r="AH565" s="169"/>
      <c r="AI565" s="169"/>
    </row>
    <row r="566" spans="1:35" ht="15.75" customHeight="1">
      <c r="A566" s="169"/>
      <c r="B566" s="169"/>
      <c r="C566" s="169"/>
      <c r="D566" s="169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  <c r="AA566" s="169"/>
      <c r="AB566" s="169"/>
      <c r="AC566" s="169"/>
      <c r="AD566" s="169"/>
      <c r="AE566" s="169"/>
      <c r="AF566" s="169"/>
      <c r="AG566" s="169"/>
      <c r="AH566" s="169"/>
      <c r="AI566" s="169"/>
    </row>
    <row r="567" spans="1:35" ht="15.75" customHeight="1">
      <c r="A567" s="169"/>
      <c r="B567" s="169"/>
      <c r="C567" s="169"/>
      <c r="D567" s="169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  <c r="AA567" s="169"/>
      <c r="AB567" s="169"/>
      <c r="AC567" s="169"/>
      <c r="AD567" s="169"/>
      <c r="AE567" s="169"/>
      <c r="AF567" s="169"/>
      <c r="AG567" s="169"/>
      <c r="AH567" s="169"/>
      <c r="AI567" s="169"/>
    </row>
    <row r="568" spans="1:35" ht="15.75" customHeight="1">
      <c r="A568" s="169"/>
      <c r="B568" s="169"/>
      <c r="C568" s="169"/>
      <c r="D568" s="169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  <c r="AA568" s="169"/>
      <c r="AB568" s="169"/>
      <c r="AC568" s="169"/>
      <c r="AD568" s="169"/>
      <c r="AE568" s="169"/>
      <c r="AF568" s="169"/>
      <c r="AG568" s="169"/>
      <c r="AH568" s="169"/>
      <c r="AI568" s="169"/>
    </row>
    <row r="569" spans="1:35" ht="15.75" customHeight="1">
      <c r="A569" s="169"/>
      <c r="B569" s="169"/>
      <c r="C569" s="169"/>
      <c r="D569" s="169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  <c r="AA569" s="169"/>
      <c r="AB569" s="169"/>
      <c r="AC569" s="169"/>
      <c r="AD569" s="169"/>
      <c r="AE569" s="169"/>
      <c r="AF569" s="169"/>
      <c r="AG569" s="169"/>
      <c r="AH569" s="169"/>
      <c r="AI569" s="169"/>
    </row>
    <row r="570" spans="1:35" ht="15.75" customHeight="1">
      <c r="A570" s="169"/>
      <c r="B570" s="169"/>
      <c r="C570" s="169"/>
      <c r="D570" s="169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  <c r="AA570" s="169"/>
      <c r="AB570" s="169"/>
      <c r="AC570" s="169"/>
      <c r="AD570" s="169"/>
      <c r="AE570" s="169"/>
      <c r="AF570" s="169"/>
      <c r="AG570" s="169"/>
      <c r="AH570" s="169"/>
      <c r="AI570" s="169"/>
    </row>
    <row r="571" spans="1:35" ht="15.75" customHeight="1">
      <c r="A571" s="169"/>
      <c r="B571" s="169"/>
      <c r="C571" s="169"/>
      <c r="D571" s="169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  <c r="AA571" s="169"/>
      <c r="AB571" s="169"/>
      <c r="AC571" s="169"/>
      <c r="AD571" s="169"/>
      <c r="AE571" s="169"/>
      <c r="AF571" s="169"/>
      <c r="AG571" s="169"/>
      <c r="AH571" s="169"/>
      <c r="AI571" s="169"/>
    </row>
    <row r="572" spans="1:35" ht="15.75" customHeight="1">
      <c r="A572" s="169"/>
      <c r="B572" s="169"/>
      <c r="C572" s="169"/>
      <c r="D572" s="169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  <c r="AB572" s="169"/>
      <c r="AC572" s="169"/>
      <c r="AD572" s="169"/>
      <c r="AE572" s="169"/>
      <c r="AF572" s="169"/>
      <c r="AG572" s="169"/>
      <c r="AH572" s="169"/>
      <c r="AI572" s="169"/>
    </row>
    <row r="573" spans="1:35" ht="15.75" customHeight="1">
      <c r="A573" s="169"/>
      <c r="B573" s="169"/>
      <c r="C573" s="169"/>
      <c r="D573" s="169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  <c r="AA573" s="169"/>
      <c r="AB573" s="169"/>
      <c r="AC573" s="169"/>
      <c r="AD573" s="169"/>
      <c r="AE573" s="169"/>
      <c r="AF573" s="169"/>
      <c r="AG573" s="169"/>
      <c r="AH573" s="169"/>
      <c r="AI573" s="169"/>
    </row>
    <row r="574" spans="1:35" ht="15.75" customHeight="1">
      <c r="A574" s="169"/>
      <c r="B574" s="169"/>
      <c r="C574" s="169"/>
      <c r="D574" s="169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  <c r="AA574" s="169"/>
      <c r="AB574" s="169"/>
      <c r="AC574" s="169"/>
      <c r="AD574" s="169"/>
      <c r="AE574" s="169"/>
      <c r="AF574" s="169"/>
      <c r="AG574" s="169"/>
      <c r="AH574" s="169"/>
      <c r="AI574" s="169"/>
    </row>
    <row r="575" spans="1:35" ht="15.75" customHeight="1">
      <c r="A575" s="169"/>
      <c r="B575" s="169"/>
      <c r="C575" s="169"/>
      <c r="D575" s="169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  <c r="AA575" s="169"/>
      <c r="AB575" s="169"/>
      <c r="AC575" s="169"/>
      <c r="AD575" s="169"/>
      <c r="AE575" s="169"/>
      <c r="AF575" s="169"/>
      <c r="AG575" s="169"/>
      <c r="AH575" s="169"/>
      <c r="AI575" s="169"/>
    </row>
    <row r="576" spans="1:35" ht="15.75" customHeight="1">
      <c r="A576" s="169"/>
      <c r="B576" s="169"/>
      <c r="C576" s="169"/>
      <c r="D576" s="169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  <c r="AA576" s="169"/>
      <c r="AB576" s="169"/>
      <c r="AC576" s="169"/>
      <c r="AD576" s="169"/>
      <c r="AE576" s="169"/>
      <c r="AF576" s="169"/>
      <c r="AG576" s="169"/>
      <c r="AH576" s="169"/>
      <c r="AI576" s="169"/>
    </row>
    <row r="577" spans="1:35" ht="15.75" customHeight="1">
      <c r="A577" s="169"/>
      <c r="B577" s="169"/>
      <c r="C577" s="169"/>
      <c r="D577" s="169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  <c r="AA577" s="169"/>
      <c r="AB577" s="169"/>
      <c r="AC577" s="169"/>
      <c r="AD577" s="169"/>
      <c r="AE577" s="169"/>
      <c r="AF577" s="169"/>
      <c r="AG577" s="169"/>
      <c r="AH577" s="169"/>
      <c r="AI577" s="169"/>
    </row>
    <row r="578" spans="1:35" ht="15.75" customHeight="1">
      <c r="A578" s="169"/>
      <c r="B578" s="169"/>
      <c r="C578" s="169"/>
      <c r="D578" s="169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  <c r="AA578" s="169"/>
      <c r="AB578" s="169"/>
      <c r="AC578" s="169"/>
      <c r="AD578" s="169"/>
      <c r="AE578" s="169"/>
      <c r="AF578" s="169"/>
      <c r="AG578" s="169"/>
      <c r="AH578" s="169"/>
      <c r="AI578" s="169"/>
    </row>
    <row r="579" spans="1:35" ht="15.75" customHeight="1">
      <c r="A579" s="169"/>
      <c r="B579" s="169"/>
      <c r="C579" s="169"/>
      <c r="D579" s="169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  <c r="AA579" s="169"/>
      <c r="AB579" s="169"/>
      <c r="AC579" s="169"/>
      <c r="AD579" s="169"/>
      <c r="AE579" s="169"/>
      <c r="AF579" s="169"/>
      <c r="AG579" s="169"/>
      <c r="AH579" s="169"/>
      <c r="AI579" s="169"/>
    </row>
    <row r="580" spans="1:35" ht="15.75" customHeight="1">
      <c r="A580" s="169"/>
      <c r="B580" s="169"/>
      <c r="C580" s="169"/>
      <c r="D580" s="169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  <c r="AA580" s="169"/>
      <c r="AB580" s="169"/>
      <c r="AC580" s="169"/>
      <c r="AD580" s="169"/>
      <c r="AE580" s="169"/>
      <c r="AF580" s="169"/>
      <c r="AG580" s="169"/>
      <c r="AH580" s="169"/>
      <c r="AI580" s="169"/>
    </row>
    <row r="581" spans="1:35" ht="15.75" customHeight="1">
      <c r="A581" s="169"/>
      <c r="B581" s="169"/>
      <c r="C581" s="169"/>
      <c r="D581" s="169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  <c r="AA581" s="169"/>
      <c r="AB581" s="169"/>
      <c r="AC581" s="169"/>
      <c r="AD581" s="169"/>
      <c r="AE581" s="169"/>
      <c r="AF581" s="169"/>
      <c r="AG581" s="169"/>
      <c r="AH581" s="169"/>
      <c r="AI581" s="169"/>
    </row>
    <row r="582" spans="1:35" ht="15.75" customHeight="1">
      <c r="A582" s="169"/>
      <c r="B582" s="169"/>
      <c r="C582" s="169"/>
      <c r="D582" s="169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  <c r="AA582" s="169"/>
      <c r="AB582" s="169"/>
      <c r="AC582" s="169"/>
      <c r="AD582" s="169"/>
      <c r="AE582" s="169"/>
      <c r="AF582" s="169"/>
      <c r="AG582" s="169"/>
      <c r="AH582" s="169"/>
      <c r="AI582" s="169"/>
    </row>
    <row r="583" spans="1:35" ht="15.75" customHeight="1">
      <c r="A583" s="169"/>
      <c r="B583" s="169"/>
      <c r="C583" s="169"/>
      <c r="D583" s="169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  <c r="AA583" s="169"/>
      <c r="AB583" s="169"/>
      <c r="AC583" s="169"/>
      <c r="AD583" s="169"/>
      <c r="AE583" s="169"/>
      <c r="AF583" s="169"/>
      <c r="AG583" s="169"/>
      <c r="AH583" s="169"/>
      <c r="AI583" s="169"/>
    </row>
    <row r="584" spans="1:35" ht="15.75" customHeight="1">
      <c r="A584" s="169"/>
      <c r="B584" s="169"/>
      <c r="C584" s="169"/>
      <c r="D584" s="169"/>
      <c r="E584" s="169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  <c r="AA584" s="169"/>
      <c r="AB584" s="169"/>
      <c r="AC584" s="169"/>
      <c r="AD584" s="169"/>
      <c r="AE584" s="169"/>
      <c r="AF584" s="169"/>
      <c r="AG584" s="169"/>
      <c r="AH584" s="169"/>
      <c r="AI584" s="169"/>
    </row>
    <row r="585" spans="1:35" ht="15.75" customHeight="1">
      <c r="A585" s="169"/>
      <c r="B585" s="169"/>
      <c r="C585" s="169"/>
      <c r="D585" s="169"/>
      <c r="E585" s="169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  <c r="AA585" s="169"/>
      <c r="AB585" s="169"/>
      <c r="AC585" s="169"/>
      <c r="AD585" s="169"/>
      <c r="AE585" s="169"/>
      <c r="AF585" s="169"/>
      <c r="AG585" s="169"/>
      <c r="AH585" s="169"/>
      <c r="AI585" s="169"/>
    </row>
    <row r="586" spans="1:35" ht="15.75" customHeight="1">
      <c r="A586" s="169"/>
      <c r="B586" s="169"/>
      <c r="C586" s="169"/>
      <c r="D586" s="169"/>
      <c r="E586" s="169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  <c r="AA586" s="169"/>
      <c r="AB586" s="169"/>
      <c r="AC586" s="169"/>
      <c r="AD586" s="169"/>
      <c r="AE586" s="169"/>
      <c r="AF586" s="169"/>
      <c r="AG586" s="169"/>
      <c r="AH586" s="169"/>
      <c r="AI586" s="169"/>
    </row>
    <row r="587" spans="1:35" ht="15.75" customHeight="1">
      <c r="A587" s="169"/>
      <c r="B587" s="169"/>
      <c r="C587" s="169"/>
      <c r="D587" s="169"/>
      <c r="E587" s="169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  <c r="AA587" s="169"/>
      <c r="AB587" s="169"/>
      <c r="AC587" s="169"/>
      <c r="AD587" s="169"/>
      <c r="AE587" s="169"/>
      <c r="AF587" s="169"/>
      <c r="AG587" s="169"/>
      <c r="AH587" s="169"/>
      <c r="AI587" s="169"/>
    </row>
    <row r="588" spans="1:35" ht="15.75" customHeight="1">
      <c r="A588" s="169"/>
      <c r="B588" s="169"/>
      <c r="C588" s="169"/>
      <c r="D588" s="169"/>
      <c r="E588" s="169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  <c r="AA588" s="169"/>
      <c r="AB588" s="169"/>
      <c r="AC588" s="169"/>
      <c r="AD588" s="169"/>
      <c r="AE588" s="169"/>
      <c r="AF588" s="169"/>
      <c r="AG588" s="169"/>
      <c r="AH588" s="169"/>
      <c r="AI588" s="169"/>
    </row>
    <row r="589" spans="1:35" ht="15.75" customHeight="1">
      <c r="A589" s="169"/>
      <c r="B589" s="169"/>
      <c r="C589" s="169"/>
      <c r="D589" s="169"/>
      <c r="E589" s="169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  <c r="AA589" s="169"/>
      <c r="AB589" s="169"/>
      <c r="AC589" s="169"/>
      <c r="AD589" s="169"/>
      <c r="AE589" s="169"/>
      <c r="AF589" s="169"/>
      <c r="AG589" s="169"/>
      <c r="AH589" s="169"/>
      <c r="AI589" s="169"/>
    </row>
    <row r="590" spans="1:35" ht="15.75" customHeight="1">
      <c r="A590" s="169"/>
      <c r="B590" s="169"/>
      <c r="C590" s="169"/>
      <c r="D590" s="169"/>
      <c r="E590" s="169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  <c r="AB590" s="169"/>
      <c r="AC590" s="169"/>
      <c r="AD590" s="169"/>
      <c r="AE590" s="169"/>
      <c r="AF590" s="169"/>
      <c r="AG590" s="169"/>
      <c r="AH590" s="169"/>
      <c r="AI590" s="169"/>
    </row>
    <row r="591" spans="1:35" ht="15.75" customHeight="1">
      <c r="A591" s="169"/>
      <c r="B591" s="169"/>
      <c r="C591" s="169"/>
      <c r="D591" s="169"/>
      <c r="E591" s="169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  <c r="AA591" s="169"/>
      <c r="AB591" s="169"/>
      <c r="AC591" s="169"/>
      <c r="AD591" s="169"/>
      <c r="AE591" s="169"/>
      <c r="AF591" s="169"/>
      <c r="AG591" s="169"/>
      <c r="AH591" s="169"/>
      <c r="AI591" s="169"/>
    </row>
    <row r="592" spans="1:35" ht="15.75" customHeight="1">
      <c r="A592" s="169"/>
      <c r="B592" s="169"/>
      <c r="C592" s="169"/>
      <c r="D592" s="169"/>
      <c r="E592" s="169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  <c r="AA592" s="169"/>
      <c r="AB592" s="169"/>
      <c r="AC592" s="169"/>
      <c r="AD592" s="169"/>
      <c r="AE592" s="169"/>
      <c r="AF592" s="169"/>
      <c r="AG592" s="169"/>
      <c r="AH592" s="169"/>
      <c r="AI592" s="169"/>
    </row>
    <row r="593" spans="1:35" ht="15.75" customHeight="1">
      <c r="A593" s="169"/>
      <c r="B593" s="169"/>
      <c r="C593" s="169"/>
      <c r="D593" s="169"/>
      <c r="E593" s="169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  <c r="AA593" s="169"/>
      <c r="AB593" s="169"/>
      <c r="AC593" s="169"/>
      <c r="AD593" s="169"/>
      <c r="AE593" s="169"/>
      <c r="AF593" s="169"/>
      <c r="AG593" s="169"/>
      <c r="AH593" s="169"/>
      <c r="AI593" s="169"/>
    </row>
    <row r="594" spans="1:35" ht="15.75" customHeight="1">
      <c r="A594" s="169"/>
      <c r="B594" s="169"/>
      <c r="C594" s="169"/>
      <c r="D594" s="169"/>
      <c r="E594" s="169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  <c r="AA594" s="169"/>
      <c r="AB594" s="169"/>
      <c r="AC594" s="169"/>
      <c r="AD594" s="169"/>
      <c r="AE594" s="169"/>
      <c r="AF594" s="169"/>
      <c r="AG594" s="169"/>
      <c r="AH594" s="169"/>
      <c r="AI594" s="169"/>
    </row>
    <row r="595" spans="1:35" ht="15.75" customHeight="1">
      <c r="A595" s="169"/>
      <c r="B595" s="169"/>
      <c r="C595" s="169"/>
      <c r="D595" s="169"/>
      <c r="E595" s="169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  <c r="AA595" s="169"/>
      <c r="AB595" s="169"/>
      <c r="AC595" s="169"/>
      <c r="AD595" s="169"/>
      <c r="AE595" s="169"/>
      <c r="AF595" s="169"/>
      <c r="AG595" s="169"/>
      <c r="AH595" s="169"/>
      <c r="AI595" s="169"/>
    </row>
    <row r="596" spans="1:35" ht="15.75" customHeight="1">
      <c r="A596" s="169"/>
      <c r="B596" s="169"/>
      <c r="C596" s="169"/>
      <c r="D596" s="169"/>
      <c r="E596" s="169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  <c r="AA596" s="169"/>
      <c r="AB596" s="169"/>
      <c r="AC596" s="169"/>
      <c r="AD596" s="169"/>
      <c r="AE596" s="169"/>
      <c r="AF596" s="169"/>
      <c r="AG596" s="169"/>
      <c r="AH596" s="169"/>
      <c r="AI596" s="169"/>
    </row>
    <row r="597" spans="1:35" ht="15.75" customHeight="1">
      <c r="A597" s="169"/>
      <c r="B597" s="169"/>
      <c r="C597" s="169"/>
      <c r="D597" s="169"/>
      <c r="E597" s="169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  <c r="AA597" s="169"/>
      <c r="AB597" s="169"/>
      <c r="AC597" s="169"/>
      <c r="AD597" s="169"/>
      <c r="AE597" s="169"/>
      <c r="AF597" s="169"/>
      <c r="AG597" s="169"/>
      <c r="AH597" s="169"/>
      <c r="AI597" s="169"/>
    </row>
    <row r="598" spans="1:35" ht="15.75" customHeight="1">
      <c r="A598" s="169"/>
      <c r="B598" s="169"/>
      <c r="C598" s="169"/>
      <c r="D598" s="169"/>
      <c r="E598" s="169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  <c r="AA598" s="169"/>
      <c r="AB598" s="169"/>
      <c r="AC598" s="169"/>
      <c r="AD598" s="169"/>
      <c r="AE598" s="169"/>
      <c r="AF598" s="169"/>
      <c r="AG598" s="169"/>
      <c r="AH598" s="169"/>
      <c r="AI598" s="169"/>
    </row>
    <row r="599" spans="1:35" ht="15.75" customHeight="1">
      <c r="A599" s="169"/>
      <c r="B599" s="169"/>
      <c r="C599" s="169"/>
      <c r="D599" s="169"/>
      <c r="E599" s="169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  <c r="AA599" s="169"/>
      <c r="AB599" s="169"/>
      <c r="AC599" s="169"/>
      <c r="AD599" s="169"/>
      <c r="AE599" s="169"/>
      <c r="AF599" s="169"/>
      <c r="AG599" s="169"/>
      <c r="AH599" s="169"/>
      <c r="AI599" s="169"/>
    </row>
    <row r="600" spans="1:35" ht="15.75" customHeight="1">
      <c r="A600" s="169"/>
      <c r="B600" s="169"/>
      <c r="C600" s="169"/>
      <c r="D600" s="169"/>
      <c r="E600" s="169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  <c r="AA600" s="169"/>
      <c r="AB600" s="169"/>
      <c r="AC600" s="169"/>
      <c r="AD600" s="169"/>
      <c r="AE600" s="169"/>
      <c r="AF600" s="169"/>
      <c r="AG600" s="169"/>
      <c r="AH600" s="169"/>
      <c r="AI600" s="169"/>
    </row>
    <row r="601" spans="1:35" ht="15.75" customHeight="1">
      <c r="A601" s="169"/>
      <c r="B601" s="169"/>
      <c r="C601" s="169"/>
      <c r="D601" s="169"/>
      <c r="E601" s="169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  <c r="AA601" s="169"/>
      <c r="AB601" s="169"/>
      <c r="AC601" s="169"/>
      <c r="AD601" s="169"/>
      <c r="AE601" s="169"/>
      <c r="AF601" s="169"/>
      <c r="AG601" s="169"/>
      <c r="AH601" s="169"/>
      <c r="AI601" s="169"/>
    </row>
    <row r="602" spans="1:35" ht="15.75" customHeight="1">
      <c r="A602" s="169"/>
      <c r="B602" s="169"/>
      <c r="C602" s="169"/>
      <c r="D602" s="169"/>
      <c r="E602" s="169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  <c r="AA602" s="169"/>
      <c r="AB602" s="169"/>
      <c r="AC602" s="169"/>
      <c r="AD602" s="169"/>
      <c r="AE602" s="169"/>
      <c r="AF602" s="169"/>
      <c r="AG602" s="169"/>
      <c r="AH602" s="169"/>
      <c r="AI602" s="169"/>
    </row>
    <row r="603" spans="1:35" ht="15.75" customHeight="1">
      <c r="A603" s="169"/>
      <c r="B603" s="169"/>
      <c r="C603" s="169"/>
      <c r="D603" s="169"/>
      <c r="E603" s="169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  <c r="AA603" s="169"/>
      <c r="AB603" s="169"/>
      <c r="AC603" s="169"/>
      <c r="AD603" s="169"/>
      <c r="AE603" s="169"/>
      <c r="AF603" s="169"/>
      <c r="AG603" s="169"/>
      <c r="AH603" s="169"/>
      <c r="AI603" s="169"/>
    </row>
    <row r="604" spans="1:35" ht="15.75" customHeight="1">
      <c r="A604" s="169"/>
      <c r="B604" s="169"/>
      <c r="C604" s="169"/>
      <c r="D604" s="169"/>
      <c r="E604" s="169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  <c r="AA604" s="169"/>
      <c r="AB604" s="169"/>
      <c r="AC604" s="169"/>
      <c r="AD604" s="169"/>
      <c r="AE604" s="169"/>
      <c r="AF604" s="169"/>
      <c r="AG604" s="169"/>
      <c r="AH604" s="169"/>
      <c r="AI604" s="169"/>
    </row>
    <row r="605" spans="1:35" ht="15.75" customHeight="1">
      <c r="A605" s="169"/>
      <c r="B605" s="169"/>
      <c r="C605" s="169"/>
      <c r="D605" s="169"/>
      <c r="E605" s="169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  <c r="AA605" s="169"/>
      <c r="AB605" s="169"/>
      <c r="AC605" s="169"/>
      <c r="AD605" s="169"/>
      <c r="AE605" s="169"/>
      <c r="AF605" s="169"/>
      <c r="AG605" s="169"/>
      <c r="AH605" s="169"/>
      <c r="AI605" s="169"/>
    </row>
    <row r="606" spans="1:35" ht="15.75" customHeight="1">
      <c r="A606" s="169"/>
      <c r="B606" s="169"/>
      <c r="C606" s="169"/>
      <c r="D606" s="169"/>
      <c r="E606" s="169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  <c r="AA606" s="169"/>
      <c r="AB606" s="169"/>
      <c r="AC606" s="169"/>
      <c r="AD606" s="169"/>
      <c r="AE606" s="169"/>
      <c r="AF606" s="169"/>
      <c r="AG606" s="169"/>
      <c r="AH606" s="169"/>
      <c r="AI606" s="169"/>
    </row>
    <row r="607" spans="1:35" ht="15.75" customHeight="1">
      <c r="A607" s="169"/>
      <c r="B607" s="169"/>
      <c r="C607" s="169"/>
      <c r="D607" s="169"/>
      <c r="E607" s="169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  <c r="AA607" s="169"/>
      <c r="AB607" s="169"/>
      <c r="AC607" s="169"/>
      <c r="AD607" s="169"/>
      <c r="AE607" s="169"/>
      <c r="AF607" s="169"/>
      <c r="AG607" s="169"/>
      <c r="AH607" s="169"/>
      <c r="AI607" s="169"/>
    </row>
    <row r="608" spans="1:35" ht="15.75" customHeight="1">
      <c r="A608" s="169"/>
      <c r="B608" s="169"/>
      <c r="C608" s="169"/>
      <c r="D608" s="169"/>
      <c r="E608" s="169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  <c r="AA608" s="169"/>
      <c r="AB608" s="169"/>
      <c r="AC608" s="169"/>
      <c r="AD608" s="169"/>
      <c r="AE608" s="169"/>
      <c r="AF608" s="169"/>
      <c r="AG608" s="169"/>
      <c r="AH608" s="169"/>
      <c r="AI608" s="169"/>
    </row>
    <row r="609" spans="1:35" ht="15.75" customHeight="1">
      <c r="A609" s="169"/>
      <c r="B609" s="169"/>
      <c r="C609" s="169"/>
      <c r="D609" s="169"/>
      <c r="E609" s="169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  <c r="AA609" s="169"/>
      <c r="AB609" s="169"/>
      <c r="AC609" s="169"/>
      <c r="AD609" s="169"/>
      <c r="AE609" s="169"/>
      <c r="AF609" s="169"/>
      <c r="AG609" s="169"/>
      <c r="AH609" s="169"/>
      <c r="AI609" s="169"/>
    </row>
    <row r="610" spans="1:35" ht="15.75" customHeight="1">
      <c r="A610" s="169"/>
      <c r="B610" s="169"/>
      <c r="C610" s="169"/>
      <c r="D610" s="169"/>
      <c r="E610" s="169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  <c r="AA610" s="169"/>
      <c r="AB610" s="169"/>
      <c r="AC610" s="169"/>
      <c r="AD610" s="169"/>
      <c r="AE610" s="169"/>
      <c r="AF610" s="169"/>
      <c r="AG610" s="169"/>
      <c r="AH610" s="169"/>
      <c r="AI610" s="169"/>
    </row>
    <row r="611" spans="1:35" ht="15.75" customHeight="1">
      <c r="A611" s="169"/>
      <c r="B611" s="169"/>
      <c r="C611" s="169"/>
      <c r="D611" s="169"/>
      <c r="E611" s="169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  <c r="AA611" s="169"/>
      <c r="AB611" s="169"/>
      <c r="AC611" s="169"/>
      <c r="AD611" s="169"/>
      <c r="AE611" s="169"/>
      <c r="AF611" s="169"/>
      <c r="AG611" s="169"/>
      <c r="AH611" s="169"/>
      <c r="AI611" s="169"/>
    </row>
    <row r="612" spans="1:35" ht="15.75" customHeight="1">
      <c r="A612" s="169"/>
      <c r="B612" s="169"/>
      <c r="C612" s="169"/>
      <c r="D612" s="169"/>
      <c r="E612" s="169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  <c r="AA612" s="169"/>
      <c r="AB612" s="169"/>
      <c r="AC612" s="169"/>
      <c r="AD612" s="169"/>
      <c r="AE612" s="169"/>
      <c r="AF612" s="169"/>
      <c r="AG612" s="169"/>
      <c r="AH612" s="169"/>
      <c r="AI612" s="169"/>
    </row>
    <row r="613" spans="1:35" ht="15.75" customHeight="1">
      <c r="A613" s="169"/>
      <c r="B613" s="169"/>
      <c r="C613" s="169"/>
      <c r="D613" s="169"/>
      <c r="E613" s="169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  <c r="AA613" s="169"/>
      <c r="AB613" s="169"/>
      <c r="AC613" s="169"/>
      <c r="AD613" s="169"/>
      <c r="AE613" s="169"/>
      <c r="AF613" s="169"/>
      <c r="AG613" s="169"/>
      <c r="AH613" s="169"/>
      <c r="AI613" s="169"/>
    </row>
    <row r="614" spans="1:35" ht="15.75" customHeight="1">
      <c r="A614" s="169"/>
      <c r="B614" s="169"/>
      <c r="C614" s="169"/>
      <c r="D614" s="169"/>
      <c r="E614" s="169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  <c r="AA614" s="169"/>
      <c r="AB614" s="169"/>
      <c r="AC614" s="169"/>
      <c r="AD614" s="169"/>
      <c r="AE614" s="169"/>
      <c r="AF614" s="169"/>
      <c r="AG614" s="169"/>
      <c r="AH614" s="169"/>
      <c r="AI614" s="169"/>
    </row>
    <row r="615" spans="1:35" ht="15.75" customHeight="1">
      <c r="A615" s="169"/>
      <c r="B615" s="169"/>
      <c r="C615" s="169"/>
      <c r="D615" s="169"/>
      <c r="E615" s="169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  <c r="AA615" s="169"/>
      <c r="AB615" s="169"/>
      <c r="AC615" s="169"/>
      <c r="AD615" s="169"/>
      <c r="AE615" s="169"/>
      <c r="AF615" s="169"/>
      <c r="AG615" s="169"/>
      <c r="AH615" s="169"/>
      <c r="AI615" s="169"/>
    </row>
    <row r="616" spans="1:35" ht="15.75" customHeight="1">
      <c r="A616" s="169"/>
      <c r="B616" s="169"/>
      <c r="C616" s="169"/>
      <c r="D616" s="169"/>
      <c r="E616" s="169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  <c r="AA616" s="169"/>
      <c r="AB616" s="169"/>
      <c r="AC616" s="169"/>
      <c r="AD616" s="169"/>
      <c r="AE616" s="169"/>
      <c r="AF616" s="169"/>
      <c r="AG616" s="169"/>
      <c r="AH616" s="169"/>
      <c r="AI616" s="169"/>
    </row>
    <row r="617" spans="1:35" ht="15.75" customHeight="1">
      <c r="A617" s="169"/>
      <c r="B617" s="169"/>
      <c r="C617" s="169"/>
      <c r="D617" s="169"/>
      <c r="E617" s="169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  <c r="AA617" s="169"/>
      <c r="AB617" s="169"/>
      <c r="AC617" s="169"/>
      <c r="AD617" s="169"/>
      <c r="AE617" s="169"/>
      <c r="AF617" s="169"/>
      <c r="AG617" s="169"/>
      <c r="AH617" s="169"/>
      <c r="AI617" s="169"/>
    </row>
    <row r="618" spans="1:35" ht="15.75" customHeight="1">
      <c r="A618" s="169"/>
      <c r="B618" s="169"/>
      <c r="C618" s="169"/>
      <c r="D618" s="169"/>
      <c r="E618" s="169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  <c r="AA618" s="169"/>
      <c r="AB618" s="169"/>
      <c r="AC618" s="169"/>
      <c r="AD618" s="169"/>
      <c r="AE618" s="169"/>
      <c r="AF618" s="169"/>
      <c r="AG618" s="169"/>
      <c r="AH618" s="169"/>
      <c r="AI618" s="169"/>
    </row>
    <row r="619" spans="1:35" ht="15.75" customHeight="1">
      <c r="A619" s="169"/>
      <c r="B619" s="169"/>
      <c r="C619" s="169"/>
      <c r="D619" s="169"/>
      <c r="E619" s="169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  <c r="AA619" s="169"/>
      <c r="AB619" s="169"/>
      <c r="AC619" s="169"/>
      <c r="AD619" s="169"/>
      <c r="AE619" s="169"/>
      <c r="AF619" s="169"/>
      <c r="AG619" s="169"/>
      <c r="AH619" s="169"/>
      <c r="AI619" s="169"/>
    </row>
    <row r="620" spans="1:35" ht="15.75" customHeight="1">
      <c r="A620" s="169"/>
      <c r="B620" s="169"/>
      <c r="C620" s="169"/>
      <c r="D620" s="169"/>
      <c r="E620" s="169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  <c r="AA620" s="169"/>
      <c r="AB620" s="169"/>
      <c r="AC620" s="169"/>
      <c r="AD620" s="169"/>
      <c r="AE620" s="169"/>
      <c r="AF620" s="169"/>
      <c r="AG620" s="169"/>
      <c r="AH620" s="169"/>
      <c r="AI620" s="169"/>
    </row>
    <row r="621" spans="1:35" ht="15.75" customHeight="1">
      <c r="A621" s="169"/>
      <c r="B621" s="169"/>
      <c r="C621" s="169"/>
      <c r="D621" s="169"/>
      <c r="E621" s="169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  <c r="AA621" s="169"/>
      <c r="AB621" s="169"/>
      <c r="AC621" s="169"/>
      <c r="AD621" s="169"/>
      <c r="AE621" s="169"/>
      <c r="AF621" s="169"/>
      <c r="AG621" s="169"/>
      <c r="AH621" s="169"/>
      <c r="AI621" s="169"/>
    </row>
    <row r="622" spans="1:35" ht="15.75" customHeight="1">
      <c r="A622" s="169"/>
      <c r="B622" s="169"/>
      <c r="C622" s="169"/>
      <c r="D622" s="169"/>
      <c r="E622" s="169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  <c r="AA622" s="169"/>
      <c r="AB622" s="169"/>
      <c r="AC622" s="169"/>
      <c r="AD622" s="169"/>
      <c r="AE622" s="169"/>
      <c r="AF622" s="169"/>
      <c r="AG622" s="169"/>
      <c r="AH622" s="169"/>
      <c r="AI622" s="169"/>
    </row>
    <row r="623" spans="1:35" ht="15.75" customHeight="1">
      <c r="A623" s="169"/>
      <c r="B623" s="169"/>
      <c r="C623" s="169"/>
      <c r="D623" s="169"/>
      <c r="E623" s="169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  <c r="AA623" s="169"/>
      <c r="AB623" s="169"/>
      <c r="AC623" s="169"/>
      <c r="AD623" s="169"/>
      <c r="AE623" s="169"/>
      <c r="AF623" s="169"/>
      <c r="AG623" s="169"/>
      <c r="AH623" s="169"/>
      <c r="AI623" s="169"/>
    </row>
    <row r="624" spans="1:35" ht="15.75" customHeight="1">
      <c r="A624" s="169"/>
      <c r="B624" s="169"/>
      <c r="C624" s="169"/>
      <c r="D624" s="169"/>
      <c r="E624" s="169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  <c r="AA624" s="169"/>
      <c r="AB624" s="169"/>
      <c r="AC624" s="169"/>
      <c r="AD624" s="169"/>
      <c r="AE624" s="169"/>
      <c r="AF624" s="169"/>
      <c r="AG624" s="169"/>
      <c r="AH624" s="169"/>
      <c r="AI624" s="169"/>
    </row>
    <row r="625" spans="1:35" ht="15.75" customHeight="1">
      <c r="A625" s="169"/>
      <c r="B625" s="169"/>
      <c r="C625" s="169"/>
      <c r="D625" s="169"/>
      <c r="E625" s="169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  <c r="AA625" s="169"/>
      <c r="AB625" s="169"/>
      <c r="AC625" s="169"/>
      <c r="AD625" s="169"/>
      <c r="AE625" s="169"/>
      <c r="AF625" s="169"/>
      <c r="AG625" s="169"/>
      <c r="AH625" s="169"/>
      <c r="AI625" s="169"/>
    </row>
    <row r="626" spans="1:35" ht="15.75" customHeight="1">
      <c r="A626" s="169"/>
      <c r="B626" s="169"/>
      <c r="C626" s="169"/>
      <c r="D626" s="169"/>
      <c r="E626" s="169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9"/>
      <c r="AD626" s="169"/>
      <c r="AE626" s="169"/>
      <c r="AF626" s="169"/>
      <c r="AG626" s="169"/>
      <c r="AH626" s="169"/>
      <c r="AI626" s="169"/>
    </row>
    <row r="627" spans="1:35" ht="15.75" customHeight="1">
      <c r="A627" s="169"/>
      <c r="B627" s="169"/>
      <c r="C627" s="169"/>
      <c r="D627" s="169"/>
      <c r="E627" s="169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  <c r="AA627" s="169"/>
      <c r="AB627" s="169"/>
      <c r="AC627" s="169"/>
      <c r="AD627" s="169"/>
      <c r="AE627" s="169"/>
      <c r="AF627" s="169"/>
      <c r="AG627" s="169"/>
      <c r="AH627" s="169"/>
      <c r="AI627" s="169"/>
    </row>
    <row r="628" spans="1:35" ht="15.75" customHeight="1">
      <c r="A628" s="169"/>
      <c r="B628" s="169"/>
      <c r="C628" s="169"/>
      <c r="D628" s="169"/>
      <c r="E628" s="169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  <c r="AA628" s="169"/>
      <c r="AB628" s="169"/>
      <c r="AC628" s="169"/>
      <c r="AD628" s="169"/>
      <c r="AE628" s="169"/>
      <c r="AF628" s="169"/>
      <c r="AG628" s="169"/>
      <c r="AH628" s="169"/>
      <c r="AI628" s="169"/>
    </row>
    <row r="629" spans="1:35" ht="15.75" customHeight="1">
      <c r="A629" s="169"/>
      <c r="B629" s="169"/>
      <c r="C629" s="169"/>
      <c r="D629" s="169"/>
      <c r="E629" s="169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  <c r="AA629" s="169"/>
      <c r="AB629" s="169"/>
      <c r="AC629" s="169"/>
      <c r="AD629" s="169"/>
      <c r="AE629" s="169"/>
      <c r="AF629" s="169"/>
      <c r="AG629" s="169"/>
      <c r="AH629" s="169"/>
      <c r="AI629" s="169"/>
    </row>
    <row r="630" spans="1:35" ht="15.75" customHeight="1">
      <c r="A630" s="169"/>
      <c r="B630" s="169"/>
      <c r="C630" s="169"/>
      <c r="D630" s="169"/>
      <c r="E630" s="169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  <c r="AA630" s="169"/>
      <c r="AB630" s="169"/>
      <c r="AC630" s="169"/>
      <c r="AD630" s="169"/>
      <c r="AE630" s="169"/>
      <c r="AF630" s="169"/>
      <c r="AG630" s="169"/>
      <c r="AH630" s="169"/>
      <c r="AI630" s="169"/>
    </row>
    <row r="631" spans="1:35" ht="15.75" customHeight="1">
      <c r="A631" s="169"/>
      <c r="B631" s="169"/>
      <c r="C631" s="169"/>
      <c r="D631" s="169"/>
      <c r="E631" s="169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  <c r="AA631" s="169"/>
      <c r="AB631" s="169"/>
      <c r="AC631" s="169"/>
      <c r="AD631" s="169"/>
      <c r="AE631" s="169"/>
      <c r="AF631" s="169"/>
      <c r="AG631" s="169"/>
      <c r="AH631" s="169"/>
      <c r="AI631" s="169"/>
    </row>
    <row r="632" spans="1:35" ht="15.75" customHeight="1">
      <c r="A632" s="169"/>
      <c r="B632" s="169"/>
      <c r="C632" s="169"/>
      <c r="D632" s="169"/>
      <c r="E632" s="169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  <c r="AA632" s="169"/>
      <c r="AB632" s="169"/>
      <c r="AC632" s="169"/>
      <c r="AD632" s="169"/>
      <c r="AE632" s="169"/>
      <c r="AF632" s="169"/>
      <c r="AG632" s="169"/>
      <c r="AH632" s="169"/>
      <c r="AI632" s="169"/>
    </row>
    <row r="633" spans="1:35" ht="15.75" customHeight="1">
      <c r="A633" s="169"/>
      <c r="B633" s="169"/>
      <c r="C633" s="169"/>
      <c r="D633" s="169"/>
      <c r="E633" s="169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  <c r="AA633" s="169"/>
      <c r="AB633" s="169"/>
      <c r="AC633" s="169"/>
      <c r="AD633" s="169"/>
      <c r="AE633" s="169"/>
      <c r="AF633" s="169"/>
      <c r="AG633" s="169"/>
      <c r="AH633" s="169"/>
      <c r="AI633" s="169"/>
    </row>
    <row r="634" spans="1:35" ht="15.75" customHeight="1">
      <c r="A634" s="169"/>
      <c r="B634" s="169"/>
      <c r="C634" s="169"/>
      <c r="D634" s="169"/>
      <c r="E634" s="169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  <c r="AA634" s="169"/>
      <c r="AB634" s="169"/>
      <c r="AC634" s="169"/>
      <c r="AD634" s="169"/>
      <c r="AE634" s="169"/>
      <c r="AF634" s="169"/>
      <c r="AG634" s="169"/>
      <c r="AH634" s="169"/>
      <c r="AI634" s="169"/>
    </row>
    <row r="635" spans="1:35" ht="15.75" customHeight="1">
      <c r="A635" s="169"/>
      <c r="B635" s="169"/>
      <c r="C635" s="169"/>
      <c r="D635" s="169"/>
      <c r="E635" s="169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  <c r="AA635" s="169"/>
      <c r="AB635" s="169"/>
      <c r="AC635" s="169"/>
      <c r="AD635" s="169"/>
      <c r="AE635" s="169"/>
      <c r="AF635" s="169"/>
      <c r="AG635" s="169"/>
      <c r="AH635" s="169"/>
      <c r="AI635" s="169"/>
    </row>
    <row r="636" spans="1:35" ht="15.75" customHeight="1">
      <c r="A636" s="169"/>
      <c r="B636" s="169"/>
      <c r="C636" s="169"/>
      <c r="D636" s="169"/>
      <c r="E636" s="169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  <c r="AB636" s="169"/>
      <c r="AC636" s="169"/>
      <c r="AD636" s="169"/>
      <c r="AE636" s="169"/>
      <c r="AF636" s="169"/>
      <c r="AG636" s="169"/>
      <c r="AH636" s="169"/>
      <c r="AI636" s="169"/>
    </row>
    <row r="637" spans="1:35" ht="15.75" customHeight="1">
      <c r="A637" s="169"/>
      <c r="B637" s="169"/>
      <c r="C637" s="169"/>
      <c r="D637" s="169"/>
      <c r="E637" s="169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  <c r="AB637" s="169"/>
      <c r="AC637" s="169"/>
      <c r="AD637" s="169"/>
      <c r="AE637" s="169"/>
      <c r="AF637" s="169"/>
      <c r="AG637" s="169"/>
      <c r="AH637" s="169"/>
      <c r="AI637" s="169"/>
    </row>
    <row r="638" spans="1:35" ht="15.75" customHeight="1">
      <c r="A638" s="169"/>
      <c r="B638" s="169"/>
      <c r="C638" s="169"/>
      <c r="D638" s="169"/>
      <c r="E638" s="169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  <c r="AB638" s="169"/>
      <c r="AC638" s="169"/>
      <c r="AD638" s="169"/>
      <c r="AE638" s="169"/>
      <c r="AF638" s="169"/>
      <c r="AG638" s="169"/>
      <c r="AH638" s="169"/>
      <c r="AI638" s="169"/>
    </row>
    <row r="639" spans="1:35" ht="15.75" customHeight="1">
      <c r="A639" s="169"/>
      <c r="B639" s="169"/>
      <c r="C639" s="169"/>
      <c r="D639" s="169"/>
      <c r="E639" s="169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  <c r="AB639" s="169"/>
      <c r="AC639" s="169"/>
      <c r="AD639" s="169"/>
      <c r="AE639" s="169"/>
      <c r="AF639" s="169"/>
      <c r="AG639" s="169"/>
      <c r="AH639" s="169"/>
      <c r="AI639" s="169"/>
    </row>
    <row r="640" spans="1:35" ht="15.75" customHeight="1">
      <c r="A640" s="169"/>
      <c r="B640" s="169"/>
      <c r="C640" s="169"/>
      <c r="D640" s="169"/>
      <c r="E640" s="169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  <c r="AB640" s="169"/>
      <c r="AC640" s="169"/>
      <c r="AD640" s="169"/>
      <c r="AE640" s="169"/>
      <c r="AF640" s="169"/>
      <c r="AG640" s="169"/>
      <c r="AH640" s="169"/>
      <c r="AI640" s="169"/>
    </row>
    <row r="641" spans="1:35" ht="15.75" customHeight="1">
      <c r="A641" s="169"/>
      <c r="B641" s="169"/>
      <c r="C641" s="169"/>
      <c r="D641" s="169"/>
      <c r="E641" s="169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  <c r="AA641" s="169"/>
      <c r="AB641" s="169"/>
      <c r="AC641" s="169"/>
      <c r="AD641" s="169"/>
      <c r="AE641" s="169"/>
      <c r="AF641" s="169"/>
      <c r="AG641" s="169"/>
      <c r="AH641" s="169"/>
      <c r="AI641" s="169"/>
    </row>
    <row r="642" spans="1:35" ht="15.75" customHeight="1">
      <c r="A642" s="169"/>
      <c r="B642" s="169"/>
      <c r="C642" s="169"/>
      <c r="D642" s="169"/>
      <c r="E642" s="169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  <c r="AA642" s="169"/>
      <c r="AB642" s="169"/>
      <c r="AC642" s="169"/>
      <c r="AD642" s="169"/>
      <c r="AE642" s="169"/>
      <c r="AF642" s="169"/>
      <c r="AG642" s="169"/>
      <c r="AH642" s="169"/>
      <c r="AI642" s="169"/>
    </row>
    <row r="643" spans="1:35" ht="15.75" customHeight="1">
      <c r="A643" s="169"/>
      <c r="B643" s="169"/>
      <c r="C643" s="169"/>
      <c r="D643" s="169"/>
      <c r="E643" s="169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  <c r="AA643" s="169"/>
      <c r="AB643" s="169"/>
      <c r="AC643" s="169"/>
      <c r="AD643" s="169"/>
      <c r="AE643" s="169"/>
      <c r="AF643" s="169"/>
      <c r="AG643" s="169"/>
      <c r="AH643" s="169"/>
      <c r="AI643" s="169"/>
    </row>
    <row r="644" spans="1:35" ht="15.75" customHeight="1">
      <c r="A644" s="169"/>
      <c r="B644" s="169"/>
      <c r="C644" s="169"/>
      <c r="D644" s="169"/>
      <c r="E644" s="169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  <c r="AA644" s="169"/>
      <c r="AB644" s="169"/>
      <c r="AC644" s="169"/>
      <c r="AD644" s="169"/>
      <c r="AE644" s="169"/>
      <c r="AF644" s="169"/>
      <c r="AG644" s="169"/>
      <c r="AH644" s="169"/>
      <c r="AI644" s="169"/>
    </row>
    <row r="645" spans="1:35" ht="15.75" customHeight="1">
      <c r="A645" s="169"/>
      <c r="B645" s="169"/>
      <c r="C645" s="169"/>
      <c r="D645" s="169"/>
      <c r="E645" s="169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  <c r="AA645" s="169"/>
      <c r="AB645" s="169"/>
      <c r="AC645" s="169"/>
      <c r="AD645" s="169"/>
      <c r="AE645" s="169"/>
      <c r="AF645" s="169"/>
      <c r="AG645" s="169"/>
      <c r="AH645" s="169"/>
      <c r="AI645" s="169"/>
    </row>
    <row r="646" spans="1:35" ht="15.75" customHeight="1">
      <c r="A646" s="169"/>
      <c r="B646" s="169"/>
      <c r="C646" s="169"/>
      <c r="D646" s="169"/>
      <c r="E646" s="169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  <c r="AA646" s="169"/>
      <c r="AB646" s="169"/>
      <c r="AC646" s="169"/>
      <c r="AD646" s="169"/>
      <c r="AE646" s="169"/>
      <c r="AF646" s="169"/>
      <c r="AG646" s="169"/>
      <c r="AH646" s="169"/>
      <c r="AI646" s="169"/>
    </row>
    <row r="647" spans="1:35" ht="15.75" customHeight="1">
      <c r="A647" s="169"/>
      <c r="B647" s="169"/>
      <c r="C647" s="169"/>
      <c r="D647" s="169"/>
      <c r="E647" s="169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  <c r="AA647" s="169"/>
      <c r="AB647" s="169"/>
      <c r="AC647" s="169"/>
      <c r="AD647" s="169"/>
      <c r="AE647" s="169"/>
      <c r="AF647" s="169"/>
      <c r="AG647" s="169"/>
      <c r="AH647" s="169"/>
      <c r="AI647" s="169"/>
    </row>
    <row r="648" spans="1:35" ht="15.75" customHeight="1">
      <c r="A648" s="169"/>
      <c r="B648" s="169"/>
      <c r="C648" s="169"/>
      <c r="D648" s="169"/>
      <c r="E648" s="169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  <c r="AA648" s="169"/>
      <c r="AB648" s="169"/>
      <c r="AC648" s="169"/>
      <c r="AD648" s="169"/>
      <c r="AE648" s="169"/>
      <c r="AF648" s="169"/>
      <c r="AG648" s="169"/>
      <c r="AH648" s="169"/>
      <c r="AI648" s="169"/>
    </row>
    <row r="649" spans="1:35" ht="15.75" customHeight="1">
      <c r="A649" s="169"/>
      <c r="B649" s="169"/>
      <c r="C649" s="169"/>
      <c r="D649" s="169"/>
      <c r="E649" s="169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  <c r="AA649" s="169"/>
      <c r="AB649" s="169"/>
      <c r="AC649" s="169"/>
      <c r="AD649" s="169"/>
      <c r="AE649" s="169"/>
      <c r="AF649" s="169"/>
      <c r="AG649" s="169"/>
      <c r="AH649" s="169"/>
      <c r="AI649" s="169"/>
    </row>
    <row r="650" spans="1:35" ht="15.75" customHeight="1">
      <c r="A650" s="169"/>
      <c r="B650" s="169"/>
      <c r="C650" s="169"/>
      <c r="D650" s="169"/>
      <c r="E650" s="169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  <c r="AA650" s="169"/>
      <c r="AB650" s="169"/>
      <c r="AC650" s="169"/>
      <c r="AD650" s="169"/>
      <c r="AE650" s="169"/>
      <c r="AF650" s="169"/>
      <c r="AG650" s="169"/>
      <c r="AH650" s="169"/>
      <c r="AI650" s="169"/>
    </row>
    <row r="651" spans="1:35" ht="15.75" customHeight="1">
      <c r="A651" s="169"/>
      <c r="B651" s="169"/>
      <c r="C651" s="169"/>
      <c r="D651" s="169"/>
      <c r="E651" s="169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  <c r="AA651" s="169"/>
      <c r="AB651" s="169"/>
      <c r="AC651" s="169"/>
      <c r="AD651" s="169"/>
      <c r="AE651" s="169"/>
      <c r="AF651" s="169"/>
      <c r="AG651" s="169"/>
      <c r="AH651" s="169"/>
      <c r="AI651" s="169"/>
    </row>
    <row r="652" spans="1:35" ht="15.75" customHeight="1">
      <c r="A652" s="169"/>
      <c r="B652" s="169"/>
      <c r="C652" s="169"/>
      <c r="D652" s="169"/>
      <c r="E652" s="169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  <c r="AA652" s="169"/>
      <c r="AB652" s="169"/>
      <c r="AC652" s="169"/>
      <c r="AD652" s="169"/>
      <c r="AE652" s="169"/>
      <c r="AF652" s="169"/>
      <c r="AG652" s="169"/>
      <c r="AH652" s="169"/>
      <c r="AI652" s="169"/>
    </row>
    <row r="653" spans="1:35" ht="15.75" customHeight="1">
      <c r="A653" s="169"/>
      <c r="B653" s="169"/>
      <c r="C653" s="169"/>
      <c r="D653" s="169"/>
      <c r="E653" s="169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  <c r="AA653" s="169"/>
      <c r="AB653" s="169"/>
      <c r="AC653" s="169"/>
      <c r="AD653" s="169"/>
      <c r="AE653" s="169"/>
      <c r="AF653" s="169"/>
      <c r="AG653" s="169"/>
      <c r="AH653" s="169"/>
      <c r="AI653" s="169"/>
    </row>
    <row r="654" spans="1:35" ht="15.75" customHeight="1">
      <c r="A654" s="169"/>
      <c r="B654" s="169"/>
      <c r="C654" s="169"/>
      <c r="D654" s="169"/>
      <c r="E654" s="169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  <c r="AA654" s="169"/>
      <c r="AB654" s="169"/>
      <c r="AC654" s="169"/>
      <c r="AD654" s="169"/>
      <c r="AE654" s="169"/>
      <c r="AF654" s="169"/>
      <c r="AG654" s="169"/>
      <c r="AH654" s="169"/>
      <c r="AI654" s="169"/>
    </row>
    <row r="655" spans="1:35" ht="15.75" customHeight="1">
      <c r="A655" s="169"/>
      <c r="B655" s="169"/>
      <c r="C655" s="169"/>
      <c r="D655" s="169"/>
      <c r="E655" s="169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  <c r="AA655" s="169"/>
      <c r="AB655" s="169"/>
      <c r="AC655" s="169"/>
      <c r="AD655" s="169"/>
      <c r="AE655" s="169"/>
      <c r="AF655" s="169"/>
      <c r="AG655" s="169"/>
      <c r="AH655" s="169"/>
      <c r="AI655" s="169"/>
    </row>
    <row r="656" spans="1:35" ht="15.75" customHeight="1">
      <c r="A656" s="169"/>
      <c r="B656" s="169"/>
      <c r="C656" s="169"/>
      <c r="D656" s="169"/>
      <c r="E656" s="169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  <c r="AA656" s="169"/>
      <c r="AB656" s="169"/>
      <c r="AC656" s="169"/>
      <c r="AD656" s="169"/>
      <c r="AE656" s="169"/>
      <c r="AF656" s="169"/>
      <c r="AG656" s="169"/>
      <c r="AH656" s="169"/>
      <c r="AI656" s="169"/>
    </row>
    <row r="657" spans="1:35" ht="15.75" customHeight="1">
      <c r="A657" s="169"/>
      <c r="B657" s="169"/>
      <c r="C657" s="169"/>
      <c r="D657" s="169"/>
      <c r="E657" s="169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  <c r="AA657" s="169"/>
      <c r="AB657" s="169"/>
      <c r="AC657" s="169"/>
      <c r="AD657" s="169"/>
      <c r="AE657" s="169"/>
      <c r="AF657" s="169"/>
      <c r="AG657" s="169"/>
      <c r="AH657" s="169"/>
      <c r="AI657" s="169"/>
    </row>
    <row r="658" spans="1:35" ht="15.75" customHeight="1">
      <c r="A658" s="169"/>
      <c r="B658" s="169"/>
      <c r="C658" s="169"/>
      <c r="D658" s="169"/>
      <c r="E658" s="169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  <c r="AA658" s="169"/>
      <c r="AB658" s="169"/>
      <c r="AC658" s="169"/>
      <c r="AD658" s="169"/>
      <c r="AE658" s="169"/>
      <c r="AF658" s="169"/>
      <c r="AG658" s="169"/>
      <c r="AH658" s="169"/>
      <c r="AI658" s="169"/>
    </row>
    <row r="659" spans="1:35" ht="15.75" customHeight="1">
      <c r="A659" s="169"/>
      <c r="B659" s="169"/>
      <c r="C659" s="169"/>
      <c r="D659" s="169"/>
      <c r="E659" s="169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  <c r="AA659" s="169"/>
      <c r="AB659" s="169"/>
      <c r="AC659" s="169"/>
      <c r="AD659" s="169"/>
      <c r="AE659" s="169"/>
      <c r="AF659" s="169"/>
      <c r="AG659" s="169"/>
      <c r="AH659" s="169"/>
      <c r="AI659" s="169"/>
    </row>
    <row r="660" spans="1:35" ht="15.75" customHeight="1">
      <c r="A660" s="169"/>
      <c r="B660" s="169"/>
      <c r="C660" s="169"/>
      <c r="D660" s="169"/>
      <c r="E660" s="169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  <c r="AA660" s="169"/>
      <c r="AB660" s="169"/>
      <c r="AC660" s="169"/>
      <c r="AD660" s="169"/>
      <c r="AE660" s="169"/>
      <c r="AF660" s="169"/>
      <c r="AG660" s="169"/>
      <c r="AH660" s="169"/>
      <c r="AI660" s="169"/>
    </row>
    <row r="661" spans="1:35" ht="15.75" customHeight="1">
      <c r="A661" s="169"/>
      <c r="B661" s="169"/>
      <c r="C661" s="169"/>
      <c r="D661" s="169"/>
      <c r="E661" s="169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  <c r="AA661" s="169"/>
      <c r="AB661" s="169"/>
      <c r="AC661" s="169"/>
      <c r="AD661" s="169"/>
      <c r="AE661" s="169"/>
      <c r="AF661" s="169"/>
      <c r="AG661" s="169"/>
      <c r="AH661" s="169"/>
      <c r="AI661" s="169"/>
    </row>
    <row r="662" spans="1:35" ht="15.75" customHeight="1">
      <c r="A662" s="169"/>
      <c r="B662" s="169"/>
      <c r="C662" s="169"/>
      <c r="D662" s="169"/>
      <c r="E662" s="169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  <c r="AA662" s="169"/>
      <c r="AB662" s="169"/>
      <c r="AC662" s="169"/>
      <c r="AD662" s="169"/>
      <c r="AE662" s="169"/>
      <c r="AF662" s="169"/>
      <c r="AG662" s="169"/>
      <c r="AH662" s="169"/>
      <c r="AI662" s="169"/>
    </row>
    <row r="663" spans="1:35" ht="15.75" customHeight="1">
      <c r="A663" s="169"/>
      <c r="B663" s="169"/>
      <c r="C663" s="169"/>
      <c r="D663" s="169"/>
      <c r="E663" s="169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  <c r="AA663" s="169"/>
      <c r="AB663" s="169"/>
      <c r="AC663" s="169"/>
      <c r="AD663" s="169"/>
      <c r="AE663" s="169"/>
      <c r="AF663" s="169"/>
      <c r="AG663" s="169"/>
      <c r="AH663" s="169"/>
      <c r="AI663" s="169"/>
    </row>
    <row r="664" spans="1:35" ht="15.75" customHeight="1">
      <c r="A664" s="169"/>
      <c r="B664" s="169"/>
      <c r="C664" s="169"/>
      <c r="D664" s="169"/>
      <c r="E664" s="169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  <c r="AA664" s="169"/>
      <c r="AB664" s="169"/>
      <c r="AC664" s="169"/>
      <c r="AD664" s="169"/>
      <c r="AE664" s="169"/>
      <c r="AF664" s="169"/>
      <c r="AG664" s="169"/>
      <c r="AH664" s="169"/>
      <c r="AI664" s="169"/>
    </row>
    <row r="665" spans="1:35" ht="15.75" customHeight="1">
      <c r="A665" s="169"/>
      <c r="B665" s="169"/>
      <c r="C665" s="169"/>
      <c r="D665" s="169"/>
      <c r="E665" s="169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  <c r="AA665" s="169"/>
      <c r="AB665" s="169"/>
      <c r="AC665" s="169"/>
      <c r="AD665" s="169"/>
      <c r="AE665" s="169"/>
      <c r="AF665" s="169"/>
      <c r="AG665" s="169"/>
      <c r="AH665" s="169"/>
      <c r="AI665" s="169"/>
    </row>
    <row r="666" spans="1:35" ht="15.75" customHeight="1">
      <c r="A666" s="169"/>
      <c r="B666" s="169"/>
      <c r="C666" s="169"/>
      <c r="D666" s="169"/>
      <c r="E666" s="169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  <c r="AA666" s="169"/>
      <c r="AB666" s="169"/>
      <c r="AC666" s="169"/>
      <c r="AD666" s="169"/>
      <c r="AE666" s="169"/>
      <c r="AF666" s="169"/>
      <c r="AG666" s="169"/>
      <c r="AH666" s="169"/>
      <c r="AI666" s="169"/>
    </row>
    <row r="667" spans="1:35" ht="15.75" customHeight="1">
      <c r="A667" s="169"/>
      <c r="B667" s="169"/>
      <c r="C667" s="169"/>
      <c r="D667" s="169"/>
      <c r="E667" s="169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  <c r="AA667" s="169"/>
      <c r="AB667" s="169"/>
      <c r="AC667" s="169"/>
      <c r="AD667" s="169"/>
      <c r="AE667" s="169"/>
      <c r="AF667" s="169"/>
      <c r="AG667" s="169"/>
      <c r="AH667" s="169"/>
      <c r="AI667" s="169"/>
    </row>
    <row r="668" spans="1:35" ht="15.75" customHeight="1">
      <c r="A668" s="169"/>
      <c r="B668" s="169"/>
      <c r="C668" s="169"/>
      <c r="D668" s="169"/>
      <c r="E668" s="169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  <c r="AA668" s="169"/>
      <c r="AB668" s="169"/>
      <c r="AC668" s="169"/>
      <c r="AD668" s="169"/>
      <c r="AE668" s="169"/>
      <c r="AF668" s="169"/>
      <c r="AG668" s="169"/>
      <c r="AH668" s="169"/>
      <c r="AI668" s="169"/>
    </row>
    <row r="669" spans="1:35" ht="15.75" customHeight="1">
      <c r="A669" s="169"/>
      <c r="B669" s="169"/>
      <c r="C669" s="169"/>
      <c r="D669" s="169"/>
      <c r="E669" s="169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  <c r="AA669" s="169"/>
      <c r="AB669" s="169"/>
      <c r="AC669" s="169"/>
      <c r="AD669" s="169"/>
      <c r="AE669" s="169"/>
      <c r="AF669" s="169"/>
      <c r="AG669" s="169"/>
      <c r="AH669" s="169"/>
      <c r="AI669" s="169"/>
    </row>
    <row r="670" spans="1:35" ht="15.75" customHeight="1">
      <c r="A670" s="169"/>
      <c r="B670" s="169"/>
      <c r="C670" s="169"/>
      <c r="D670" s="169"/>
      <c r="E670" s="169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  <c r="AA670" s="169"/>
      <c r="AB670" s="169"/>
      <c r="AC670" s="169"/>
      <c r="AD670" s="169"/>
      <c r="AE670" s="169"/>
      <c r="AF670" s="169"/>
      <c r="AG670" s="169"/>
      <c r="AH670" s="169"/>
      <c r="AI670" s="169"/>
    </row>
    <row r="671" spans="1:35" ht="15.75" customHeight="1">
      <c r="A671" s="169"/>
      <c r="B671" s="169"/>
      <c r="C671" s="169"/>
      <c r="D671" s="169"/>
      <c r="E671" s="169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  <c r="AA671" s="169"/>
      <c r="AB671" s="169"/>
      <c r="AC671" s="169"/>
      <c r="AD671" s="169"/>
      <c r="AE671" s="169"/>
      <c r="AF671" s="169"/>
      <c r="AG671" s="169"/>
      <c r="AH671" s="169"/>
      <c r="AI671" s="169"/>
    </row>
    <row r="672" spans="1:35" ht="15.75" customHeight="1">
      <c r="A672" s="169"/>
      <c r="B672" s="169"/>
      <c r="C672" s="169"/>
      <c r="D672" s="169"/>
      <c r="E672" s="169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  <c r="AA672" s="169"/>
      <c r="AB672" s="169"/>
      <c r="AC672" s="169"/>
      <c r="AD672" s="169"/>
      <c r="AE672" s="169"/>
      <c r="AF672" s="169"/>
      <c r="AG672" s="169"/>
      <c r="AH672" s="169"/>
      <c r="AI672" s="169"/>
    </row>
    <row r="673" spans="1:35" ht="15.75" customHeight="1">
      <c r="A673" s="169"/>
      <c r="B673" s="169"/>
      <c r="C673" s="169"/>
      <c r="D673" s="169"/>
      <c r="E673" s="169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  <c r="AA673" s="169"/>
      <c r="AB673" s="169"/>
      <c r="AC673" s="169"/>
      <c r="AD673" s="169"/>
      <c r="AE673" s="169"/>
      <c r="AF673" s="169"/>
      <c r="AG673" s="169"/>
      <c r="AH673" s="169"/>
      <c r="AI673" s="169"/>
    </row>
    <row r="674" spans="1:35" ht="15.75" customHeight="1">
      <c r="A674" s="169"/>
      <c r="B674" s="169"/>
      <c r="C674" s="169"/>
      <c r="D674" s="169"/>
      <c r="E674" s="169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  <c r="AA674" s="169"/>
      <c r="AB674" s="169"/>
      <c r="AC674" s="169"/>
      <c r="AD674" s="169"/>
      <c r="AE674" s="169"/>
      <c r="AF674" s="169"/>
      <c r="AG674" s="169"/>
      <c r="AH674" s="169"/>
      <c r="AI674" s="169"/>
    </row>
    <row r="675" spans="1:35" ht="15.75" customHeight="1">
      <c r="A675" s="169"/>
      <c r="B675" s="169"/>
      <c r="C675" s="169"/>
      <c r="D675" s="169"/>
      <c r="E675" s="169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  <c r="AA675" s="169"/>
      <c r="AB675" s="169"/>
      <c r="AC675" s="169"/>
      <c r="AD675" s="169"/>
      <c r="AE675" s="169"/>
      <c r="AF675" s="169"/>
      <c r="AG675" s="169"/>
      <c r="AH675" s="169"/>
      <c r="AI675" s="169"/>
    </row>
    <row r="676" spans="1:35" ht="15.75" customHeight="1">
      <c r="A676" s="169"/>
      <c r="B676" s="169"/>
      <c r="C676" s="169"/>
      <c r="D676" s="169"/>
      <c r="E676" s="169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  <c r="AA676" s="169"/>
      <c r="AB676" s="169"/>
      <c r="AC676" s="169"/>
      <c r="AD676" s="169"/>
      <c r="AE676" s="169"/>
      <c r="AF676" s="169"/>
      <c r="AG676" s="169"/>
      <c r="AH676" s="169"/>
      <c r="AI676" s="169"/>
    </row>
    <row r="677" spans="1:35" ht="15.75" customHeight="1">
      <c r="A677" s="169"/>
      <c r="B677" s="169"/>
      <c r="C677" s="169"/>
      <c r="D677" s="169"/>
      <c r="E677" s="169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  <c r="AA677" s="169"/>
      <c r="AB677" s="169"/>
      <c r="AC677" s="169"/>
      <c r="AD677" s="169"/>
      <c r="AE677" s="169"/>
      <c r="AF677" s="169"/>
      <c r="AG677" s="169"/>
      <c r="AH677" s="169"/>
      <c r="AI677" s="169"/>
    </row>
    <row r="678" spans="1:35" ht="15.75" customHeight="1">
      <c r="A678" s="169"/>
      <c r="B678" s="169"/>
      <c r="C678" s="169"/>
      <c r="D678" s="169"/>
      <c r="E678" s="169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  <c r="AA678" s="169"/>
      <c r="AB678" s="169"/>
      <c r="AC678" s="169"/>
      <c r="AD678" s="169"/>
      <c r="AE678" s="169"/>
      <c r="AF678" s="169"/>
      <c r="AG678" s="169"/>
      <c r="AH678" s="169"/>
      <c r="AI678" s="169"/>
    </row>
    <row r="679" spans="1:35" ht="15.75" customHeight="1">
      <c r="A679" s="169"/>
      <c r="B679" s="169"/>
      <c r="C679" s="169"/>
      <c r="D679" s="169"/>
      <c r="E679" s="169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  <c r="AA679" s="169"/>
      <c r="AB679" s="169"/>
      <c r="AC679" s="169"/>
      <c r="AD679" s="169"/>
      <c r="AE679" s="169"/>
      <c r="AF679" s="169"/>
      <c r="AG679" s="169"/>
      <c r="AH679" s="169"/>
      <c r="AI679" s="169"/>
    </row>
    <row r="680" spans="1:35" ht="15.75" customHeight="1">
      <c r="A680" s="169"/>
      <c r="B680" s="169"/>
      <c r="C680" s="169"/>
      <c r="D680" s="169"/>
      <c r="E680" s="169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  <c r="AA680" s="169"/>
      <c r="AB680" s="169"/>
      <c r="AC680" s="169"/>
      <c r="AD680" s="169"/>
      <c r="AE680" s="169"/>
      <c r="AF680" s="169"/>
      <c r="AG680" s="169"/>
      <c r="AH680" s="169"/>
      <c r="AI680" s="169"/>
    </row>
    <row r="681" spans="1:35" ht="15.75" customHeight="1">
      <c r="A681" s="169"/>
      <c r="B681" s="169"/>
      <c r="C681" s="169"/>
      <c r="D681" s="169"/>
      <c r="E681" s="169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  <c r="AA681" s="169"/>
      <c r="AB681" s="169"/>
      <c r="AC681" s="169"/>
      <c r="AD681" s="169"/>
      <c r="AE681" s="169"/>
      <c r="AF681" s="169"/>
      <c r="AG681" s="169"/>
      <c r="AH681" s="169"/>
      <c r="AI681" s="169"/>
    </row>
    <row r="682" spans="1:35" ht="15.75" customHeight="1">
      <c r="A682" s="169"/>
      <c r="B682" s="169"/>
      <c r="C682" s="169"/>
      <c r="D682" s="169"/>
      <c r="E682" s="169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  <c r="AA682" s="169"/>
      <c r="AB682" s="169"/>
      <c r="AC682" s="169"/>
      <c r="AD682" s="169"/>
      <c r="AE682" s="169"/>
      <c r="AF682" s="169"/>
      <c r="AG682" s="169"/>
      <c r="AH682" s="169"/>
      <c r="AI682" s="169"/>
    </row>
    <row r="683" spans="1:35" ht="15.75" customHeight="1">
      <c r="A683" s="169"/>
      <c r="B683" s="169"/>
      <c r="C683" s="169"/>
      <c r="D683" s="169"/>
      <c r="E683" s="169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  <c r="AA683" s="169"/>
      <c r="AB683" s="169"/>
      <c r="AC683" s="169"/>
      <c r="AD683" s="169"/>
      <c r="AE683" s="169"/>
      <c r="AF683" s="169"/>
      <c r="AG683" s="169"/>
      <c r="AH683" s="169"/>
      <c r="AI683" s="169"/>
    </row>
    <row r="684" spans="1:35" ht="15.75" customHeight="1">
      <c r="A684" s="169"/>
      <c r="B684" s="169"/>
      <c r="C684" s="169"/>
      <c r="D684" s="169"/>
      <c r="E684" s="169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  <c r="AA684" s="169"/>
      <c r="AB684" s="169"/>
      <c r="AC684" s="169"/>
      <c r="AD684" s="169"/>
      <c r="AE684" s="169"/>
      <c r="AF684" s="169"/>
      <c r="AG684" s="169"/>
      <c r="AH684" s="169"/>
      <c r="AI684" s="169"/>
    </row>
    <row r="685" spans="1:35" ht="15.75" customHeight="1">
      <c r="A685" s="169"/>
      <c r="B685" s="169"/>
      <c r="C685" s="169"/>
      <c r="D685" s="169"/>
      <c r="E685" s="169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  <c r="AA685" s="169"/>
      <c r="AB685" s="169"/>
      <c r="AC685" s="169"/>
      <c r="AD685" s="169"/>
      <c r="AE685" s="169"/>
      <c r="AF685" s="169"/>
      <c r="AG685" s="169"/>
      <c r="AH685" s="169"/>
      <c r="AI685" s="169"/>
    </row>
    <row r="686" spans="1:35" ht="15.75" customHeight="1">
      <c r="A686" s="169"/>
      <c r="B686" s="169"/>
      <c r="C686" s="169"/>
      <c r="D686" s="169"/>
      <c r="E686" s="169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  <c r="AA686" s="169"/>
      <c r="AB686" s="169"/>
      <c r="AC686" s="169"/>
      <c r="AD686" s="169"/>
      <c r="AE686" s="169"/>
      <c r="AF686" s="169"/>
      <c r="AG686" s="169"/>
      <c r="AH686" s="169"/>
      <c r="AI686" s="169"/>
    </row>
    <row r="687" spans="1:35" ht="15.75" customHeight="1">
      <c r="A687" s="169"/>
      <c r="B687" s="169"/>
      <c r="C687" s="169"/>
      <c r="D687" s="169"/>
      <c r="E687" s="169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  <c r="AA687" s="169"/>
      <c r="AB687" s="169"/>
      <c r="AC687" s="169"/>
      <c r="AD687" s="169"/>
      <c r="AE687" s="169"/>
      <c r="AF687" s="169"/>
      <c r="AG687" s="169"/>
      <c r="AH687" s="169"/>
      <c r="AI687" s="169"/>
    </row>
    <row r="688" spans="1:35" ht="15.75" customHeight="1">
      <c r="A688" s="169"/>
      <c r="B688" s="169"/>
      <c r="C688" s="169"/>
      <c r="D688" s="169"/>
      <c r="E688" s="169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  <c r="AA688" s="169"/>
      <c r="AB688" s="169"/>
      <c r="AC688" s="169"/>
      <c r="AD688" s="169"/>
      <c r="AE688" s="169"/>
      <c r="AF688" s="169"/>
      <c r="AG688" s="169"/>
      <c r="AH688" s="169"/>
      <c r="AI688" s="169"/>
    </row>
    <row r="689" spans="1:35" ht="15.75" customHeight="1">
      <c r="A689" s="169"/>
      <c r="B689" s="169"/>
      <c r="C689" s="169"/>
      <c r="D689" s="169"/>
      <c r="E689" s="169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  <c r="AA689" s="169"/>
      <c r="AB689" s="169"/>
      <c r="AC689" s="169"/>
      <c r="AD689" s="169"/>
      <c r="AE689" s="169"/>
      <c r="AF689" s="169"/>
      <c r="AG689" s="169"/>
      <c r="AH689" s="169"/>
      <c r="AI689" s="169"/>
    </row>
    <row r="690" spans="1:35" ht="15.75" customHeight="1">
      <c r="A690" s="169"/>
      <c r="B690" s="169"/>
      <c r="C690" s="169"/>
      <c r="D690" s="169"/>
      <c r="E690" s="169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  <c r="AA690" s="169"/>
      <c r="AB690" s="169"/>
      <c r="AC690" s="169"/>
      <c r="AD690" s="169"/>
      <c r="AE690" s="169"/>
      <c r="AF690" s="169"/>
      <c r="AG690" s="169"/>
      <c r="AH690" s="169"/>
      <c r="AI690" s="169"/>
    </row>
    <row r="691" spans="1:35" ht="15.75" customHeight="1">
      <c r="A691" s="169"/>
      <c r="B691" s="169"/>
      <c r="C691" s="169"/>
      <c r="D691" s="169"/>
      <c r="E691" s="169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  <c r="AA691" s="169"/>
      <c r="AB691" s="169"/>
      <c r="AC691" s="169"/>
      <c r="AD691" s="169"/>
      <c r="AE691" s="169"/>
      <c r="AF691" s="169"/>
      <c r="AG691" s="169"/>
      <c r="AH691" s="169"/>
      <c r="AI691" s="169"/>
    </row>
    <row r="692" spans="1:35" ht="15.75" customHeight="1">
      <c r="A692" s="169"/>
      <c r="B692" s="169"/>
      <c r="C692" s="169"/>
      <c r="D692" s="169"/>
      <c r="E692" s="169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  <c r="AA692" s="169"/>
      <c r="AB692" s="169"/>
      <c r="AC692" s="169"/>
      <c r="AD692" s="169"/>
      <c r="AE692" s="169"/>
      <c r="AF692" s="169"/>
      <c r="AG692" s="169"/>
      <c r="AH692" s="169"/>
      <c r="AI692" s="169"/>
    </row>
    <row r="693" spans="1:35" ht="15.75" customHeight="1">
      <c r="A693" s="169"/>
      <c r="B693" s="169"/>
      <c r="C693" s="169"/>
      <c r="D693" s="169"/>
      <c r="E693" s="169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  <c r="AA693" s="169"/>
      <c r="AB693" s="169"/>
      <c r="AC693" s="169"/>
      <c r="AD693" s="169"/>
      <c r="AE693" s="169"/>
      <c r="AF693" s="169"/>
      <c r="AG693" s="169"/>
      <c r="AH693" s="169"/>
      <c r="AI693" s="169"/>
    </row>
    <row r="694" spans="1:35" ht="15.75" customHeight="1">
      <c r="A694" s="169"/>
      <c r="B694" s="169"/>
      <c r="C694" s="169"/>
      <c r="D694" s="169"/>
      <c r="E694" s="169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  <c r="AA694" s="169"/>
      <c r="AB694" s="169"/>
      <c r="AC694" s="169"/>
      <c r="AD694" s="169"/>
      <c r="AE694" s="169"/>
      <c r="AF694" s="169"/>
      <c r="AG694" s="169"/>
      <c r="AH694" s="169"/>
      <c r="AI694" s="169"/>
    </row>
    <row r="695" spans="1:35" ht="15.75" customHeight="1">
      <c r="A695" s="169"/>
      <c r="B695" s="169"/>
      <c r="C695" s="169"/>
      <c r="D695" s="169"/>
      <c r="E695" s="169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  <c r="AA695" s="169"/>
      <c r="AB695" s="169"/>
      <c r="AC695" s="169"/>
      <c r="AD695" s="169"/>
      <c r="AE695" s="169"/>
      <c r="AF695" s="169"/>
      <c r="AG695" s="169"/>
      <c r="AH695" s="169"/>
      <c r="AI695" s="169"/>
    </row>
    <row r="696" spans="1:35" ht="15.75" customHeight="1">
      <c r="A696" s="169"/>
      <c r="B696" s="169"/>
      <c r="C696" s="169"/>
      <c r="D696" s="169"/>
      <c r="E696" s="169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  <c r="AA696" s="169"/>
      <c r="AB696" s="169"/>
      <c r="AC696" s="169"/>
      <c r="AD696" s="169"/>
      <c r="AE696" s="169"/>
      <c r="AF696" s="169"/>
      <c r="AG696" s="169"/>
      <c r="AH696" s="169"/>
      <c r="AI696" s="169"/>
    </row>
    <row r="697" spans="1:35" ht="15.75" customHeight="1">
      <c r="A697" s="169"/>
      <c r="B697" s="169"/>
      <c r="C697" s="169"/>
      <c r="D697" s="169"/>
      <c r="E697" s="169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  <c r="AA697" s="169"/>
      <c r="AB697" s="169"/>
      <c r="AC697" s="169"/>
      <c r="AD697" s="169"/>
      <c r="AE697" s="169"/>
      <c r="AF697" s="169"/>
      <c r="AG697" s="169"/>
      <c r="AH697" s="169"/>
      <c r="AI697" s="169"/>
    </row>
    <row r="698" spans="1:35" ht="15.75" customHeight="1">
      <c r="A698" s="169"/>
      <c r="B698" s="169"/>
      <c r="C698" s="169"/>
      <c r="D698" s="169"/>
      <c r="E698" s="169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  <c r="AB698" s="169"/>
      <c r="AC698" s="169"/>
      <c r="AD698" s="169"/>
      <c r="AE698" s="169"/>
      <c r="AF698" s="169"/>
      <c r="AG698" s="169"/>
      <c r="AH698" s="169"/>
      <c r="AI698" s="169"/>
    </row>
    <row r="699" spans="1:35" ht="15.75" customHeight="1">
      <c r="A699" s="169"/>
      <c r="B699" s="169"/>
      <c r="C699" s="169"/>
      <c r="D699" s="169"/>
      <c r="E699" s="169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  <c r="AA699" s="169"/>
      <c r="AB699" s="169"/>
      <c r="AC699" s="169"/>
      <c r="AD699" s="169"/>
      <c r="AE699" s="169"/>
      <c r="AF699" s="169"/>
      <c r="AG699" s="169"/>
      <c r="AH699" s="169"/>
      <c r="AI699" s="169"/>
    </row>
    <row r="700" spans="1:35" ht="15.75" customHeight="1">
      <c r="A700" s="169"/>
      <c r="B700" s="169"/>
      <c r="C700" s="169"/>
      <c r="D700" s="169"/>
      <c r="E700" s="169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  <c r="AA700" s="169"/>
      <c r="AB700" s="169"/>
      <c r="AC700" s="169"/>
      <c r="AD700" s="169"/>
      <c r="AE700" s="169"/>
      <c r="AF700" s="169"/>
      <c r="AG700" s="169"/>
      <c r="AH700" s="169"/>
      <c r="AI700" s="169"/>
    </row>
    <row r="701" spans="1:35" ht="15.75" customHeight="1">
      <c r="A701" s="169"/>
      <c r="B701" s="169"/>
      <c r="C701" s="169"/>
      <c r="D701" s="169"/>
      <c r="E701" s="169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  <c r="AA701" s="169"/>
      <c r="AB701" s="169"/>
      <c r="AC701" s="169"/>
      <c r="AD701" s="169"/>
      <c r="AE701" s="169"/>
      <c r="AF701" s="169"/>
      <c r="AG701" s="169"/>
      <c r="AH701" s="169"/>
      <c r="AI701" s="169"/>
    </row>
    <row r="702" spans="1:35" ht="15.75" customHeight="1">
      <c r="A702" s="169"/>
      <c r="B702" s="169"/>
      <c r="C702" s="169"/>
      <c r="D702" s="169"/>
      <c r="E702" s="169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  <c r="AA702" s="169"/>
      <c r="AB702" s="169"/>
      <c r="AC702" s="169"/>
      <c r="AD702" s="169"/>
      <c r="AE702" s="169"/>
      <c r="AF702" s="169"/>
      <c r="AG702" s="169"/>
      <c r="AH702" s="169"/>
      <c r="AI702" s="169"/>
    </row>
    <row r="703" spans="1:35" ht="15.75" customHeight="1">
      <c r="A703" s="169"/>
      <c r="B703" s="169"/>
      <c r="C703" s="169"/>
      <c r="D703" s="169"/>
      <c r="E703" s="169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  <c r="AA703" s="169"/>
      <c r="AB703" s="169"/>
      <c r="AC703" s="169"/>
      <c r="AD703" s="169"/>
      <c r="AE703" s="169"/>
      <c r="AF703" s="169"/>
      <c r="AG703" s="169"/>
      <c r="AH703" s="169"/>
      <c r="AI703" s="169"/>
    </row>
    <row r="704" spans="1:35" ht="15.75" customHeight="1">
      <c r="A704" s="169"/>
      <c r="B704" s="169"/>
      <c r="C704" s="169"/>
      <c r="D704" s="169"/>
      <c r="E704" s="169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  <c r="AA704" s="169"/>
      <c r="AB704" s="169"/>
      <c r="AC704" s="169"/>
      <c r="AD704" s="169"/>
      <c r="AE704" s="169"/>
      <c r="AF704" s="169"/>
      <c r="AG704" s="169"/>
      <c r="AH704" s="169"/>
      <c r="AI704" s="169"/>
    </row>
    <row r="705" spans="1:35" ht="15.75" customHeight="1">
      <c r="A705" s="169"/>
      <c r="B705" s="169"/>
      <c r="C705" s="169"/>
      <c r="D705" s="169"/>
      <c r="E705" s="169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  <c r="AA705" s="169"/>
      <c r="AB705" s="169"/>
      <c r="AC705" s="169"/>
      <c r="AD705" s="169"/>
      <c r="AE705" s="169"/>
      <c r="AF705" s="169"/>
      <c r="AG705" s="169"/>
      <c r="AH705" s="169"/>
      <c r="AI705" s="169"/>
    </row>
    <row r="706" spans="1:35" ht="15.75" customHeight="1">
      <c r="A706" s="169"/>
      <c r="B706" s="169"/>
      <c r="C706" s="169"/>
      <c r="D706" s="169"/>
      <c r="E706" s="169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  <c r="AA706" s="169"/>
      <c r="AB706" s="169"/>
      <c r="AC706" s="169"/>
      <c r="AD706" s="169"/>
      <c r="AE706" s="169"/>
      <c r="AF706" s="169"/>
      <c r="AG706" s="169"/>
      <c r="AH706" s="169"/>
      <c r="AI706" s="169"/>
    </row>
    <row r="707" spans="1:35" ht="15.75" customHeight="1">
      <c r="A707" s="169"/>
      <c r="B707" s="169"/>
      <c r="C707" s="169"/>
      <c r="D707" s="169"/>
      <c r="E707" s="169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  <c r="AA707" s="169"/>
      <c r="AB707" s="169"/>
      <c r="AC707" s="169"/>
      <c r="AD707" s="169"/>
      <c r="AE707" s="169"/>
      <c r="AF707" s="169"/>
      <c r="AG707" s="169"/>
      <c r="AH707" s="169"/>
      <c r="AI707" s="169"/>
    </row>
    <row r="708" spans="1:35" ht="15.75" customHeight="1">
      <c r="A708" s="169"/>
      <c r="B708" s="169"/>
      <c r="C708" s="169"/>
      <c r="D708" s="169"/>
      <c r="E708" s="169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  <c r="AA708" s="169"/>
      <c r="AB708" s="169"/>
      <c r="AC708" s="169"/>
      <c r="AD708" s="169"/>
      <c r="AE708" s="169"/>
      <c r="AF708" s="169"/>
      <c r="AG708" s="169"/>
      <c r="AH708" s="169"/>
      <c r="AI708" s="169"/>
    </row>
    <row r="709" spans="1:35" ht="15.75" customHeight="1">
      <c r="A709" s="169"/>
      <c r="B709" s="169"/>
      <c r="C709" s="169"/>
      <c r="D709" s="169"/>
      <c r="E709" s="169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  <c r="AA709" s="169"/>
      <c r="AB709" s="169"/>
      <c r="AC709" s="169"/>
      <c r="AD709" s="169"/>
      <c r="AE709" s="169"/>
      <c r="AF709" s="169"/>
      <c r="AG709" s="169"/>
      <c r="AH709" s="169"/>
      <c r="AI709" s="169"/>
    </row>
    <row r="710" spans="1:35" ht="15.75" customHeight="1">
      <c r="A710" s="169"/>
      <c r="B710" s="169"/>
      <c r="C710" s="169"/>
      <c r="D710" s="169"/>
      <c r="E710" s="169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  <c r="AA710" s="169"/>
      <c r="AB710" s="169"/>
      <c r="AC710" s="169"/>
      <c r="AD710" s="169"/>
      <c r="AE710" s="169"/>
      <c r="AF710" s="169"/>
      <c r="AG710" s="169"/>
      <c r="AH710" s="169"/>
      <c r="AI710" s="169"/>
    </row>
    <row r="711" spans="1:35" ht="15.75" customHeight="1">
      <c r="A711" s="169"/>
      <c r="B711" s="169"/>
      <c r="C711" s="169"/>
      <c r="D711" s="169"/>
      <c r="E711" s="169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  <c r="AA711" s="169"/>
      <c r="AB711" s="169"/>
      <c r="AC711" s="169"/>
      <c r="AD711" s="169"/>
      <c r="AE711" s="169"/>
      <c r="AF711" s="169"/>
      <c r="AG711" s="169"/>
      <c r="AH711" s="169"/>
      <c r="AI711" s="169"/>
    </row>
    <row r="712" spans="1:35" ht="15.75" customHeight="1">
      <c r="A712" s="169"/>
      <c r="B712" s="169"/>
      <c r="C712" s="169"/>
      <c r="D712" s="169"/>
      <c r="E712" s="169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  <c r="AA712" s="169"/>
      <c r="AB712" s="169"/>
      <c r="AC712" s="169"/>
      <c r="AD712" s="169"/>
      <c r="AE712" s="169"/>
      <c r="AF712" s="169"/>
      <c r="AG712" s="169"/>
      <c r="AH712" s="169"/>
      <c r="AI712" s="169"/>
    </row>
    <row r="713" spans="1:35" ht="15.75" customHeight="1">
      <c r="A713" s="169"/>
      <c r="B713" s="169"/>
      <c r="C713" s="169"/>
      <c r="D713" s="169"/>
      <c r="E713" s="169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  <c r="AA713" s="169"/>
      <c r="AB713" s="169"/>
      <c r="AC713" s="169"/>
      <c r="AD713" s="169"/>
      <c r="AE713" s="169"/>
      <c r="AF713" s="169"/>
      <c r="AG713" s="169"/>
      <c r="AH713" s="169"/>
      <c r="AI713" s="169"/>
    </row>
    <row r="714" spans="1:35" ht="15.75" customHeight="1">
      <c r="A714" s="169"/>
      <c r="B714" s="169"/>
      <c r="C714" s="169"/>
      <c r="D714" s="169"/>
      <c r="E714" s="169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  <c r="AA714" s="169"/>
      <c r="AB714" s="169"/>
      <c r="AC714" s="169"/>
      <c r="AD714" s="169"/>
      <c r="AE714" s="169"/>
      <c r="AF714" s="169"/>
      <c r="AG714" s="169"/>
      <c r="AH714" s="169"/>
      <c r="AI714" s="169"/>
    </row>
    <row r="715" spans="1:35" ht="15.75" customHeight="1">
      <c r="A715" s="169"/>
      <c r="B715" s="169"/>
      <c r="C715" s="169"/>
      <c r="D715" s="169"/>
      <c r="E715" s="169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  <c r="AA715" s="169"/>
      <c r="AB715" s="169"/>
      <c r="AC715" s="169"/>
      <c r="AD715" s="169"/>
      <c r="AE715" s="169"/>
      <c r="AF715" s="169"/>
      <c r="AG715" s="169"/>
      <c r="AH715" s="169"/>
      <c r="AI715" s="169"/>
    </row>
    <row r="716" spans="1:35" ht="15.75" customHeight="1">
      <c r="A716" s="169"/>
      <c r="B716" s="169"/>
      <c r="C716" s="169"/>
      <c r="D716" s="169"/>
      <c r="E716" s="169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  <c r="AA716" s="169"/>
      <c r="AB716" s="169"/>
      <c r="AC716" s="169"/>
      <c r="AD716" s="169"/>
      <c r="AE716" s="169"/>
      <c r="AF716" s="169"/>
      <c r="AG716" s="169"/>
      <c r="AH716" s="169"/>
      <c r="AI716" s="169"/>
    </row>
    <row r="717" spans="1:35" ht="15.75" customHeight="1">
      <c r="A717" s="169"/>
      <c r="B717" s="169"/>
      <c r="C717" s="169"/>
      <c r="D717" s="169"/>
      <c r="E717" s="169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  <c r="AA717" s="169"/>
      <c r="AB717" s="169"/>
      <c r="AC717" s="169"/>
      <c r="AD717" s="169"/>
      <c r="AE717" s="169"/>
      <c r="AF717" s="169"/>
      <c r="AG717" s="169"/>
      <c r="AH717" s="169"/>
      <c r="AI717" s="169"/>
    </row>
    <row r="718" spans="1:35" ht="15.75" customHeight="1">
      <c r="A718" s="169"/>
      <c r="B718" s="169"/>
      <c r="C718" s="169"/>
      <c r="D718" s="169"/>
      <c r="E718" s="169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  <c r="AA718" s="169"/>
      <c r="AB718" s="169"/>
      <c r="AC718" s="169"/>
      <c r="AD718" s="169"/>
      <c r="AE718" s="169"/>
      <c r="AF718" s="169"/>
      <c r="AG718" s="169"/>
      <c r="AH718" s="169"/>
      <c r="AI718" s="169"/>
    </row>
    <row r="719" spans="1:35" ht="15.75" customHeight="1">
      <c r="A719" s="169"/>
      <c r="B719" s="169"/>
      <c r="C719" s="169"/>
      <c r="D719" s="169"/>
      <c r="E719" s="169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  <c r="AA719" s="169"/>
      <c r="AB719" s="169"/>
      <c r="AC719" s="169"/>
      <c r="AD719" s="169"/>
      <c r="AE719" s="169"/>
      <c r="AF719" s="169"/>
      <c r="AG719" s="169"/>
      <c r="AH719" s="169"/>
      <c r="AI719" s="169"/>
    </row>
    <row r="720" spans="1:35" ht="15.75" customHeight="1">
      <c r="A720" s="169"/>
      <c r="B720" s="169"/>
      <c r="C720" s="169"/>
      <c r="D720" s="169"/>
      <c r="E720" s="169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  <c r="AA720" s="169"/>
      <c r="AB720" s="169"/>
      <c r="AC720" s="169"/>
      <c r="AD720" s="169"/>
      <c r="AE720" s="169"/>
      <c r="AF720" s="169"/>
      <c r="AG720" s="169"/>
      <c r="AH720" s="169"/>
      <c r="AI720" s="169"/>
    </row>
    <row r="721" spans="1:35" ht="15.75" customHeight="1">
      <c r="A721" s="169"/>
      <c r="B721" s="169"/>
      <c r="C721" s="169"/>
      <c r="D721" s="169"/>
      <c r="E721" s="169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  <c r="AA721" s="169"/>
      <c r="AB721" s="169"/>
      <c r="AC721" s="169"/>
      <c r="AD721" s="169"/>
      <c r="AE721" s="169"/>
      <c r="AF721" s="169"/>
      <c r="AG721" s="169"/>
      <c r="AH721" s="169"/>
      <c r="AI721" s="169"/>
    </row>
    <row r="722" spans="1:35" ht="15.75" customHeight="1">
      <c r="A722" s="169"/>
      <c r="B722" s="169"/>
      <c r="C722" s="169"/>
      <c r="D722" s="169"/>
      <c r="E722" s="169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  <c r="AA722" s="169"/>
      <c r="AB722" s="169"/>
      <c r="AC722" s="169"/>
      <c r="AD722" s="169"/>
      <c r="AE722" s="169"/>
      <c r="AF722" s="169"/>
      <c r="AG722" s="169"/>
      <c r="AH722" s="169"/>
      <c r="AI722" s="169"/>
    </row>
    <row r="723" spans="1:35" ht="15.75" customHeight="1">
      <c r="A723" s="169"/>
      <c r="B723" s="169"/>
      <c r="C723" s="169"/>
      <c r="D723" s="169"/>
      <c r="E723" s="169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  <c r="AA723" s="169"/>
      <c r="AB723" s="169"/>
      <c r="AC723" s="169"/>
      <c r="AD723" s="169"/>
      <c r="AE723" s="169"/>
      <c r="AF723" s="169"/>
      <c r="AG723" s="169"/>
      <c r="AH723" s="169"/>
      <c r="AI723" s="169"/>
    </row>
    <row r="724" spans="1:35" ht="15.75" customHeight="1">
      <c r="A724" s="169"/>
      <c r="B724" s="169"/>
      <c r="C724" s="169"/>
      <c r="D724" s="169"/>
      <c r="E724" s="169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  <c r="AA724" s="169"/>
      <c r="AB724" s="169"/>
      <c r="AC724" s="169"/>
      <c r="AD724" s="169"/>
      <c r="AE724" s="169"/>
      <c r="AF724" s="169"/>
      <c r="AG724" s="169"/>
      <c r="AH724" s="169"/>
      <c r="AI724" s="169"/>
    </row>
    <row r="725" spans="1:35" ht="15.75" customHeight="1">
      <c r="A725" s="169"/>
      <c r="B725" s="169"/>
      <c r="C725" s="169"/>
      <c r="D725" s="169"/>
      <c r="E725" s="169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  <c r="AA725" s="169"/>
      <c r="AB725" s="169"/>
      <c r="AC725" s="169"/>
      <c r="AD725" s="169"/>
      <c r="AE725" s="169"/>
      <c r="AF725" s="169"/>
      <c r="AG725" s="169"/>
      <c r="AH725" s="169"/>
      <c r="AI725" s="169"/>
    </row>
    <row r="726" spans="1:35" ht="15.75" customHeight="1">
      <c r="A726" s="169"/>
      <c r="B726" s="169"/>
      <c r="C726" s="169"/>
      <c r="D726" s="169"/>
      <c r="E726" s="169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  <c r="AA726" s="169"/>
      <c r="AB726" s="169"/>
      <c r="AC726" s="169"/>
      <c r="AD726" s="169"/>
      <c r="AE726" s="169"/>
      <c r="AF726" s="169"/>
      <c r="AG726" s="169"/>
      <c r="AH726" s="169"/>
      <c r="AI726" s="169"/>
    </row>
    <row r="727" spans="1:35" ht="15.75" customHeight="1">
      <c r="A727" s="169"/>
      <c r="B727" s="169"/>
      <c r="C727" s="169"/>
      <c r="D727" s="169"/>
      <c r="E727" s="169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  <c r="AA727" s="169"/>
      <c r="AB727" s="169"/>
      <c r="AC727" s="169"/>
      <c r="AD727" s="169"/>
      <c r="AE727" s="169"/>
      <c r="AF727" s="169"/>
      <c r="AG727" s="169"/>
      <c r="AH727" s="169"/>
      <c r="AI727" s="169"/>
    </row>
    <row r="728" spans="1:35" ht="15.75" customHeight="1">
      <c r="A728" s="169"/>
      <c r="B728" s="169"/>
      <c r="C728" s="169"/>
      <c r="D728" s="169"/>
      <c r="E728" s="169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  <c r="AA728" s="169"/>
      <c r="AB728" s="169"/>
      <c r="AC728" s="169"/>
      <c r="AD728" s="169"/>
      <c r="AE728" s="169"/>
      <c r="AF728" s="169"/>
      <c r="AG728" s="169"/>
      <c r="AH728" s="169"/>
      <c r="AI728" s="169"/>
    </row>
    <row r="729" spans="1:35" ht="15.75" customHeight="1">
      <c r="A729" s="169"/>
      <c r="B729" s="169"/>
      <c r="C729" s="169"/>
      <c r="D729" s="169"/>
      <c r="E729" s="169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  <c r="AA729" s="169"/>
      <c r="AB729" s="169"/>
      <c r="AC729" s="169"/>
      <c r="AD729" s="169"/>
      <c r="AE729" s="169"/>
      <c r="AF729" s="169"/>
      <c r="AG729" s="169"/>
      <c r="AH729" s="169"/>
      <c r="AI729" s="169"/>
    </row>
    <row r="730" spans="1:35" ht="15.75" customHeight="1">
      <c r="A730" s="169"/>
      <c r="B730" s="169"/>
      <c r="C730" s="169"/>
      <c r="D730" s="169"/>
      <c r="E730" s="169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  <c r="AA730" s="169"/>
      <c r="AB730" s="169"/>
      <c r="AC730" s="169"/>
      <c r="AD730" s="169"/>
      <c r="AE730" s="169"/>
      <c r="AF730" s="169"/>
      <c r="AG730" s="169"/>
      <c r="AH730" s="169"/>
      <c r="AI730" s="169"/>
    </row>
    <row r="731" spans="1:35" ht="15.75" customHeight="1">
      <c r="A731" s="169"/>
      <c r="B731" s="169"/>
      <c r="C731" s="169"/>
      <c r="D731" s="169"/>
      <c r="E731" s="169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  <c r="AA731" s="169"/>
      <c r="AB731" s="169"/>
      <c r="AC731" s="169"/>
      <c r="AD731" s="169"/>
      <c r="AE731" s="169"/>
      <c r="AF731" s="169"/>
      <c r="AG731" s="169"/>
      <c r="AH731" s="169"/>
      <c r="AI731" s="169"/>
    </row>
    <row r="732" spans="1:35" ht="15.75" customHeight="1">
      <c r="A732" s="169"/>
      <c r="B732" s="169"/>
      <c r="C732" s="169"/>
      <c r="D732" s="169"/>
      <c r="E732" s="169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  <c r="AA732" s="169"/>
      <c r="AB732" s="169"/>
      <c r="AC732" s="169"/>
      <c r="AD732" s="169"/>
      <c r="AE732" s="169"/>
      <c r="AF732" s="169"/>
      <c r="AG732" s="169"/>
      <c r="AH732" s="169"/>
      <c r="AI732" s="169"/>
    </row>
    <row r="733" spans="1:35" ht="15.75" customHeight="1">
      <c r="A733" s="169"/>
      <c r="B733" s="169"/>
      <c r="C733" s="169"/>
      <c r="D733" s="169"/>
      <c r="E733" s="169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  <c r="AA733" s="169"/>
      <c r="AB733" s="169"/>
      <c r="AC733" s="169"/>
      <c r="AD733" s="169"/>
      <c r="AE733" s="169"/>
      <c r="AF733" s="169"/>
      <c r="AG733" s="169"/>
      <c r="AH733" s="169"/>
      <c r="AI733" s="169"/>
    </row>
    <row r="734" spans="1:35" ht="15.75" customHeight="1">
      <c r="A734" s="169"/>
      <c r="B734" s="169"/>
      <c r="C734" s="169"/>
      <c r="D734" s="169"/>
      <c r="E734" s="169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9"/>
      <c r="AD734" s="169"/>
      <c r="AE734" s="169"/>
      <c r="AF734" s="169"/>
      <c r="AG734" s="169"/>
      <c r="AH734" s="169"/>
      <c r="AI734" s="169"/>
    </row>
    <row r="735" spans="1:35" ht="15.75" customHeight="1">
      <c r="A735" s="169"/>
      <c r="B735" s="169"/>
      <c r="C735" s="169"/>
      <c r="D735" s="169"/>
      <c r="E735" s="169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  <c r="AA735" s="169"/>
      <c r="AB735" s="169"/>
      <c r="AC735" s="169"/>
      <c r="AD735" s="169"/>
      <c r="AE735" s="169"/>
      <c r="AF735" s="169"/>
      <c r="AG735" s="169"/>
      <c r="AH735" s="169"/>
      <c r="AI735" s="169"/>
    </row>
    <row r="736" spans="1:35" ht="15.75" customHeight="1">
      <c r="A736" s="169"/>
      <c r="B736" s="169"/>
      <c r="C736" s="169"/>
      <c r="D736" s="169"/>
      <c r="E736" s="169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  <c r="AA736" s="169"/>
      <c r="AB736" s="169"/>
      <c r="AC736" s="169"/>
      <c r="AD736" s="169"/>
      <c r="AE736" s="169"/>
      <c r="AF736" s="169"/>
      <c r="AG736" s="169"/>
      <c r="AH736" s="169"/>
      <c r="AI736" s="169"/>
    </row>
    <row r="737" spans="1:35" ht="15.75" customHeight="1">
      <c r="A737" s="169"/>
      <c r="B737" s="169"/>
      <c r="C737" s="169"/>
      <c r="D737" s="169"/>
      <c r="E737" s="169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  <c r="AA737" s="169"/>
      <c r="AB737" s="169"/>
      <c r="AC737" s="169"/>
      <c r="AD737" s="169"/>
      <c r="AE737" s="169"/>
      <c r="AF737" s="169"/>
      <c r="AG737" s="169"/>
      <c r="AH737" s="169"/>
      <c r="AI737" s="169"/>
    </row>
    <row r="738" spans="1:35" ht="15.75" customHeight="1">
      <c r="A738" s="169"/>
      <c r="B738" s="169"/>
      <c r="C738" s="169"/>
      <c r="D738" s="169"/>
      <c r="E738" s="169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  <c r="AA738" s="169"/>
      <c r="AB738" s="169"/>
      <c r="AC738" s="169"/>
      <c r="AD738" s="169"/>
      <c r="AE738" s="169"/>
      <c r="AF738" s="169"/>
      <c r="AG738" s="169"/>
      <c r="AH738" s="169"/>
      <c r="AI738" s="169"/>
    </row>
    <row r="739" spans="1:35" ht="15.75" customHeight="1">
      <c r="A739" s="169"/>
      <c r="B739" s="169"/>
      <c r="C739" s="169"/>
      <c r="D739" s="169"/>
      <c r="E739" s="169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  <c r="AA739" s="169"/>
      <c r="AB739" s="169"/>
      <c r="AC739" s="169"/>
      <c r="AD739" s="169"/>
      <c r="AE739" s="169"/>
      <c r="AF739" s="169"/>
      <c r="AG739" s="169"/>
      <c r="AH739" s="169"/>
      <c r="AI739" s="169"/>
    </row>
    <row r="740" spans="1:35" ht="15.75" customHeight="1">
      <c r="A740" s="169"/>
      <c r="B740" s="169"/>
      <c r="C740" s="169"/>
      <c r="D740" s="169"/>
      <c r="E740" s="169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  <c r="AA740" s="169"/>
      <c r="AB740" s="169"/>
      <c r="AC740" s="169"/>
      <c r="AD740" s="169"/>
      <c r="AE740" s="169"/>
      <c r="AF740" s="169"/>
      <c r="AG740" s="169"/>
      <c r="AH740" s="169"/>
      <c r="AI740" s="169"/>
    </row>
    <row r="741" spans="1:35" ht="15.75" customHeight="1">
      <c r="A741" s="169"/>
      <c r="B741" s="169"/>
      <c r="C741" s="169"/>
      <c r="D741" s="169"/>
      <c r="E741" s="169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  <c r="AA741" s="169"/>
      <c r="AB741" s="169"/>
      <c r="AC741" s="169"/>
      <c r="AD741" s="169"/>
      <c r="AE741" s="169"/>
      <c r="AF741" s="169"/>
      <c r="AG741" s="169"/>
      <c r="AH741" s="169"/>
      <c r="AI741" s="169"/>
    </row>
    <row r="742" spans="1:35" ht="15.75" customHeight="1">
      <c r="A742" s="169"/>
      <c r="B742" s="169"/>
      <c r="C742" s="169"/>
      <c r="D742" s="169"/>
      <c r="E742" s="169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  <c r="AA742" s="169"/>
      <c r="AB742" s="169"/>
      <c r="AC742" s="169"/>
      <c r="AD742" s="169"/>
      <c r="AE742" s="169"/>
      <c r="AF742" s="169"/>
      <c r="AG742" s="169"/>
      <c r="AH742" s="169"/>
      <c r="AI742" s="169"/>
    </row>
    <row r="743" spans="1:35" ht="15.75" customHeight="1">
      <c r="A743" s="169"/>
      <c r="B743" s="169"/>
      <c r="C743" s="169"/>
      <c r="D743" s="169"/>
      <c r="E743" s="169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  <c r="AA743" s="169"/>
      <c r="AB743" s="169"/>
      <c r="AC743" s="169"/>
      <c r="AD743" s="169"/>
      <c r="AE743" s="169"/>
      <c r="AF743" s="169"/>
      <c r="AG743" s="169"/>
      <c r="AH743" s="169"/>
      <c r="AI743" s="169"/>
    </row>
    <row r="744" spans="1:35" ht="15.75" customHeight="1">
      <c r="A744" s="169"/>
      <c r="B744" s="169"/>
      <c r="C744" s="169"/>
      <c r="D744" s="169"/>
      <c r="E744" s="169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  <c r="AA744" s="169"/>
      <c r="AB744" s="169"/>
      <c r="AC744" s="169"/>
      <c r="AD744" s="169"/>
      <c r="AE744" s="169"/>
      <c r="AF744" s="169"/>
      <c r="AG744" s="169"/>
      <c r="AH744" s="169"/>
      <c r="AI744" s="169"/>
    </row>
    <row r="745" spans="1:35" ht="15.75" customHeight="1">
      <c r="A745" s="169"/>
      <c r="B745" s="169"/>
      <c r="C745" s="169"/>
      <c r="D745" s="169"/>
      <c r="E745" s="169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  <c r="AA745" s="169"/>
      <c r="AB745" s="169"/>
      <c r="AC745" s="169"/>
      <c r="AD745" s="169"/>
      <c r="AE745" s="169"/>
      <c r="AF745" s="169"/>
      <c r="AG745" s="169"/>
      <c r="AH745" s="169"/>
      <c r="AI745" s="169"/>
    </row>
    <row r="746" spans="1:35" ht="15.75" customHeight="1">
      <c r="A746" s="169"/>
      <c r="B746" s="169"/>
      <c r="C746" s="169"/>
      <c r="D746" s="169"/>
      <c r="E746" s="169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  <c r="AA746" s="169"/>
      <c r="AB746" s="169"/>
      <c r="AC746" s="169"/>
      <c r="AD746" s="169"/>
      <c r="AE746" s="169"/>
      <c r="AF746" s="169"/>
      <c r="AG746" s="169"/>
      <c r="AH746" s="169"/>
      <c r="AI746" s="169"/>
    </row>
    <row r="747" spans="1:35" ht="15.75" customHeight="1">
      <c r="A747" s="169"/>
      <c r="B747" s="169"/>
      <c r="C747" s="169"/>
      <c r="D747" s="169"/>
      <c r="E747" s="169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  <c r="AA747" s="169"/>
      <c r="AB747" s="169"/>
      <c r="AC747" s="169"/>
      <c r="AD747" s="169"/>
      <c r="AE747" s="169"/>
      <c r="AF747" s="169"/>
      <c r="AG747" s="169"/>
      <c r="AH747" s="169"/>
      <c r="AI747" s="169"/>
    </row>
    <row r="748" spans="1:35" ht="15.75" customHeight="1">
      <c r="A748" s="169"/>
      <c r="B748" s="169"/>
      <c r="C748" s="169"/>
      <c r="D748" s="169"/>
      <c r="E748" s="169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  <c r="AA748" s="169"/>
      <c r="AB748" s="169"/>
      <c r="AC748" s="169"/>
      <c r="AD748" s="169"/>
      <c r="AE748" s="169"/>
      <c r="AF748" s="169"/>
      <c r="AG748" s="169"/>
      <c r="AH748" s="169"/>
      <c r="AI748" s="169"/>
    </row>
    <row r="749" spans="1:35" ht="15.75" customHeight="1">
      <c r="A749" s="169"/>
      <c r="B749" s="169"/>
      <c r="C749" s="169"/>
      <c r="D749" s="169"/>
      <c r="E749" s="169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  <c r="AA749" s="169"/>
      <c r="AB749" s="169"/>
      <c r="AC749" s="169"/>
      <c r="AD749" s="169"/>
      <c r="AE749" s="169"/>
      <c r="AF749" s="169"/>
      <c r="AG749" s="169"/>
      <c r="AH749" s="169"/>
      <c r="AI749" s="169"/>
    </row>
    <row r="750" spans="1:35" ht="15.75" customHeight="1">
      <c r="A750" s="169"/>
      <c r="B750" s="169"/>
      <c r="C750" s="169"/>
      <c r="D750" s="169"/>
      <c r="E750" s="169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  <c r="AA750" s="169"/>
      <c r="AB750" s="169"/>
      <c r="AC750" s="169"/>
      <c r="AD750" s="169"/>
      <c r="AE750" s="169"/>
      <c r="AF750" s="169"/>
      <c r="AG750" s="169"/>
      <c r="AH750" s="169"/>
      <c r="AI750" s="169"/>
    </row>
    <row r="751" spans="1:35" ht="15.75" customHeight="1">
      <c r="A751" s="169"/>
      <c r="B751" s="169"/>
      <c r="C751" s="169"/>
      <c r="D751" s="169"/>
      <c r="E751" s="169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  <c r="AA751" s="169"/>
      <c r="AB751" s="169"/>
      <c r="AC751" s="169"/>
      <c r="AD751" s="169"/>
      <c r="AE751" s="169"/>
      <c r="AF751" s="169"/>
      <c r="AG751" s="169"/>
      <c r="AH751" s="169"/>
      <c r="AI751" s="169"/>
    </row>
    <row r="752" spans="1:35" ht="15.75" customHeight="1">
      <c r="A752" s="169"/>
      <c r="B752" s="169"/>
      <c r="C752" s="169"/>
      <c r="D752" s="169"/>
      <c r="E752" s="169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  <c r="AB752" s="169"/>
      <c r="AC752" s="169"/>
      <c r="AD752" s="169"/>
      <c r="AE752" s="169"/>
      <c r="AF752" s="169"/>
      <c r="AG752" s="169"/>
      <c r="AH752" s="169"/>
      <c r="AI752" s="169"/>
    </row>
    <row r="753" spans="1:35" ht="15.75" customHeight="1">
      <c r="A753" s="169"/>
      <c r="B753" s="169"/>
      <c r="C753" s="169"/>
      <c r="D753" s="169"/>
      <c r="E753" s="169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  <c r="AA753" s="169"/>
      <c r="AB753" s="169"/>
      <c r="AC753" s="169"/>
      <c r="AD753" s="169"/>
      <c r="AE753" s="169"/>
      <c r="AF753" s="169"/>
      <c r="AG753" s="169"/>
      <c r="AH753" s="169"/>
      <c r="AI753" s="169"/>
    </row>
    <row r="754" spans="1:35" ht="15.75" customHeight="1">
      <c r="A754" s="169"/>
      <c r="B754" s="169"/>
      <c r="C754" s="169"/>
      <c r="D754" s="169"/>
      <c r="E754" s="169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  <c r="AA754" s="169"/>
      <c r="AB754" s="169"/>
      <c r="AC754" s="169"/>
      <c r="AD754" s="169"/>
      <c r="AE754" s="169"/>
      <c r="AF754" s="169"/>
      <c r="AG754" s="169"/>
      <c r="AH754" s="169"/>
      <c r="AI754" s="169"/>
    </row>
    <row r="755" spans="1:35" ht="15.75" customHeight="1">
      <c r="A755" s="169"/>
      <c r="B755" s="169"/>
      <c r="C755" s="169"/>
      <c r="D755" s="169"/>
      <c r="E755" s="169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  <c r="AA755" s="169"/>
      <c r="AB755" s="169"/>
      <c r="AC755" s="169"/>
      <c r="AD755" s="169"/>
      <c r="AE755" s="169"/>
      <c r="AF755" s="169"/>
      <c r="AG755" s="169"/>
      <c r="AH755" s="169"/>
      <c r="AI755" s="169"/>
    </row>
    <row r="756" spans="1:35" ht="15.75" customHeight="1">
      <c r="A756" s="169"/>
      <c r="B756" s="169"/>
      <c r="C756" s="169"/>
      <c r="D756" s="169"/>
      <c r="E756" s="169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  <c r="AA756" s="169"/>
      <c r="AB756" s="169"/>
      <c r="AC756" s="169"/>
      <c r="AD756" s="169"/>
      <c r="AE756" s="169"/>
      <c r="AF756" s="169"/>
      <c r="AG756" s="169"/>
      <c r="AH756" s="169"/>
      <c r="AI756" s="169"/>
    </row>
    <row r="757" spans="1:35" ht="15.75" customHeight="1">
      <c r="A757" s="169"/>
      <c r="B757" s="169"/>
      <c r="C757" s="169"/>
      <c r="D757" s="169"/>
      <c r="E757" s="169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  <c r="AA757" s="169"/>
      <c r="AB757" s="169"/>
      <c r="AC757" s="169"/>
      <c r="AD757" s="169"/>
      <c r="AE757" s="169"/>
      <c r="AF757" s="169"/>
      <c r="AG757" s="169"/>
      <c r="AH757" s="169"/>
      <c r="AI757" s="169"/>
    </row>
    <row r="758" spans="1:35" ht="15.75" customHeight="1">
      <c r="A758" s="169"/>
      <c r="B758" s="169"/>
      <c r="C758" s="169"/>
      <c r="D758" s="169"/>
      <c r="E758" s="169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  <c r="AA758" s="169"/>
      <c r="AB758" s="169"/>
      <c r="AC758" s="169"/>
      <c r="AD758" s="169"/>
      <c r="AE758" s="169"/>
      <c r="AF758" s="169"/>
      <c r="AG758" s="169"/>
      <c r="AH758" s="169"/>
      <c r="AI758" s="169"/>
    </row>
    <row r="759" spans="1:35" ht="15.75" customHeight="1">
      <c r="A759" s="169"/>
      <c r="B759" s="169"/>
      <c r="C759" s="169"/>
      <c r="D759" s="169"/>
      <c r="E759" s="169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  <c r="AA759" s="169"/>
      <c r="AB759" s="169"/>
      <c r="AC759" s="169"/>
      <c r="AD759" s="169"/>
      <c r="AE759" s="169"/>
      <c r="AF759" s="169"/>
      <c r="AG759" s="169"/>
      <c r="AH759" s="169"/>
      <c r="AI759" s="169"/>
    </row>
    <row r="760" spans="1:35" ht="15.75" customHeight="1">
      <c r="A760" s="169"/>
      <c r="B760" s="169"/>
      <c r="C760" s="169"/>
      <c r="D760" s="169"/>
      <c r="E760" s="169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  <c r="AA760" s="169"/>
      <c r="AB760" s="169"/>
      <c r="AC760" s="169"/>
      <c r="AD760" s="169"/>
      <c r="AE760" s="169"/>
      <c r="AF760" s="169"/>
      <c r="AG760" s="169"/>
      <c r="AH760" s="169"/>
      <c r="AI760" s="169"/>
    </row>
    <row r="761" spans="1:35" ht="15.75" customHeight="1">
      <c r="A761" s="169"/>
      <c r="B761" s="169"/>
      <c r="C761" s="169"/>
      <c r="D761" s="169"/>
      <c r="E761" s="169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  <c r="AA761" s="169"/>
      <c r="AB761" s="169"/>
      <c r="AC761" s="169"/>
      <c r="AD761" s="169"/>
      <c r="AE761" s="169"/>
      <c r="AF761" s="169"/>
      <c r="AG761" s="169"/>
      <c r="AH761" s="169"/>
      <c r="AI761" s="169"/>
    </row>
    <row r="762" spans="1:35" ht="15.75" customHeight="1">
      <c r="A762" s="169"/>
      <c r="B762" s="169"/>
      <c r="C762" s="169"/>
      <c r="D762" s="169"/>
      <c r="E762" s="169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  <c r="AA762" s="169"/>
      <c r="AB762" s="169"/>
      <c r="AC762" s="169"/>
      <c r="AD762" s="169"/>
      <c r="AE762" s="169"/>
      <c r="AF762" s="169"/>
      <c r="AG762" s="169"/>
      <c r="AH762" s="169"/>
      <c r="AI762" s="169"/>
    </row>
    <row r="763" spans="1:35" ht="15.75" customHeight="1">
      <c r="A763" s="169"/>
      <c r="B763" s="169"/>
      <c r="C763" s="169"/>
      <c r="D763" s="169"/>
      <c r="E763" s="169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  <c r="AA763" s="169"/>
      <c r="AB763" s="169"/>
      <c r="AC763" s="169"/>
      <c r="AD763" s="169"/>
      <c r="AE763" s="169"/>
      <c r="AF763" s="169"/>
      <c r="AG763" s="169"/>
      <c r="AH763" s="169"/>
      <c r="AI763" s="169"/>
    </row>
    <row r="764" spans="1:35" ht="15.75" customHeight="1">
      <c r="A764" s="169"/>
      <c r="B764" s="169"/>
      <c r="C764" s="169"/>
      <c r="D764" s="169"/>
      <c r="E764" s="169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  <c r="AA764" s="169"/>
      <c r="AB764" s="169"/>
      <c r="AC764" s="169"/>
      <c r="AD764" s="169"/>
      <c r="AE764" s="169"/>
      <c r="AF764" s="169"/>
      <c r="AG764" s="169"/>
      <c r="AH764" s="169"/>
      <c r="AI764" s="169"/>
    </row>
    <row r="765" spans="1:35" ht="15.75" customHeight="1">
      <c r="A765" s="169"/>
      <c r="B765" s="169"/>
      <c r="C765" s="169"/>
      <c r="D765" s="169"/>
      <c r="E765" s="169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  <c r="AA765" s="169"/>
      <c r="AB765" s="169"/>
      <c r="AC765" s="169"/>
      <c r="AD765" s="169"/>
      <c r="AE765" s="169"/>
      <c r="AF765" s="169"/>
      <c r="AG765" s="169"/>
      <c r="AH765" s="169"/>
      <c r="AI765" s="169"/>
    </row>
    <row r="766" spans="1:35" ht="15.75" customHeight="1">
      <c r="A766" s="169"/>
      <c r="B766" s="169"/>
      <c r="C766" s="169"/>
      <c r="D766" s="169"/>
      <c r="E766" s="169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  <c r="AA766" s="169"/>
      <c r="AB766" s="169"/>
      <c r="AC766" s="169"/>
      <c r="AD766" s="169"/>
      <c r="AE766" s="169"/>
      <c r="AF766" s="169"/>
      <c r="AG766" s="169"/>
      <c r="AH766" s="169"/>
      <c r="AI766" s="169"/>
    </row>
    <row r="767" spans="1:35" ht="15.75" customHeight="1">
      <c r="A767" s="169"/>
      <c r="B767" s="169"/>
      <c r="C767" s="169"/>
      <c r="D767" s="169"/>
      <c r="E767" s="169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  <c r="AA767" s="169"/>
      <c r="AB767" s="169"/>
      <c r="AC767" s="169"/>
      <c r="AD767" s="169"/>
      <c r="AE767" s="169"/>
      <c r="AF767" s="169"/>
      <c r="AG767" s="169"/>
      <c r="AH767" s="169"/>
      <c r="AI767" s="169"/>
    </row>
    <row r="768" spans="1:35" ht="15.75" customHeight="1">
      <c r="A768" s="169"/>
      <c r="B768" s="169"/>
      <c r="C768" s="169"/>
      <c r="D768" s="169"/>
      <c r="E768" s="169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  <c r="AA768" s="169"/>
      <c r="AB768" s="169"/>
      <c r="AC768" s="169"/>
      <c r="AD768" s="169"/>
      <c r="AE768" s="169"/>
      <c r="AF768" s="169"/>
      <c r="AG768" s="169"/>
      <c r="AH768" s="169"/>
      <c r="AI768" s="169"/>
    </row>
    <row r="769" spans="1:35" ht="15.75" customHeight="1">
      <c r="A769" s="169"/>
      <c r="B769" s="169"/>
      <c r="C769" s="169"/>
      <c r="D769" s="169"/>
      <c r="E769" s="169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  <c r="AA769" s="169"/>
      <c r="AB769" s="169"/>
      <c r="AC769" s="169"/>
      <c r="AD769" s="169"/>
      <c r="AE769" s="169"/>
      <c r="AF769" s="169"/>
      <c r="AG769" s="169"/>
      <c r="AH769" s="169"/>
      <c r="AI769" s="169"/>
    </row>
    <row r="770" spans="1:35" ht="15.75" customHeight="1">
      <c r="A770" s="169"/>
      <c r="B770" s="169"/>
      <c r="C770" s="169"/>
      <c r="D770" s="169"/>
      <c r="E770" s="169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  <c r="AA770" s="169"/>
      <c r="AB770" s="169"/>
      <c r="AC770" s="169"/>
      <c r="AD770" s="169"/>
      <c r="AE770" s="169"/>
      <c r="AF770" s="169"/>
      <c r="AG770" s="169"/>
      <c r="AH770" s="169"/>
      <c r="AI770" s="169"/>
    </row>
    <row r="771" spans="1:35" ht="15.75" customHeight="1">
      <c r="A771" s="169"/>
      <c r="B771" s="169"/>
      <c r="C771" s="169"/>
      <c r="D771" s="169"/>
      <c r="E771" s="169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  <c r="AA771" s="169"/>
      <c r="AB771" s="169"/>
      <c r="AC771" s="169"/>
      <c r="AD771" s="169"/>
      <c r="AE771" s="169"/>
      <c r="AF771" s="169"/>
      <c r="AG771" s="169"/>
      <c r="AH771" s="169"/>
      <c r="AI771" s="169"/>
    </row>
    <row r="772" spans="1:35" ht="15.75" customHeight="1">
      <c r="A772" s="169"/>
      <c r="B772" s="169"/>
      <c r="C772" s="169"/>
      <c r="D772" s="169"/>
      <c r="E772" s="169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  <c r="AA772" s="169"/>
      <c r="AB772" s="169"/>
      <c r="AC772" s="169"/>
      <c r="AD772" s="169"/>
      <c r="AE772" s="169"/>
      <c r="AF772" s="169"/>
      <c r="AG772" s="169"/>
      <c r="AH772" s="169"/>
      <c r="AI772" s="169"/>
    </row>
    <row r="773" spans="1:35" ht="15.75" customHeight="1">
      <c r="A773" s="169"/>
      <c r="B773" s="169"/>
      <c r="C773" s="169"/>
      <c r="D773" s="169"/>
      <c r="E773" s="169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  <c r="AA773" s="169"/>
      <c r="AB773" s="169"/>
      <c r="AC773" s="169"/>
      <c r="AD773" s="169"/>
      <c r="AE773" s="169"/>
      <c r="AF773" s="169"/>
      <c r="AG773" s="169"/>
      <c r="AH773" s="169"/>
      <c r="AI773" s="169"/>
    </row>
    <row r="774" spans="1:35" ht="15.75" customHeight="1">
      <c r="A774" s="169"/>
      <c r="B774" s="169"/>
      <c r="C774" s="169"/>
      <c r="D774" s="169"/>
      <c r="E774" s="169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  <c r="AA774" s="169"/>
      <c r="AB774" s="169"/>
      <c r="AC774" s="169"/>
      <c r="AD774" s="169"/>
      <c r="AE774" s="169"/>
      <c r="AF774" s="169"/>
      <c r="AG774" s="169"/>
      <c r="AH774" s="169"/>
      <c r="AI774" s="169"/>
    </row>
    <row r="775" spans="1:35" ht="15.75" customHeight="1">
      <c r="A775" s="169"/>
      <c r="B775" s="169"/>
      <c r="C775" s="169"/>
      <c r="D775" s="169"/>
      <c r="E775" s="169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  <c r="AA775" s="169"/>
      <c r="AB775" s="169"/>
      <c r="AC775" s="169"/>
      <c r="AD775" s="169"/>
      <c r="AE775" s="169"/>
      <c r="AF775" s="169"/>
      <c r="AG775" s="169"/>
      <c r="AH775" s="169"/>
      <c r="AI775" s="169"/>
    </row>
    <row r="776" spans="1:35" ht="15.75" customHeight="1">
      <c r="A776" s="169"/>
      <c r="B776" s="169"/>
      <c r="C776" s="169"/>
      <c r="D776" s="169"/>
      <c r="E776" s="169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  <c r="AA776" s="169"/>
      <c r="AB776" s="169"/>
      <c r="AC776" s="169"/>
      <c r="AD776" s="169"/>
      <c r="AE776" s="169"/>
      <c r="AF776" s="169"/>
      <c r="AG776" s="169"/>
      <c r="AH776" s="169"/>
      <c r="AI776" s="169"/>
    </row>
    <row r="777" spans="1:35" ht="15.75" customHeight="1">
      <c r="A777" s="169"/>
      <c r="B777" s="169"/>
      <c r="C777" s="169"/>
      <c r="D777" s="169"/>
      <c r="E777" s="169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  <c r="AA777" s="169"/>
      <c r="AB777" s="169"/>
      <c r="AC777" s="169"/>
      <c r="AD777" s="169"/>
      <c r="AE777" s="169"/>
      <c r="AF777" s="169"/>
      <c r="AG777" s="169"/>
      <c r="AH777" s="169"/>
      <c r="AI777" s="169"/>
    </row>
    <row r="778" spans="1:35" ht="15.75" customHeight="1">
      <c r="A778" s="169"/>
      <c r="B778" s="169"/>
      <c r="C778" s="169"/>
      <c r="D778" s="169"/>
      <c r="E778" s="169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  <c r="AA778" s="169"/>
      <c r="AB778" s="169"/>
      <c r="AC778" s="169"/>
      <c r="AD778" s="169"/>
      <c r="AE778" s="169"/>
      <c r="AF778" s="169"/>
      <c r="AG778" s="169"/>
      <c r="AH778" s="169"/>
      <c r="AI778" s="169"/>
    </row>
    <row r="779" spans="1:35" ht="15.75" customHeight="1">
      <c r="A779" s="169"/>
      <c r="B779" s="169"/>
      <c r="C779" s="169"/>
      <c r="D779" s="169"/>
      <c r="E779" s="169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  <c r="AA779" s="169"/>
      <c r="AB779" s="169"/>
      <c r="AC779" s="169"/>
      <c r="AD779" s="169"/>
      <c r="AE779" s="169"/>
      <c r="AF779" s="169"/>
      <c r="AG779" s="169"/>
      <c r="AH779" s="169"/>
      <c r="AI779" s="169"/>
    </row>
    <row r="780" spans="1:35" ht="15.75" customHeight="1">
      <c r="A780" s="169"/>
      <c r="B780" s="169"/>
      <c r="C780" s="169"/>
      <c r="D780" s="169"/>
      <c r="E780" s="169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  <c r="AA780" s="169"/>
      <c r="AB780" s="169"/>
      <c r="AC780" s="169"/>
      <c r="AD780" s="169"/>
      <c r="AE780" s="169"/>
      <c r="AF780" s="169"/>
      <c r="AG780" s="169"/>
      <c r="AH780" s="169"/>
      <c r="AI780" s="169"/>
    </row>
    <row r="781" spans="1:35" ht="15.75" customHeight="1">
      <c r="A781" s="169"/>
      <c r="B781" s="169"/>
      <c r="C781" s="169"/>
      <c r="D781" s="169"/>
      <c r="E781" s="169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  <c r="AA781" s="169"/>
      <c r="AB781" s="169"/>
      <c r="AC781" s="169"/>
      <c r="AD781" s="169"/>
      <c r="AE781" s="169"/>
      <c r="AF781" s="169"/>
      <c r="AG781" s="169"/>
      <c r="AH781" s="169"/>
      <c r="AI781" s="169"/>
    </row>
    <row r="782" spans="1:35" ht="15.75" customHeight="1">
      <c r="A782" s="169"/>
      <c r="B782" s="169"/>
      <c r="C782" s="169"/>
      <c r="D782" s="169"/>
      <c r="E782" s="169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  <c r="AA782" s="169"/>
      <c r="AB782" s="169"/>
      <c r="AC782" s="169"/>
      <c r="AD782" s="169"/>
      <c r="AE782" s="169"/>
      <c r="AF782" s="169"/>
      <c r="AG782" s="169"/>
      <c r="AH782" s="169"/>
      <c r="AI782" s="169"/>
    </row>
    <row r="783" spans="1:35" ht="15.75" customHeight="1">
      <c r="A783" s="169"/>
      <c r="B783" s="169"/>
      <c r="C783" s="169"/>
      <c r="D783" s="169"/>
      <c r="E783" s="169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  <c r="AA783" s="169"/>
      <c r="AB783" s="169"/>
      <c r="AC783" s="169"/>
      <c r="AD783" s="169"/>
      <c r="AE783" s="169"/>
      <c r="AF783" s="169"/>
      <c r="AG783" s="169"/>
      <c r="AH783" s="169"/>
      <c r="AI783" s="169"/>
    </row>
    <row r="784" spans="1:35" ht="15.75" customHeight="1">
      <c r="A784" s="169"/>
      <c r="B784" s="169"/>
      <c r="C784" s="169"/>
      <c r="D784" s="169"/>
      <c r="E784" s="169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  <c r="AA784" s="169"/>
      <c r="AB784" s="169"/>
      <c r="AC784" s="169"/>
      <c r="AD784" s="169"/>
      <c r="AE784" s="169"/>
      <c r="AF784" s="169"/>
      <c r="AG784" s="169"/>
      <c r="AH784" s="169"/>
      <c r="AI784" s="169"/>
    </row>
    <row r="785" spans="1:35" ht="15.75" customHeight="1">
      <c r="A785" s="169"/>
      <c r="B785" s="169"/>
      <c r="C785" s="169"/>
      <c r="D785" s="169"/>
      <c r="E785" s="169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  <c r="AA785" s="169"/>
      <c r="AB785" s="169"/>
      <c r="AC785" s="169"/>
      <c r="AD785" s="169"/>
      <c r="AE785" s="169"/>
      <c r="AF785" s="169"/>
      <c r="AG785" s="169"/>
      <c r="AH785" s="169"/>
      <c r="AI785" s="169"/>
    </row>
    <row r="786" spans="1:35" ht="15.75" customHeight="1">
      <c r="A786" s="169"/>
      <c r="B786" s="169"/>
      <c r="C786" s="169"/>
      <c r="D786" s="169"/>
      <c r="E786" s="169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  <c r="AA786" s="169"/>
      <c r="AB786" s="169"/>
      <c r="AC786" s="169"/>
      <c r="AD786" s="169"/>
      <c r="AE786" s="169"/>
      <c r="AF786" s="169"/>
      <c r="AG786" s="169"/>
      <c r="AH786" s="169"/>
      <c r="AI786" s="169"/>
    </row>
    <row r="787" spans="1:35" ht="15.75" customHeight="1">
      <c r="A787" s="169"/>
      <c r="B787" s="169"/>
      <c r="C787" s="169"/>
      <c r="D787" s="169"/>
      <c r="E787" s="169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  <c r="AA787" s="169"/>
      <c r="AB787" s="169"/>
      <c r="AC787" s="169"/>
      <c r="AD787" s="169"/>
      <c r="AE787" s="169"/>
      <c r="AF787" s="169"/>
      <c r="AG787" s="169"/>
      <c r="AH787" s="169"/>
      <c r="AI787" s="169"/>
    </row>
    <row r="788" spans="1:35" ht="15.75" customHeight="1">
      <c r="A788" s="169"/>
      <c r="B788" s="169"/>
      <c r="C788" s="169"/>
      <c r="D788" s="169"/>
      <c r="E788" s="169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  <c r="AA788" s="169"/>
      <c r="AB788" s="169"/>
      <c r="AC788" s="169"/>
      <c r="AD788" s="169"/>
      <c r="AE788" s="169"/>
      <c r="AF788" s="169"/>
      <c r="AG788" s="169"/>
      <c r="AH788" s="169"/>
      <c r="AI788" s="169"/>
    </row>
    <row r="789" spans="1:35" ht="15.75" customHeight="1">
      <c r="A789" s="169"/>
      <c r="B789" s="169"/>
      <c r="C789" s="169"/>
      <c r="D789" s="169"/>
      <c r="E789" s="169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  <c r="AA789" s="169"/>
      <c r="AB789" s="169"/>
      <c r="AC789" s="169"/>
      <c r="AD789" s="169"/>
      <c r="AE789" s="169"/>
      <c r="AF789" s="169"/>
      <c r="AG789" s="169"/>
      <c r="AH789" s="169"/>
      <c r="AI789" s="169"/>
    </row>
    <row r="790" spans="1:35" ht="15.75" customHeight="1">
      <c r="A790" s="169"/>
      <c r="B790" s="169"/>
      <c r="C790" s="169"/>
      <c r="D790" s="169"/>
      <c r="E790" s="169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  <c r="AA790" s="169"/>
      <c r="AB790" s="169"/>
      <c r="AC790" s="169"/>
      <c r="AD790" s="169"/>
      <c r="AE790" s="169"/>
      <c r="AF790" s="169"/>
      <c r="AG790" s="169"/>
      <c r="AH790" s="169"/>
      <c r="AI790" s="169"/>
    </row>
    <row r="791" spans="1:35" ht="15.75" customHeight="1">
      <c r="A791" s="169"/>
      <c r="B791" s="169"/>
      <c r="C791" s="169"/>
      <c r="D791" s="169"/>
      <c r="E791" s="169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  <c r="AA791" s="169"/>
      <c r="AB791" s="169"/>
      <c r="AC791" s="169"/>
      <c r="AD791" s="169"/>
      <c r="AE791" s="169"/>
      <c r="AF791" s="169"/>
      <c r="AG791" s="169"/>
      <c r="AH791" s="169"/>
      <c r="AI791" s="169"/>
    </row>
    <row r="792" spans="1:35" ht="15.75" customHeight="1">
      <c r="A792" s="169"/>
      <c r="B792" s="169"/>
      <c r="C792" s="169"/>
      <c r="D792" s="169"/>
      <c r="E792" s="169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  <c r="AA792" s="169"/>
      <c r="AB792" s="169"/>
      <c r="AC792" s="169"/>
      <c r="AD792" s="169"/>
      <c r="AE792" s="169"/>
      <c r="AF792" s="169"/>
      <c r="AG792" s="169"/>
      <c r="AH792" s="169"/>
      <c r="AI792" s="169"/>
    </row>
    <row r="793" spans="1:35" ht="15.75" customHeight="1">
      <c r="A793" s="169"/>
      <c r="B793" s="169"/>
      <c r="C793" s="169"/>
      <c r="D793" s="169"/>
      <c r="E793" s="169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  <c r="AA793" s="169"/>
      <c r="AB793" s="169"/>
      <c r="AC793" s="169"/>
      <c r="AD793" s="169"/>
      <c r="AE793" s="169"/>
      <c r="AF793" s="169"/>
      <c r="AG793" s="169"/>
      <c r="AH793" s="169"/>
      <c r="AI793" s="169"/>
    </row>
    <row r="794" spans="1:35" ht="15.75" customHeight="1">
      <c r="A794" s="169"/>
      <c r="B794" s="169"/>
      <c r="C794" s="169"/>
      <c r="D794" s="169"/>
      <c r="E794" s="169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  <c r="AA794" s="169"/>
      <c r="AB794" s="169"/>
      <c r="AC794" s="169"/>
      <c r="AD794" s="169"/>
      <c r="AE794" s="169"/>
      <c r="AF794" s="169"/>
      <c r="AG794" s="169"/>
      <c r="AH794" s="169"/>
      <c r="AI794" s="169"/>
    </row>
    <row r="795" spans="1:35" ht="15.75" customHeight="1">
      <c r="A795" s="169"/>
      <c r="B795" s="169"/>
      <c r="C795" s="169"/>
      <c r="D795" s="169"/>
      <c r="E795" s="169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  <c r="AA795" s="169"/>
      <c r="AB795" s="169"/>
      <c r="AC795" s="169"/>
      <c r="AD795" s="169"/>
      <c r="AE795" s="169"/>
      <c r="AF795" s="169"/>
      <c r="AG795" s="169"/>
      <c r="AH795" s="169"/>
      <c r="AI795" s="169"/>
    </row>
    <row r="796" spans="1:35" ht="15.75" customHeight="1">
      <c r="A796" s="169"/>
      <c r="B796" s="169"/>
      <c r="C796" s="169"/>
      <c r="D796" s="169"/>
      <c r="E796" s="169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  <c r="AA796" s="169"/>
      <c r="AB796" s="169"/>
      <c r="AC796" s="169"/>
      <c r="AD796" s="169"/>
      <c r="AE796" s="169"/>
      <c r="AF796" s="169"/>
      <c r="AG796" s="169"/>
      <c r="AH796" s="169"/>
      <c r="AI796" s="169"/>
    </row>
    <row r="797" spans="1:35" ht="15.75" customHeight="1">
      <c r="A797" s="169"/>
      <c r="B797" s="169"/>
      <c r="C797" s="169"/>
      <c r="D797" s="169"/>
      <c r="E797" s="169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  <c r="AA797" s="169"/>
      <c r="AB797" s="169"/>
      <c r="AC797" s="169"/>
      <c r="AD797" s="169"/>
      <c r="AE797" s="169"/>
      <c r="AF797" s="169"/>
      <c r="AG797" s="169"/>
      <c r="AH797" s="169"/>
      <c r="AI797" s="169"/>
    </row>
    <row r="798" spans="1:35" ht="15.75" customHeight="1">
      <c r="A798" s="169"/>
      <c r="B798" s="169"/>
      <c r="C798" s="169"/>
      <c r="D798" s="169"/>
      <c r="E798" s="169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  <c r="AA798" s="169"/>
      <c r="AB798" s="169"/>
      <c r="AC798" s="169"/>
      <c r="AD798" s="169"/>
      <c r="AE798" s="169"/>
      <c r="AF798" s="169"/>
      <c r="AG798" s="169"/>
      <c r="AH798" s="169"/>
      <c r="AI798" s="169"/>
    </row>
    <row r="799" spans="1:35" ht="15.75" customHeight="1">
      <c r="A799" s="169"/>
      <c r="B799" s="169"/>
      <c r="C799" s="169"/>
      <c r="D799" s="169"/>
      <c r="E799" s="169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  <c r="AA799" s="169"/>
      <c r="AB799" s="169"/>
      <c r="AC799" s="169"/>
      <c r="AD799" s="169"/>
      <c r="AE799" s="169"/>
      <c r="AF799" s="169"/>
      <c r="AG799" s="169"/>
      <c r="AH799" s="169"/>
      <c r="AI799" s="169"/>
    </row>
    <row r="800" spans="1:35" ht="15.75" customHeight="1">
      <c r="A800" s="169"/>
      <c r="B800" s="169"/>
      <c r="C800" s="169"/>
      <c r="D800" s="169"/>
      <c r="E800" s="169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  <c r="AA800" s="169"/>
      <c r="AB800" s="169"/>
      <c r="AC800" s="169"/>
      <c r="AD800" s="169"/>
      <c r="AE800" s="169"/>
      <c r="AF800" s="169"/>
      <c r="AG800" s="169"/>
      <c r="AH800" s="169"/>
      <c r="AI800" s="169"/>
    </row>
    <row r="801" spans="1:35" ht="15.75" customHeight="1">
      <c r="A801" s="169"/>
      <c r="B801" s="169"/>
      <c r="C801" s="169"/>
      <c r="D801" s="169"/>
      <c r="E801" s="169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  <c r="AA801" s="169"/>
      <c r="AB801" s="169"/>
      <c r="AC801" s="169"/>
      <c r="AD801" s="169"/>
      <c r="AE801" s="169"/>
      <c r="AF801" s="169"/>
      <c r="AG801" s="169"/>
      <c r="AH801" s="169"/>
      <c r="AI801" s="169"/>
    </row>
    <row r="802" spans="1:35" ht="15.75" customHeight="1">
      <c r="A802" s="169"/>
      <c r="B802" s="169"/>
      <c r="C802" s="169"/>
      <c r="D802" s="169"/>
      <c r="E802" s="169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  <c r="AA802" s="169"/>
      <c r="AB802" s="169"/>
      <c r="AC802" s="169"/>
      <c r="AD802" s="169"/>
      <c r="AE802" s="169"/>
      <c r="AF802" s="169"/>
      <c r="AG802" s="169"/>
      <c r="AH802" s="169"/>
      <c r="AI802" s="169"/>
    </row>
    <row r="803" spans="1:35" ht="15.75" customHeight="1">
      <c r="A803" s="169"/>
      <c r="B803" s="169"/>
      <c r="C803" s="169"/>
      <c r="D803" s="169"/>
      <c r="E803" s="169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  <c r="AA803" s="169"/>
      <c r="AB803" s="169"/>
      <c r="AC803" s="169"/>
      <c r="AD803" s="169"/>
      <c r="AE803" s="169"/>
      <c r="AF803" s="169"/>
      <c r="AG803" s="169"/>
      <c r="AH803" s="169"/>
      <c r="AI803" s="169"/>
    </row>
    <row r="804" spans="1:35" ht="15.75" customHeight="1">
      <c r="A804" s="169"/>
      <c r="B804" s="169"/>
      <c r="C804" s="169"/>
      <c r="D804" s="169"/>
      <c r="E804" s="169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  <c r="AA804" s="169"/>
      <c r="AB804" s="169"/>
      <c r="AC804" s="169"/>
      <c r="AD804" s="169"/>
      <c r="AE804" s="169"/>
      <c r="AF804" s="169"/>
      <c r="AG804" s="169"/>
      <c r="AH804" s="169"/>
      <c r="AI804" s="169"/>
    </row>
    <row r="805" spans="1:35" ht="15.75" customHeight="1">
      <c r="A805" s="169"/>
      <c r="B805" s="169"/>
      <c r="C805" s="169"/>
      <c r="D805" s="169"/>
      <c r="E805" s="169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  <c r="AA805" s="169"/>
      <c r="AB805" s="169"/>
      <c r="AC805" s="169"/>
      <c r="AD805" s="169"/>
      <c r="AE805" s="169"/>
      <c r="AF805" s="169"/>
      <c r="AG805" s="169"/>
      <c r="AH805" s="169"/>
      <c r="AI805" s="169"/>
    </row>
    <row r="806" spans="1:35" ht="15.75" customHeight="1">
      <c r="A806" s="169"/>
      <c r="B806" s="169"/>
      <c r="C806" s="169"/>
      <c r="D806" s="169"/>
      <c r="E806" s="169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  <c r="AA806" s="169"/>
      <c r="AB806" s="169"/>
      <c r="AC806" s="169"/>
      <c r="AD806" s="169"/>
      <c r="AE806" s="169"/>
      <c r="AF806" s="169"/>
      <c r="AG806" s="169"/>
      <c r="AH806" s="169"/>
      <c r="AI806" s="169"/>
    </row>
    <row r="807" spans="1:35" ht="15.75" customHeight="1">
      <c r="A807" s="169"/>
      <c r="B807" s="169"/>
      <c r="C807" s="169"/>
      <c r="D807" s="169"/>
      <c r="E807" s="169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  <c r="AA807" s="169"/>
      <c r="AB807" s="169"/>
      <c r="AC807" s="169"/>
      <c r="AD807" s="169"/>
      <c r="AE807" s="169"/>
      <c r="AF807" s="169"/>
      <c r="AG807" s="169"/>
      <c r="AH807" s="169"/>
      <c r="AI807" s="169"/>
    </row>
    <row r="808" spans="1:35" ht="15.75" customHeight="1">
      <c r="A808" s="169"/>
      <c r="B808" s="169"/>
      <c r="C808" s="169"/>
      <c r="D808" s="169"/>
      <c r="E808" s="169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  <c r="AA808" s="169"/>
      <c r="AB808" s="169"/>
      <c r="AC808" s="169"/>
      <c r="AD808" s="169"/>
      <c r="AE808" s="169"/>
      <c r="AF808" s="169"/>
      <c r="AG808" s="169"/>
      <c r="AH808" s="169"/>
      <c r="AI808" s="169"/>
    </row>
    <row r="809" spans="1:35" ht="15.75" customHeight="1">
      <c r="A809" s="169"/>
      <c r="B809" s="169"/>
      <c r="C809" s="169"/>
      <c r="D809" s="169"/>
      <c r="E809" s="169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  <c r="AA809" s="169"/>
      <c r="AB809" s="169"/>
      <c r="AC809" s="169"/>
      <c r="AD809" s="169"/>
      <c r="AE809" s="169"/>
      <c r="AF809" s="169"/>
      <c r="AG809" s="169"/>
      <c r="AH809" s="169"/>
      <c r="AI809" s="169"/>
    </row>
    <row r="810" spans="1:35" ht="15.75" customHeight="1">
      <c r="A810" s="169"/>
      <c r="B810" s="169"/>
      <c r="C810" s="169"/>
      <c r="D810" s="169"/>
      <c r="E810" s="169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  <c r="AA810" s="169"/>
      <c r="AB810" s="169"/>
      <c r="AC810" s="169"/>
      <c r="AD810" s="169"/>
      <c r="AE810" s="169"/>
      <c r="AF810" s="169"/>
      <c r="AG810" s="169"/>
      <c r="AH810" s="169"/>
      <c r="AI810" s="169"/>
    </row>
    <row r="811" spans="1:35" ht="15.75" customHeight="1">
      <c r="A811" s="169"/>
      <c r="B811" s="169"/>
      <c r="C811" s="169"/>
      <c r="D811" s="169"/>
      <c r="E811" s="169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  <c r="AA811" s="169"/>
      <c r="AB811" s="169"/>
      <c r="AC811" s="169"/>
      <c r="AD811" s="169"/>
      <c r="AE811" s="169"/>
      <c r="AF811" s="169"/>
      <c r="AG811" s="169"/>
      <c r="AH811" s="169"/>
      <c r="AI811" s="169"/>
    </row>
    <row r="812" spans="1:35" ht="15.75" customHeight="1">
      <c r="A812" s="169"/>
      <c r="B812" s="169"/>
      <c r="C812" s="169"/>
      <c r="D812" s="169"/>
      <c r="E812" s="169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  <c r="AA812" s="169"/>
      <c r="AB812" s="169"/>
      <c r="AC812" s="169"/>
      <c r="AD812" s="169"/>
      <c r="AE812" s="169"/>
      <c r="AF812" s="169"/>
      <c r="AG812" s="169"/>
      <c r="AH812" s="169"/>
      <c r="AI812" s="169"/>
    </row>
    <row r="813" spans="1:35" ht="15.75" customHeight="1">
      <c r="A813" s="169"/>
      <c r="B813" s="169"/>
      <c r="C813" s="169"/>
      <c r="D813" s="169"/>
      <c r="E813" s="169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  <c r="AA813" s="169"/>
      <c r="AB813" s="169"/>
      <c r="AC813" s="169"/>
      <c r="AD813" s="169"/>
      <c r="AE813" s="169"/>
      <c r="AF813" s="169"/>
      <c r="AG813" s="169"/>
      <c r="AH813" s="169"/>
      <c r="AI813" s="169"/>
    </row>
    <row r="814" spans="1:35" ht="15.75" customHeight="1">
      <c r="A814" s="169"/>
      <c r="B814" s="169"/>
      <c r="C814" s="169"/>
      <c r="D814" s="169"/>
      <c r="E814" s="169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  <c r="AA814" s="169"/>
      <c r="AB814" s="169"/>
      <c r="AC814" s="169"/>
      <c r="AD814" s="169"/>
      <c r="AE814" s="169"/>
      <c r="AF814" s="169"/>
      <c r="AG814" s="169"/>
      <c r="AH814" s="169"/>
      <c r="AI814" s="169"/>
    </row>
    <row r="815" spans="1:35" ht="15.75" customHeight="1">
      <c r="A815" s="169"/>
      <c r="B815" s="169"/>
      <c r="C815" s="169"/>
      <c r="D815" s="169"/>
      <c r="E815" s="169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  <c r="AA815" s="169"/>
      <c r="AB815" s="169"/>
      <c r="AC815" s="169"/>
      <c r="AD815" s="169"/>
      <c r="AE815" s="169"/>
      <c r="AF815" s="169"/>
      <c r="AG815" s="169"/>
      <c r="AH815" s="169"/>
      <c r="AI815" s="169"/>
    </row>
    <row r="816" spans="1:35" ht="15.75" customHeight="1">
      <c r="A816" s="169"/>
      <c r="B816" s="169"/>
      <c r="C816" s="169"/>
      <c r="D816" s="169"/>
      <c r="E816" s="169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  <c r="AA816" s="169"/>
      <c r="AB816" s="169"/>
      <c r="AC816" s="169"/>
      <c r="AD816" s="169"/>
      <c r="AE816" s="169"/>
      <c r="AF816" s="169"/>
      <c r="AG816" s="169"/>
      <c r="AH816" s="169"/>
      <c r="AI816" s="169"/>
    </row>
    <row r="817" spans="1:35" ht="15.75" customHeight="1">
      <c r="A817" s="169"/>
      <c r="B817" s="169"/>
      <c r="C817" s="169"/>
      <c r="D817" s="169"/>
      <c r="E817" s="169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  <c r="AA817" s="169"/>
      <c r="AB817" s="169"/>
      <c r="AC817" s="169"/>
      <c r="AD817" s="169"/>
      <c r="AE817" s="169"/>
      <c r="AF817" s="169"/>
      <c r="AG817" s="169"/>
      <c r="AH817" s="169"/>
      <c r="AI817" s="169"/>
    </row>
    <row r="818" spans="1:35" ht="15.75" customHeight="1">
      <c r="A818" s="169"/>
      <c r="B818" s="169"/>
      <c r="C818" s="169"/>
      <c r="D818" s="169"/>
      <c r="E818" s="169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  <c r="AA818" s="169"/>
      <c r="AB818" s="169"/>
      <c r="AC818" s="169"/>
      <c r="AD818" s="169"/>
      <c r="AE818" s="169"/>
      <c r="AF818" s="169"/>
      <c r="AG818" s="169"/>
      <c r="AH818" s="169"/>
      <c r="AI818" s="169"/>
    </row>
    <row r="819" spans="1:35" ht="15.75" customHeight="1">
      <c r="A819" s="169"/>
      <c r="B819" s="169"/>
      <c r="C819" s="169"/>
      <c r="D819" s="169"/>
      <c r="E819" s="169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  <c r="AA819" s="169"/>
      <c r="AB819" s="169"/>
      <c r="AC819" s="169"/>
      <c r="AD819" s="169"/>
      <c r="AE819" s="169"/>
      <c r="AF819" s="169"/>
      <c r="AG819" s="169"/>
      <c r="AH819" s="169"/>
      <c r="AI819" s="169"/>
    </row>
    <row r="820" spans="1:35" ht="15.75" customHeight="1">
      <c r="A820" s="169"/>
      <c r="B820" s="169"/>
      <c r="C820" s="169"/>
      <c r="D820" s="169"/>
      <c r="E820" s="169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  <c r="AA820" s="169"/>
      <c r="AB820" s="169"/>
      <c r="AC820" s="169"/>
      <c r="AD820" s="169"/>
      <c r="AE820" s="169"/>
      <c r="AF820" s="169"/>
      <c r="AG820" s="169"/>
      <c r="AH820" s="169"/>
      <c r="AI820" s="169"/>
    </row>
    <row r="821" spans="1:35" ht="15.75" customHeight="1">
      <c r="A821" s="169"/>
      <c r="B821" s="169"/>
      <c r="C821" s="169"/>
      <c r="D821" s="169"/>
      <c r="E821" s="169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  <c r="AA821" s="169"/>
      <c r="AB821" s="169"/>
      <c r="AC821" s="169"/>
      <c r="AD821" s="169"/>
      <c r="AE821" s="169"/>
      <c r="AF821" s="169"/>
      <c r="AG821" s="169"/>
      <c r="AH821" s="169"/>
      <c r="AI821" s="169"/>
    </row>
    <row r="822" spans="1:35" ht="15.75" customHeight="1">
      <c r="A822" s="169"/>
      <c r="B822" s="169"/>
      <c r="C822" s="169"/>
      <c r="D822" s="169"/>
      <c r="E822" s="169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  <c r="AA822" s="169"/>
      <c r="AB822" s="169"/>
      <c r="AC822" s="169"/>
      <c r="AD822" s="169"/>
      <c r="AE822" s="169"/>
      <c r="AF822" s="169"/>
      <c r="AG822" s="169"/>
      <c r="AH822" s="169"/>
      <c r="AI822" s="169"/>
    </row>
    <row r="823" spans="1:35" ht="15.75" customHeight="1">
      <c r="A823" s="169"/>
      <c r="B823" s="169"/>
      <c r="C823" s="169"/>
      <c r="D823" s="169"/>
      <c r="E823" s="169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  <c r="AA823" s="169"/>
      <c r="AB823" s="169"/>
      <c r="AC823" s="169"/>
      <c r="AD823" s="169"/>
      <c r="AE823" s="169"/>
      <c r="AF823" s="169"/>
      <c r="AG823" s="169"/>
      <c r="AH823" s="169"/>
      <c r="AI823" s="169"/>
    </row>
    <row r="824" spans="1:35" ht="15.75" customHeight="1">
      <c r="A824" s="169"/>
      <c r="B824" s="169"/>
      <c r="C824" s="169"/>
      <c r="D824" s="169"/>
      <c r="E824" s="169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  <c r="AA824" s="169"/>
      <c r="AB824" s="169"/>
      <c r="AC824" s="169"/>
      <c r="AD824" s="169"/>
      <c r="AE824" s="169"/>
      <c r="AF824" s="169"/>
      <c r="AG824" s="169"/>
      <c r="AH824" s="169"/>
      <c r="AI824" s="169"/>
    </row>
    <row r="825" spans="1:35" ht="15.75" customHeight="1">
      <c r="A825" s="169"/>
      <c r="B825" s="169"/>
      <c r="C825" s="169"/>
      <c r="D825" s="169"/>
      <c r="E825" s="169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  <c r="AA825" s="169"/>
      <c r="AB825" s="169"/>
      <c r="AC825" s="169"/>
      <c r="AD825" s="169"/>
      <c r="AE825" s="169"/>
      <c r="AF825" s="169"/>
      <c r="AG825" s="169"/>
      <c r="AH825" s="169"/>
      <c r="AI825" s="169"/>
    </row>
    <row r="826" spans="1:35" ht="15.75" customHeight="1">
      <c r="A826" s="169"/>
      <c r="B826" s="169"/>
      <c r="C826" s="169"/>
      <c r="D826" s="169"/>
      <c r="E826" s="169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  <c r="AA826" s="169"/>
      <c r="AB826" s="169"/>
      <c r="AC826" s="169"/>
      <c r="AD826" s="169"/>
      <c r="AE826" s="169"/>
      <c r="AF826" s="169"/>
      <c r="AG826" s="169"/>
      <c r="AH826" s="169"/>
      <c r="AI826" s="169"/>
    </row>
    <row r="827" spans="1:35" ht="15.75" customHeight="1">
      <c r="A827" s="169"/>
      <c r="B827" s="169"/>
      <c r="C827" s="169"/>
      <c r="D827" s="169"/>
      <c r="E827" s="169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  <c r="AA827" s="169"/>
      <c r="AB827" s="169"/>
      <c r="AC827" s="169"/>
      <c r="AD827" s="169"/>
      <c r="AE827" s="169"/>
      <c r="AF827" s="169"/>
      <c r="AG827" s="169"/>
      <c r="AH827" s="169"/>
      <c r="AI827" s="169"/>
    </row>
    <row r="828" spans="1:35" ht="15.75" customHeight="1">
      <c r="A828" s="169"/>
      <c r="B828" s="169"/>
      <c r="C828" s="169"/>
      <c r="D828" s="169"/>
      <c r="E828" s="169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  <c r="AA828" s="169"/>
      <c r="AB828" s="169"/>
      <c r="AC828" s="169"/>
      <c r="AD828" s="169"/>
      <c r="AE828" s="169"/>
      <c r="AF828" s="169"/>
      <c r="AG828" s="169"/>
      <c r="AH828" s="169"/>
      <c r="AI828" s="169"/>
    </row>
    <row r="829" spans="1:35" ht="15.75" customHeight="1">
      <c r="A829" s="169"/>
      <c r="B829" s="169"/>
      <c r="C829" s="169"/>
      <c r="D829" s="169"/>
      <c r="E829" s="169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  <c r="AA829" s="169"/>
      <c r="AB829" s="169"/>
      <c r="AC829" s="169"/>
      <c r="AD829" s="169"/>
      <c r="AE829" s="169"/>
      <c r="AF829" s="169"/>
      <c r="AG829" s="169"/>
      <c r="AH829" s="169"/>
      <c r="AI829" s="169"/>
    </row>
    <row r="830" spans="1:35" ht="15.75" customHeight="1">
      <c r="A830" s="169"/>
      <c r="B830" s="169"/>
      <c r="C830" s="169"/>
      <c r="D830" s="169"/>
      <c r="E830" s="169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  <c r="AA830" s="169"/>
      <c r="AB830" s="169"/>
      <c r="AC830" s="169"/>
      <c r="AD830" s="169"/>
      <c r="AE830" s="169"/>
      <c r="AF830" s="169"/>
      <c r="AG830" s="169"/>
      <c r="AH830" s="169"/>
      <c r="AI830" s="169"/>
    </row>
    <row r="831" spans="1:35" ht="15.75" customHeight="1">
      <c r="A831" s="169"/>
      <c r="B831" s="169"/>
      <c r="C831" s="169"/>
      <c r="D831" s="169"/>
      <c r="E831" s="169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  <c r="AA831" s="169"/>
      <c r="AB831" s="169"/>
      <c r="AC831" s="169"/>
      <c r="AD831" s="169"/>
      <c r="AE831" s="169"/>
      <c r="AF831" s="169"/>
      <c r="AG831" s="169"/>
      <c r="AH831" s="169"/>
      <c r="AI831" s="169"/>
    </row>
    <row r="832" spans="1:35" ht="15.75" customHeight="1">
      <c r="A832" s="169"/>
      <c r="B832" s="169"/>
      <c r="C832" s="169"/>
      <c r="D832" s="169"/>
      <c r="E832" s="169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  <c r="AA832" s="169"/>
      <c r="AB832" s="169"/>
      <c r="AC832" s="169"/>
      <c r="AD832" s="169"/>
      <c r="AE832" s="169"/>
      <c r="AF832" s="169"/>
      <c r="AG832" s="169"/>
      <c r="AH832" s="169"/>
      <c r="AI832" s="169"/>
    </row>
    <row r="833" spans="1:35" ht="15.75" customHeight="1">
      <c r="A833" s="169"/>
      <c r="B833" s="169"/>
      <c r="C833" s="169"/>
      <c r="D833" s="169"/>
      <c r="E833" s="169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  <c r="AA833" s="169"/>
      <c r="AB833" s="169"/>
      <c r="AC833" s="169"/>
      <c r="AD833" s="169"/>
      <c r="AE833" s="169"/>
      <c r="AF833" s="169"/>
      <c r="AG833" s="169"/>
      <c r="AH833" s="169"/>
      <c r="AI833" s="169"/>
    </row>
    <row r="834" spans="1:35" ht="15.75" customHeight="1">
      <c r="A834" s="169"/>
      <c r="B834" s="169"/>
      <c r="C834" s="169"/>
      <c r="D834" s="169"/>
      <c r="E834" s="169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  <c r="AA834" s="169"/>
      <c r="AB834" s="169"/>
      <c r="AC834" s="169"/>
      <c r="AD834" s="169"/>
      <c r="AE834" s="169"/>
      <c r="AF834" s="169"/>
      <c r="AG834" s="169"/>
      <c r="AH834" s="169"/>
      <c r="AI834" s="169"/>
    </row>
    <row r="835" spans="1:35" ht="15.75" customHeight="1">
      <c r="A835" s="169"/>
      <c r="B835" s="169"/>
      <c r="C835" s="169"/>
      <c r="D835" s="169"/>
      <c r="E835" s="169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  <c r="AA835" s="169"/>
      <c r="AB835" s="169"/>
      <c r="AC835" s="169"/>
      <c r="AD835" s="169"/>
      <c r="AE835" s="169"/>
      <c r="AF835" s="169"/>
      <c r="AG835" s="169"/>
      <c r="AH835" s="169"/>
      <c r="AI835" s="169"/>
    </row>
    <row r="836" spans="1:35" ht="15.75" customHeight="1">
      <c r="A836" s="169"/>
      <c r="B836" s="169"/>
      <c r="C836" s="169"/>
      <c r="D836" s="169"/>
      <c r="E836" s="169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  <c r="AA836" s="169"/>
      <c r="AB836" s="169"/>
      <c r="AC836" s="169"/>
      <c r="AD836" s="169"/>
      <c r="AE836" s="169"/>
      <c r="AF836" s="169"/>
      <c r="AG836" s="169"/>
      <c r="AH836" s="169"/>
      <c r="AI836" s="169"/>
    </row>
    <row r="837" spans="1:35" ht="15.75" customHeight="1">
      <c r="A837" s="169"/>
      <c r="B837" s="169"/>
      <c r="C837" s="169"/>
      <c r="D837" s="169"/>
      <c r="E837" s="169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  <c r="AA837" s="169"/>
      <c r="AB837" s="169"/>
      <c r="AC837" s="169"/>
      <c r="AD837" s="169"/>
      <c r="AE837" s="169"/>
      <c r="AF837" s="169"/>
      <c r="AG837" s="169"/>
      <c r="AH837" s="169"/>
      <c r="AI837" s="169"/>
    </row>
    <row r="838" spans="1:35" ht="15.75" customHeight="1">
      <c r="A838" s="169"/>
      <c r="B838" s="169"/>
      <c r="C838" s="169"/>
      <c r="D838" s="169"/>
      <c r="E838" s="169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  <c r="AA838" s="169"/>
      <c r="AB838" s="169"/>
      <c r="AC838" s="169"/>
      <c r="AD838" s="169"/>
      <c r="AE838" s="169"/>
      <c r="AF838" s="169"/>
      <c r="AG838" s="169"/>
      <c r="AH838" s="169"/>
      <c r="AI838" s="169"/>
    </row>
    <row r="839" spans="1:35" ht="15.75" customHeight="1">
      <c r="A839" s="169"/>
      <c r="B839" s="169"/>
      <c r="C839" s="169"/>
      <c r="D839" s="169"/>
      <c r="E839" s="169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  <c r="AA839" s="169"/>
      <c r="AB839" s="169"/>
      <c r="AC839" s="169"/>
      <c r="AD839" s="169"/>
      <c r="AE839" s="169"/>
      <c r="AF839" s="169"/>
      <c r="AG839" s="169"/>
      <c r="AH839" s="169"/>
      <c r="AI839" s="169"/>
    </row>
    <row r="840" spans="1:35" ht="15.75" customHeight="1">
      <c r="A840" s="169"/>
      <c r="B840" s="169"/>
      <c r="C840" s="169"/>
      <c r="D840" s="169"/>
      <c r="E840" s="169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  <c r="AA840" s="169"/>
      <c r="AB840" s="169"/>
      <c r="AC840" s="169"/>
      <c r="AD840" s="169"/>
      <c r="AE840" s="169"/>
      <c r="AF840" s="169"/>
      <c r="AG840" s="169"/>
      <c r="AH840" s="169"/>
      <c r="AI840" s="169"/>
    </row>
    <row r="841" spans="1:35" ht="15.75" customHeight="1">
      <c r="A841" s="169"/>
      <c r="B841" s="169"/>
      <c r="C841" s="169"/>
      <c r="D841" s="169"/>
      <c r="E841" s="169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  <c r="AA841" s="169"/>
      <c r="AB841" s="169"/>
      <c r="AC841" s="169"/>
      <c r="AD841" s="169"/>
      <c r="AE841" s="169"/>
      <c r="AF841" s="169"/>
      <c r="AG841" s="169"/>
      <c r="AH841" s="169"/>
      <c r="AI841" s="169"/>
    </row>
    <row r="842" spans="1:35" ht="15.75" customHeight="1">
      <c r="A842" s="169"/>
      <c r="B842" s="169"/>
      <c r="C842" s="169"/>
      <c r="D842" s="169"/>
      <c r="E842" s="169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  <c r="AA842" s="169"/>
      <c r="AB842" s="169"/>
      <c r="AC842" s="169"/>
      <c r="AD842" s="169"/>
      <c r="AE842" s="169"/>
      <c r="AF842" s="169"/>
      <c r="AG842" s="169"/>
      <c r="AH842" s="169"/>
      <c r="AI842" s="169"/>
    </row>
    <row r="843" spans="1:35" ht="15.75" customHeight="1">
      <c r="A843" s="169"/>
      <c r="B843" s="169"/>
      <c r="C843" s="169"/>
      <c r="D843" s="169"/>
      <c r="E843" s="169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  <c r="AA843" s="169"/>
      <c r="AB843" s="169"/>
      <c r="AC843" s="169"/>
      <c r="AD843" s="169"/>
      <c r="AE843" s="169"/>
      <c r="AF843" s="169"/>
      <c r="AG843" s="169"/>
      <c r="AH843" s="169"/>
      <c r="AI843" s="169"/>
    </row>
    <row r="844" spans="1:35" ht="15.75" customHeight="1">
      <c r="A844" s="169"/>
      <c r="B844" s="169"/>
      <c r="C844" s="169"/>
      <c r="D844" s="169"/>
      <c r="E844" s="169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  <c r="AA844" s="169"/>
      <c r="AB844" s="169"/>
      <c r="AC844" s="169"/>
      <c r="AD844" s="169"/>
      <c r="AE844" s="169"/>
      <c r="AF844" s="169"/>
      <c r="AG844" s="169"/>
      <c r="AH844" s="169"/>
      <c r="AI844" s="169"/>
    </row>
    <row r="845" spans="1:35" ht="15.75" customHeight="1">
      <c r="A845" s="169"/>
      <c r="B845" s="169"/>
      <c r="C845" s="169"/>
      <c r="D845" s="169"/>
      <c r="E845" s="169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  <c r="AA845" s="169"/>
      <c r="AB845" s="169"/>
      <c r="AC845" s="169"/>
      <c r="AD845" s="169"/>
      <c r="AE845" s="169"/>
      <c r="AF845" s="169"/>
      <c r="AG845" s="169"/>
      <c r="AH845" s="169"/>
      <c r="AI845" s="169"/>
    </row>
    <row r="846" spans="1:35" ht="15.75" customHeight="1">
      <c r="A846" s="169"/>
      <c r="B846" s="169"/>
      <c r="C846" s="169"/>
      <c r="D846" s="169"/>
      <c r="E846" s="169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  <c r="AA846" s="169"/>
      <c r="AB846" s="169"/>
      <c r="AC846" s="169"/>
      <c r="AD846" s="169"/>
      <c r="AE846" s="169"/>
      <c r="AF846" s="169"/>
      <c r="AG846" s="169"/>
      <c r="AH846" s="169"/>
      <c r="AI846" s="169"/>
    </row>
    <row r="847" spans="1:35" ht="15.75" customHeight="1">
      <c r="A847" s="169"/>
      <c r="B847" s="169"/>
      <c r="C847" s="169"/>
      <c r="D847" s="169"/>
      <c r="E847" s="169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  <c r="AA847" s="169"/>
      <c r="AB847" s="169"/>
      <c r="AC847" s="169"/>
      <c r="AD847" s="169"/>
      <c r="AE847" s="169"/>
      <c r="AF847" s="169"/>
      <c r="AG847" s="169"/>
      <c r="AH847" s="169"/>
      <c r="AI847" s="169"/>
    </row>
    <row r="848" spans="1:35" ht="15.75" customHeight="1">
      <c r="A848" s="169"/>
      <c r="B848" s="169"/>
      <c r="C848" s="169"/>
      <c r="D848" s="169"/>
      <c r="E848" s="169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  <c r="AA848" s="169"/>
      <c r="AB848" s="169"/>
      <c r="AC848" s="169"/>
      <c r="AD848" s="169"/>
      <c r="AE848" s="169"/>
      <c r="AF848" s="169"/>
      <c r="AG848" s="169"/>
      <c r="AH848" s="169"/>
      <c r="AI848" s="169"/>
    </row>
    <row r="849" spans="1:35" ht="15.75" customHeight="1">
      <c r="A849" s="169"/>
      <c r="B849" s="169"/>
      <c r="C849" s="169"/>
      <c r="D849" s="169"/>
      <c r="E849" s="169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  <c r="AA849" s="169"/>
      <c r="AB849" s="169"/>
      <c r="AC849" s="169"/>
      <c r="AD849" s="169"/>
      <c r="AE849" s="169"/>
      <c r="AF849" s="169"/>
      <c r="AG849" s="169"/>
      <c r="AH849" s="169"/>
      <c r="AI849" s="169"/>
    </row>
    <row r="850" spans="1:35" ht="15.75" customHeight="1">
      <c r="A850" s="169"/>
      <c r="B850" s="169"/>
      <c r="C850" s="169"/>
      <c r="D850" s="169"/>
      <c r="E850" s="169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  <c r="AA850" s="169"/>
      <c r="AB850" s="169"/>
      <c r="AC850" s="169"/>
      <c r="AD850" s="169"/>
      <c r="AE850" s="169"/>
      <c r="AF850" s="169"/>
      <c r="AG850" s="169"/>
      <c r="AH850" s="169"/>
      <c r="AI850" s="169"/>
    </row>
    <row r="851" spans="1:35" ht="15.75" customHeight="1">
      <c r="A851" s="169"/>
      <c r="B851" s="169"/>
      <c r="C851" s="169"/>
      <c r="D851" s="169"/>
      <c r="E851" s="169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  <c r="AA851" s="169"/>
      <c r="AB851" s="169"/>
      <c r="AC851" s="169"/>
      <c r="AD851" s="169"/>
      <c r="AE851" s="169"/>
      <c r="AF851" s="169"/>
      <c r="AG851" s="169"/>
      <c r="AH851" s="169"/>
      <c r="AI851" s="169"/>
    </row>
    <row r="852" spans="1:35" ht="15.75" customHeight="1">
      <c r="A852" s="169"/>
      <c r="B852" s="169"/>
      <c r="C852" s="169"/>
      <c r="D852" s="169"/>
      <c r="E852" s="169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  <c r="AA852" s="169"/>
      <c r="AB852" s="169"/>
      <c r="AC852" s="169"/>
      <c r="AD852" s="169"/>
      <c r="AE852" s="169"/>
      <c r="AF852" s="169"/>
      <c r="AG852" s="169"/>
      <c r="AH852" s="169"/>
      <c r="AI852" s="169"/>
    </row>
    <row r="853" spans="1:35" ht="15.75" customHeight="1">
      <c r="A853" s="169"/>
      <c r="B853" s="169"/>
      <c r="C853" s="169"/>
      <c r="D853" s="169"/>
      <c r="E853" s="169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  <c r="AA853" s="169"/>
      <c r="AB853" s="169"/>
      <c r="AC853" s="169"/>
      <c r="AD853" s="169"/>
      <c r="AE853" s="169"/>
      <c r="AF853" s="169"/>
      <c r="AG853" s="169"/>
      <c r="AH853" s="169"/>
      <c r="AI853" s="169"/>
    </row>
    <row r="854" spans="1:35" ht="15.75" customHeight="1">
      <c r="A854" s="169"/>
      <c r="B854" s="169"/>
      <c r="C854" s="169"/>
      <c r="D854" s="169"/>
      <c r="E854" s="169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  <c r="AA854" s="169"/>
      <c r="AB854" s="169"/>
      <c r="AC854" s="169"/>
      <c r="AD854" s="169"/>
      <c r="AE854" s="169"/>
      <c r="AF854" s="169"/>
      <c r="AG854" s="169"/>
      <c r="AH854" s="169"/>
      <c r="AI854" s="169"/>
    </row>
    <row r="855" spans="1:35" ht="15.75" customHeight="1">
      <c r="A855" s="169"/>
      <c r="B855" s="169"/>
      <c r="C855" s="169"/>
      <c r="D855" s="169"/>
      <c r="E855" s="169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  <c r="AA855" s="169"/>
      <c r="AB855" s="169"/>
      <c r="AC855" s="169"/>
      <c r="AD855" s="169"/>
      <c r="AE855" s="169"/>
      <c r="AF855" s="169"/>
      <c r="AG855" s="169"/>
      <c r="AH855" s="169"/>
      <c r="AI855" s="169"/>
    </row>
    <row r="856" spans="1:35" ht="15.75" customHeight="1">
      <c r="A856" s="169"/>
      <c r="B856" s="169"/>
      <c r="C856" s="169"/>
      <c r="D856" s="169"/>
      <c r="E856" s="169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  <c r="AA856" s="169"/>
      <c r="AB856" s="169"/>
      <c r="AC856" s="169"/>
      <c r="AD856" s="169"/>
      <c r="AE856" s="169"/>
      <c r="AF856" s="169"/>
      <c r="AG856" s="169"/>
      <c r="AH856" s="169"/>
      <c r="AI856" s="169"/>
    </row>
    <row r="857" spans="1:35" ht="15.75" customHeight="1">
      <c r="A857" s="169"/>
      <c r="B857" s="169"/>
      <c r="C857" s="169"/>
      <c r="D857" s="169"/>
      <c r="E857" s="169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  <c r="AA857" s="169"/>
      <c r="AB857" s="169"/>
      <c r="AC857" s="169"/>
      <c r="AD857" s="169"/>
      <c r="AE857" s="169"/>
      <c r="AF857" s="169"/>
      <c r="AG857" s="169"/>
      <c r="AH857" s="169"/>
      <c r="AI857" s="169"/>
    </row>
    <row r="858" spans="1:35" ht="15.75" customHeight="1">
      <c r="A858" s="169"/>
      <c r="B858" s="169"/>
      <c r="C858" s="169"/>
      <c r="D858" s="169"/>
      <c r="E858" s="169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  <c r="AA858" s="169"/>
      <c r="AB858" s="169"/>
      <c r="AC858" s="169"/>
      <c r="AD858" s="169"/>
      <c r="AE858" s="169"/>
      <c r="AF858" s="169"/>
      <c r="AG858" s="169"/>
      <c r="AH858" s="169"/>
      <c r="AI858" s="169"/>
    </row>
    <row r="859" spans="1:35" ht="15.75" customHeight="1">
      <c r="A859" s="169"/>
      <c r="B859" s="169"/>
      <c r="C859" s="169"/>
      <c r="D859" s="169"/>
      <c r="E859" s="169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  <c r="AA859" s="169"/>
      <c r="AB859" s="169"/>
      <c r="AC859" s="169"/>
      <c r="AD859" s="169"/>
      <c r="AE859" s="169"/>
      <c r="AF859" s="169"/>
      <c r="AG859" s="169"/>
      <c r="AH859" s="169"/>
      <c r="AI859" s="169"/>
    </row>
    <row r="860" spans="1:35" ht="15.75" customHeight="1">
      <c r="A860" s="169"/>
      <c r="B860" s="169"/>
      <c r="C860" s="169"/>
      <c r="D860" s="169"/>
      <c r="E860" s="169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  <c r="AA860" s="169"/>
      <c r="AB860" s="169"/>
      <c r="AC860" s="169"/>
      <c r="AD860" s="169"/>
      <c r="AE860" s="169"/>
      <c r="AF860" s="169"/>
      <c r="AG860" s="169"/>
      <c r="AH860" s="169"/>
      <c r="AI860" s="169"/>
    </row>
    <row r="861" spans="1:35" ht="15.75" customHeight="1">
      <c r="A861" s="169"/>
      <c r="B861" s="169"/>
      <c r="C861" s="169"/>
      <c r="D861" s="169"/>
      <c r="E861" s="169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  <c r="AA861" s="169"/>
      <c r="AB861" s="169"/>
      <c r="AC861" s="169"/>
      <c r="AD861" s="169"/>
      <c r="AE861" s="169"/>
      <c r="AF861" s="169"/>
      <c r="AG861" s="169"/>
      <c r="AH861" s="169"/>
      <c r="AI861" s="169"/>
    </row>
    <row r="862" spans="1:35" ht="15.75" customHeight="1">
      <c r="A862" s="169"/>
      <c r="B862" s="169"/>
      <c r="C862" s="169"/>
      <c r="D862" s="169"/>
      <c r="E862" s="169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  <c r="AA862" s="169"/>
      <c r="AB862" s="169"/>
      <c r="AC862" s="169"/>
      <c r="AD862" s="169"/>
      <c r="AE862" s="169"/>
      <c r="AF862" s="169"/>
      <c r="AG862" s="169"/>
      <c r="AH862" s="169"/>
      <c r="AI862" s="169"/>
    </row>
    <row r="863" spans="1:35" ht="15.75" customHeight="1">
      <c r="A863" s="169"/>
      <c r="B863" s="169"/>
      <c r="C863" s="169"/>
      <c r="D863" s="169"/>
      <c r="E863" s="169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  <c r="AA863" s="169"/>
      <c r="AB863" s="169"/>
      <c r="AC863" s="169"/>
      <c r="AD863" s="169"/>
      <c r="AE863" s="169"/>
      <c r="AF863" s="169"/>
      <c r="AG863" s="169"/>
      <c r="AH863" s="169"/>
      <c r="AI863" s="169"/>
    </row>
    <row r="864" spans="1:35" ht="15.75" customHeight="1">
      <c r="A864" s="169"/>
      <c r="B864" s="169"/>
      <c r="C864" s="169"/>
      <c r="D864" s="169"/>
      <c r="E864" s="169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  <c r="AA864" s="169"/>
      <c r="AB864" s="169"/>
      <c r="AC864" s="169"/>
      <c r="AD864" s="169"/>
      <c r="AE864" s="169"/>
      <c r="AF864" s="169"/>
      <c r="AG864" s="169"/>
      <c r="AH864" s="169"/>
      <c r="AI864" s="169"/>
    </row>
    <row r="865" spans="1:35" ht="15.75" customHeight="1">
      <c r="A865" s="169"/>
      <c r="B865" s="169"/>
      <c r="C865" s="169"/>
      <c r="D865" s="169"/>
      <c r="E865" s="169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  <c r="AA865" s="169"/>
      <c r="AB865" s="169"/>
      <c r="AC865" s="169"/>
      <c r="AD865" s="169"/>
      <c r="AE865" s="169"/>
      <c r="AF865" s="169"/>
      <c r="AG865" s="169"/>
      <c r="AH865" s="169"/>
      <c r="AI865" s="169"/>
    </row>
    <row r="866" spans="1:35" ht="15.75" customHeight="1">
      <c r="A866" s="169"/>
      <c r="B866" s="169"/>
      <c r="C866" s="169"/>
      <c r="D866" s="169"/>
      <c r="E866" s="169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  <c r="AA866" s="169"/>
      <c r="AB866" s="169"/>
      <c r="AC866" s="169"/>
      <c r="AD866" s="169"/>
      <c r="AE866" s="169"/>
      <c r="AF866" s="169"/>
      <c r="AG866" s="169"/>
      <c r="AH866" s="169"/>
      <c r="AI866" s="169"/>
    </row>
    <row r="867" spans="1:35" ht="15.75" customHeight="1">
      <c r="A867" s="169"/>
      <c r="B867" s="169"/>
      <c r="C867" s="169"/>
      <c r="D867" s="169"/>
      <c r="E867" s="169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  <c r="AA867" s="169"/>
      <c r="AB867" s="169"/>
      <c r="AC867" s="169"/>
      <c r="AD867" s="169"/>
      <c r="AE867" s="169"/>
      <c r="AF867" s="169"/>
      <c r="AG867" s="169"/>
      <c r="AH867" s="169"/>
      <c r="AI867" s="169"/>
    </row>
    <row r="868" spans="1:35" ht="15.75" customHeight="1">
      <c r="A868" s="169"/>
      <c r="B868" s="169"/>
      <c r="C868" s="169"/>
      <c r="D868" s="169"/>
      <c r="E868" s="169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  <c r="AA868" s="169"/>
      <c r="AB868" s="169"/>
      <c r="AC868" s="169"/>
      <c r="AD868" s="169"/>
      <c r="AE868" s="169"/>
      <c r="AF868" s="169"/>
      <c r="AG868" s="169"/>
      <c r="AH868" s="169"/>
      <c r="AI868" s="169"/>
    </row>
    <row r="869" spans="1:35" ht="15.75" customHeight="1">
      <c r="A869" s="169"/>
      <c r="B869" s="169"/>
      <c r="C869" s="169"/>
      <c r="D869" s="169"/>
      <c r="E869" s="169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  <c r="AA869" s="169"/>
      <c r="AB869" s="169"/>
      <c r="AC869" s="169"/>
      <c r="AD869" s="169"/>
      <c r="AE869" s="169"/>
      <c r="AF869" s="169"/>
      <c r="AG869" s="169"/>
      <c r="AH869" s="169"/>
      <c r="AI869" s="169"/>
    </row>
    <row r="870" spans="1:35" ht="15.75" customHeight="1">
      <c r="A870" s="169"/>
      <c r="B870" s="169"/>
      <c r="C870" s="169"/>
      <c r="D870" s="169"/>
      <c r="E870" s="169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  <c r="AA870" s="169"/>
      <c r="AB870" s="169"/>
      <c r="AC870" s="169"/>
      <c r="AD870" s="169"/>
      <c r="AE870" s="169"/>
      <c r="AF870" s="169"/>
      <c r="AG870" s="169"/>
      <c r="AH870" s="169"/>
      <c r="AI870" s="169"/>
    </row>
    <row r="871" spans="1:35" ht="15.75" customHeight="1">
      <c r="A871" s="169"/>
      <c r="B871" s="169"/>
      <c r="C871" s="169"/>
      <c r="D871" s="169"/>
      <c r="E871" s="169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  <c r="AA871" s="169"/>
      <c r="AB871" s="169"/>
      <c r="AC871" s="169"/>
      <c r="AD871" s="169"/>
      <c r="AE871" s="169"/>
      <c r="AF871" s="169"/>
      <c r="AG871" s="169"/>
      <c r="AH871" s="169"/>
      <c r="AI871" s="169"/>
    </row>
    <row r="872" spans="1:35" ht="15.75" customHeight="1">
      <c r="A872" s="169"/>
      <c r="B872" s="169"/>
      <c r="C872" s="169"/>
      <c r="D872" s="169"/>
      <c r="E872" s="169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  <c r="AA872" s="169"/>
      <c r="AB872" s="169"/>
      <c r="AC872" s="169"/>
      <c r="AD872" s="169"/>
      <c r="AE872" s="169"/>
      <c r="AF872" s="169"/>
      <c r="AG872" s="169"/>
      <c r="AH872" s="169"/>
      <c r="AI872" s="169"/>
    </row>
    <row r="873" spans="1:35" ht="15.75" customHeight="1">
      <c r="A873" s="169"/>
      <c r="B873" s="169"/>
      <c r="C873" s="169"/>
      <c r="D873" s="169"/>
      <c r="E873" s="169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  <c r="AA873" s="169"/>
      <c r="AB873" s="169"/>
      <c r="AC873" s="169"/>
      <c r="AD873" s="169"/>
      <c r="AE873" s="169"/>
      <c r="AF873" s="169"/>
      <c r="AG873" s="169"/>
      <c r="AH873" s="169"/>
      <c r="AI873" s="169"/>
    </row>
    <row r="874" spans="1:35" ht="15.75" customHeight="1">
      <c r="A874" s="169"/>
      <c r="B874" s="169"/>
      <c r="C874" s="169"/>
      <c r="D874" s="169"/>
      <c r="E874" s="169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  <c r="AA874" s="169"/>
      <c r="AB874" s="169"/>
      <c r="AC874" s="169"/>
      <c r="AD874" s="169"/>
      <c r="AE874" s="169"/>
      <c r="AF874" s="169"/>
      <c r="AG874" s="169"/>
      <c r="AH874" s="169"/>
      <c r="AI874" s="169"/>
    </row>
    <row r="875" spans="1:35" ht="15.75" customHeight="1">
      <c r="A875" s="169"/>
      <c r="B875" s="169"/>
      <c r="C875" s="169"/>
      <c r="D875" s="169"/>
      <c r="E875" s="169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  <c r="AA875" s="169"/>
      <c r="AB875" s="169"/>
      <c r="AC875" s="169"/>
      <c r="AD875" s="169"/>
      <c r="AE875" s="169"/>
      <c r="AF875" s="169"/>
      <c r="AG875" s="169"/>
      <c r="AH875" s="169"/>
      <c r="AI875" s="169"/>
    </row>
    <row r="876" spans="1:35" ht="15.75" customHeight="1">
      <c r="A876" s="169"/>
      <c r="B876" s="169"/>
      <c r="C876" s="169"/>
      <c r="D876" s="169"/>
      <c r="E876" s="169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  <c r="AA876" s="169"/>
      <c r="AB876" s="169"/>
      <c r="AC876" s="169"/>
      <c r="AD876" s="169"/>
      <c r="AE876" s="169"/>
      <c r="AF876" s="169"/>
      <c r="AG876" s="169"/>
      <c r="AH876" s="169"/>
      <c r="AI876" s="169"/>
    </row>
    <row r="877" spans="1:35" ht="15.75" customHeight="1">
      <c r="A877" s="169"/>
      <c r="B877" s="169"/>
      <c r="C877" s="169"/>
      <c r="D877" s="169"/>
      <c r="E877" s="169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  <c r="AA877" s="169"/>
      <c r="AB877" s="169"/>
      <c r="AC877" s="169"/>
      <c r="AD877" s="169"/>
      <c r="AE877" s="169"/>
      <c r="AF877" s="169"/>
      <c r="AG877" s="169"/>
      <c r="AH877" s="169"/>
      <c r="AI877" s="169"/>
    </row>
    <row r="878" spans="1:35" ht="15.75" customHeight="1">
      <c r="A878" s="169"/>
      <c r="B878" s="169"/>
      <c r="C878" s="169"/>
      <c r="D878" s="169"/>
      <c r="E878" s="169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  <c r="AA878" s="169"/>
      <c r="AB878" s="169"/>
      <c r="AC878" s="169"/>
      <c r="AD878" s="169"/>
      <c r="AE878" s="169"/>
      <c r="AF878" s="169"/>
      <c r="AG878" s="169"/>
      <c r="AH878" s="169"/>
      <c r="AI878" s="169"/>
    </row>
    <row r="879" spans="1:35" ht="15.75" customHeight="1">
      <c r="A879" s="169"/>
      <c r="B879" s="169"/>
      <c r="C879" s="169"/>
      <c r="D879" s="169"/>
      <c r="E879" s="169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  <c r="AA879" s="169"/>
      <c r="AB879" s="169"/>
      <c r="AC879" s="169"/>
      <c r="AD879" s="169"/>
      <c r="AE879" s="169"/>
      <c r="AF879" s="169"/>
      <c r="AG879" s="169"/>
      <c r="AH879" s="169"/>
      <c r="AI879" s="169"/>
    </row>
    <row r="880" spans="1:35" ht="15.75" customHeight="1">
      <c r="A880" s="169"/>
      <c r="B880" s="169"/>
      <c r="C880" s="169"/>
      <c r="D880" s="169"/>
      <c r="E880" s="169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  <c r="AA880" s="169"/>
      <c r="AB880" s="169"/>
      <c r="AC880" s="169"/>
      <c r="AD880" s="169"/>
      <c r="AE880" s="169"/>
      <c r="AF880" s="169"/>
      <c r="AG880" s="169"/>
      <c r="AH880" s="169"/>
      <c r="AI880" s="169"/>
    </row>
    <row r="881" spans="1:35" ht="15.75" customHeight="1">
      <c r="A881" s="169"/>
      <c r="B881" s="169"/>
      <c r="C881" s="169"/>
      <c r="D881" s="169"/>
      <c r="E881" s="169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  <c r="AA881" s="169"/>
      <c r="AB881" s="169"/>
      <c r="AC881" s="169"/>
      <c r="AD881" s="169"/>
      <c r="AE881" s="169"/>
      <c r="AF881" s="169"/>
      <c r="AG881" s="169"/>
      <c r="AH881" s="169"/>
      <c r="AI881" s="169"/>
    </row>
    <row r="882" spans="1:35" ht="15.75" customHeight="1">
      <c r="A882" s="169"/>
      <c r="B882" s="169"/>
      <c r="C882" s="169"/>
      <c r="D882" s="169"/>
      <c r="E882" s="169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  <c r="AA882" s="169"/>
      <c r="AB882" s="169"/>
      <c r="AC882" s="169"/>
      <c r="AD882" s="169"/>
      <c r="AE882" s="169"/>
      <c r="AF882" s="169"/>
      <c r="AG882" s="169"/>
      <c r="AH882" s="169"/>
      <c r="AI882" s="169"/>
    </row>
    <row r="883" spans="1:35" ht="15.75" customHeight="1">
      <c r="A883" s="169"/>
      <c r="B883" s="169"/>
      <c r="C883" s="169"/>
      <c r="D883" s="169"/>
      <c r="E883" s="169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  <c r="AA883" s="169"/>
      <c r="AB883" s="169"/>
      <c r="AC883" s="169"/>
      <c r="AD883" s="169"/>
      <c r="AE883" s="169"/>
      <c r="AF883" s="169"/>
      <c r="AG883" s="169"/>
      <c r="AH883" s="169"/>
      <c r="AI883" s="169"/>
    </row>
    <row r="884" spans="1:35" ht="15.75" customHeight="1">
      <c r="A884" s="169"/>
      <c r="B884" s="169"/>
      <c r="C884" s="169"/>
      <c r="D884" s="169"/>
      <c r="E884" s="169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  <c r="AA884" s="169"/>
      <c r="AB884" s="169"/>
      <c r="AC884" s="169"/>
      <c r="AD884" s="169"/>
      <c r="AE884" s="169"/>
      <c r="AF884" s="169"/>
      <c r="AG884" s="169"/>
      <c r="AH884" s="169"/>
      <c r="AI884" s="169"/>
    </row>
    <row r="885" spans="1:35" ht="15.75" customHeight="1">
      <c r="A885" s="169"/>
      <c r="B885" s="169"/>
      <c r="C885" s="169"/>
      <c r="D885" s="169"/>
      <c r="E885" s="169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  <c r="AA885" s="169"/>
      <c r="AB885" s="169"/>
      <c r="AC885" s="169"/>
      <c r="AD885" s="169"/>
      <c r="AE885" s="169"/>
      <c r="AF885" s="169"/>
      <c r="AG885" s="169"/>
      <c r="AH885" s="169"/>
      <c r="AI885" s="169"/>
    </row>
    <row r="886" spans="1:35" ht="15.75" customHeight="1">
      <c r="A886" s="169"/>
      <c r="B886" s="169"/>
      <c r="C886" s="169"/>
      <c r="D886" s="169"/>
      <c r="E886" s="169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  <c r="AA886" s="169"/>
      <c r="AB886" s="169"/>
      <c r="AC886" s="169"/>
      <c r="AD886" s="169"/>
      <c r="AE886" s="169"/>
      <c r="AF886" s="169"/>
      <c r="AG886" s="169"/>
      <c r="AH886" s="169"/>
      <c r="AI886" s="169"/>
    </row>
    <row r="887" spans="1:35" ht="15.75" customHeight="1">
      <c r="A887" s="169"/>
      <c r="B887" s="169"/>
      <c r="C887" s="169"/>
      <c r="D887" s="169"/>
      <c r="E887" s="169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  <c r="AA887" s="169"/>
      <c r="AB887" s="169"/>
      <c r="AC887" s="169"/>
      <c r="AD887" s="169"/>
      <c r="AE887" s="169"/>
      <c r="AF887" s="169"/>
      <c r="AG887" s="169"/>
      <c r="AH887" s="169"/>
      <c r="AI887" s="169"/>
    </row>
    <row r="888" spans="1:35" ht="15.75" customHeight="1">
      <c r="A888" s="169"/>
      <c r="B888" s="169"/>
      <c r="C888" s="169"/>
      <c r="D888" s="169"/>
      <c r="E888" s="169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  <c r="AA888" s="169"/>
      <c r="AB888" s="169"/>
      <c r="AC888" s="169"/>
      <c r="AD888" s="169"/>
      <c r="AE888" s="169"/>
      <c r="AF888" s="169"/>
      <c r="AG888" s="169"/>
      <c r="AH888" s="169"/>
      <c r="AI888" s="169"/>
    </row>
    <row r="889" spans="1:35" ht="15.75" customHeight="1">
      <c r="A889" s="169"/>
      <c r="B889" s="169"/>
      <c r="C889" s="169"/>
      <c r="D889" s="169"/>
      <c r="E889" s="169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  <c r="AA889" s="169"/>
      <c r="AB889" s="169"/>
      <c r="AC889" s="169"/>
      <c r="AD889" s="169"/>
      <c r="AE889" s="169"/>
      <c r="AF889" s="169"/>
      <c r="AG889" s="169"/>
      <c r="AH889" s="169"/>
      <c r="AI889" s="169"/>
    </row>
    <row r="890" spans="1:35" ht="15.75" customHeight="1">
      <c r="A890" s="169"/>
      <c r="B890" s="169"/>
      <c r="C890" s="169"/>
      <c r="D890" s="169"/>
      <c r="E890" s="169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  <c r="AA890" s="169"/>
      <c r="AB890" s="169"/>
      <c r="AC890" s="169"/>
      <c r="AD890" s="169"/>
      <c r="AE890" s="169"/>
      <c r="AF890" s="169"/>
      <c r="AG890" s="169"/>
      <c r="AH890" s="169"/>
      <c r="AI890" s="169"/>
    </row>
    <row r="891" spans="1:35" ht="15.75" customHeight="1">
      <c r="A891" s="169"/>
      <c r="B891" s="169"/>
      <c r="C891" s="169"/>
      <c r="D891" s="169"/>
      <c r="E891" s="169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  <c r="AA891" s="169"/>
      <c r="AB891" s="169"/>
      <c r="AC891" s="169"/>
      <c r="AD891" s="169"/>
      <c r="AE891" s="169"/>
      <c r="AF891" s="169"/>
      <c r="AG891" s="169"/>
      <c r="AH891" s="169"/>
      <c r="AI891" s="169"/>
    </row>
    <row r="892" spans="1:35" ht="15.75" customHeight="1">
      <c r="A892" s="169"/>
      <c r="B892" s="169"/>
      <c r="C892" s="169"/>
      <c r="D892" s="169"/>
      <c r="E892" s="169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  <c r="AA892" s="169"/>
      <c r="AB892" s="169"/>
      <c r="AC892" s="169"/>
      <c r="AD892" s="169"/>
      <c r="AE892" s="169"/>
      <c r="AF892" s="169"/>
      <c r="AG892" s="169"/>
      <c r="AH892" s="169"/>
      <c r="AI892" s="169"/>
    </row>
    <row r="893" spans="1:35" ht="15.75" customHeight="1">
      <c r="A893" s="169"/>
      <c r="B893" s="169"/>
      <c r="C893" s="169"/>
      <c r="D893" s="169"/>
      <c r="E893" s="169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  <c r="AA893" s="169"/>
      <c r="AB893" s="169"/>
      <c r="AC893" s="169"/>
      <c r="AD893" s="169"/>
      <c r="AE893" s="169"/>
      <c r="AF893" s="169"/>
      <c r="AG893" s="169"/>
      <c r="AH893" s="169"/>
      <c r="AI893" s="169"/>
    </row>
    <row r="894" spans="1:35" ht="15.75" customHeight="1">
      <c r="A894" s="169"/>
      <c r="B894" s="169"/>
      <c r="C894" s="169"/>
      <c r="D894" s="169"/>
      <c r="E894" s="169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  <c r="AA894" s="169"/>
      <c r="AB894" s="169"/>
      <c r="AC894" s="169"/>
      <c r="AD894" s="169"/>
      <c r="AE894" s="169"/>
      <c r="AF894" s="169"/>
      <c r="AG894" s="169"/>
      <c r="AH894" s="169"/>
      <c r="AI894" s="169"/>
    </row>
    <row r="895" spans="1:35" ht="15.75" customHeight="1">
      <c r="A895" s="169"/>
      <c r="B895" s="169"/>
      <c r="C895" s="169"/>
      <c r="D895" s="169"/>
      <c r="E895" s="169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  <c r="AA895" s="169"/>
      <c r="AB895" s="169"/>
      <c r="AC895" s="169"/>
      <c r="AD895" s="169"/>
      <c r="AE895" s="169"/>
      <c r="AF895" s="169"/>
      <c r="AG895" s="169"/>
      <c r="AH895" s="169"/>
      <c r="AI895" s="169"/>
    </row>
    <row r="896" spans="1:35" ht="15.75" customHeight="1">
      <c r="A896" s="169"/>
      <c r="B896" s="169"/>
      <c r="C896" s="169"/>
      <c r="D896" s="169"/>
      <c r="E896" s="169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9"/>
      <c r="AD896" s="169"/>
      <c r="AE896" s="169"/>
      <c r="AF896" s="169"/>
      <c r="AG896" s="169"/>
      <c r="AH896" s="169"/>
      <c r="AI896" s="169"/>
    </row>
    <row r="897" spans="1:35" ht="15.75" customHeight="1">
      <c r="A897" s="169"/>
      <c r="B897" s="169"/>
      <c r="C897" s="169"/>
      <c r="D897" s="169"/>
      <c r="E897" s="169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  <c r="AA897" s="169"/>
      <c r="AB897" s="169"/>
      <c r="AC897" s="169"/>
      <c r="AD897" s="169"/>
      <c r="AE897" s="169"/>
      <c r="AF897" s="169"/>
      <c r="AG897" s="169"/>
      <c r="AH897" s="169"/>
      <c r="AI897" s="169"/>
    </row>
    <row r="898" spans="1:35" ht="15.75" customHeight="1">
      <c r="A898" s="169"/>
      <c r="B898" s="169"/>
      <c r="C898" s="169"/>
      <c r="D898" s="169"/>
      <c r="E898" s="169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  <c r="AA898" s="169"/>
      <c r="AB898" s="169"/>
      <c r="AC898" s="169"/>
      <c r="AD898" s="169"/>
      <c r="AE898" s="169"/>
      <c r="AF898" s="169"/>
      <c r="AG898" s="169"/>
      <c r="AH898" s="169"/>
      <c r="AI898" s="169"/>
    </row>
    <row r="899" spans="1:35" ht="15.75" customHeight="1">
      <c r="A899" s="169"/>
      <c r="B899" s="169"/>
      <c r="C899" s="169"/>
      <c r="D899" s="169"/>
      <c r="E899" s="169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  <c r="AA899" s="169"/>
      <c r="AB899" s="169"/>
      <c r="AC899" s="169"/>
      <c r="AD899" s="169"/>
      <c r="AE899" s="169"/>
      <c r="AF899" s="169"/>
      <c r="AG899" s="169"/>
      <c r="AH899" s="169"/>
      <c r="AI899" s="169"/>
    </row>
    <row r="900" spans="1:35" ht="15.75" customHeight="1">
      <c r="A900" s="169"/>
      <c r="B900" s="169"/>
      <c r="C900" s="169"/>
      <c r="D900" s="169"/>
      <c r="E900" s="169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  <c r="AA900" s="169"/>
      <c r="AB900" s="169"/>
      <c r="AC900" s="169"/>
      <c r="AD900" s="169"/>
      <c r="AE900" s="169"/>
      <c r="AF900" s="169"/>
      <c r="AG900" s="169"/>
      <c r="AH900" s="169"/>
      <c r="AI900" s="169"/>
    </row>
    <row r="901" spans="1:35" ht="15.75" customHeight="1">
      <c r="A901" s="169"/>
      <c r="B901" s="169"/>
      <c r="C901" s="169"/>
      <c r="D901" s="169"/>
      <c r="E901" s="169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  <c r="AA901" s="169"/>
      <c r="AB901" s="169"/>
      <c r="AC901" s="169"/>
      <c r="AD901" s="169"/>
      <c r="AE901" s="169"/>
      <c r="AF901" s="169"/>
      <c r="AG901" s="169"/>
      <c r="AH901" s="169"/>
      <c r="AI901" s="169"/>
    </row>
    <row r="902" spans="1:35" ht="15.75" customHeight="1">
      <c r="A902" s="169"/>
      <c r="B902" s="169"/>
      <c r="C902" s="169"/>
      <c r="D902" s="169"/>
      <c r="E902" s="169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  <c r="AA902" s="169"/>
      <c r="AB902" s="169"/>
      <c r="AC902" s="169"/>
      <c r="AD902" s="169"/>
      <c r="AE902" s="169"/>
      <c r="AF902" s="169"/>
      <c r="AG902" s="169"/>
      <c r="AH902" s="169"/>
      <c r="AI902" s="169"/>
    </row>
    <row r="903" spans="1:35" ht="15.75" customHeight="1">
      <c r="A903" s="169"/>
      <c r="B903" s="169"/>
      <c r="C903" s="169"/>
      <c r="D903" s="169"/>
      <c r="E903" s="169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  <c r="AA903" s="169"/>
      <c r="AB903" s="169"/>
      <c r="AC903" s="169"/>
      <c r="AD903" s="169"/>
      <c r="AE903" s="169"/>
      <c r="AF903" s="169"/>
      <c r="AG903" s="169"/>
      <c r="AH903" s="169"/>
      <c r="AI903" s="169"/>
    </row>
    <row r="904" spans="1:35" ht="15.75" customHeight="1">
      <c r="A904" s="169"/>
      <c r="B904" s="169"/>
      <c r="C904" s="169"/>
      <c r="D904" s="169"/>
      <c r="E904" s="169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  <c r="AA904" s="169"/>
      <c r="AB904" s="169"/>
      <c r="AC904" s="169"/>
      <c r="AD904" s="169"/>
      <c r="AE904" s="169"/>
      <c r="AF904" s="169"/>
      <c r="AG904" s="169"/>
      <c r="AH904" s="169"/>
      <c r="AI904" s="169"/>
    </row>
    <row r="905" spans="1:35" ht="15.75" customHeight="1">
      <c r="A905" s="169"/>
      <c r="B905" s="169"/>
      <c r="C905" s="169"/>
      <c r="D905" s="169"/>
      <c r="E905" s="169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  <c r="AA905" s="169"/>
      <c r="AB905" s="169"/>
      <c r="AC905" s="169"/>
      <c r="AD905" s="169"/>
      <c r="AE905" s="169"/>
      <c r="AF905" s="169"/>
      <c r="AG905" s="169"/>
      <c r="AH905" s="169"/>
      <c r="AI905" s="169"/>
    </row>
    <row r="906" spans="1:35" ht="15.75" customHeight="1">
      <c r="A906" s="169"/>
      <c r="B906" s="169"/>
      <c r="C906" s="169"/>
      <c r="D906" s="169"/>
      <c r="E906" s="169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  <c r="AA906" s="169"/>
      <c r="AB906" s="169"/>
      <c r="AC906" s="169"/>
      <c r="AD906" s="169"/>
      <c r="AE906" s="169"/>
      <c r="AF906" s="169"/>
      <c r="AG906" s="169"/>
      <c r="AH906" s="169"/>
      <c r="AI906" s="169"/>
    </row>
    <row r="907" spans="1:35" ht="15.75" customHeight="1">
      <c r="A907" s="169"/>
      <c r="B907" s="169"/>
      <c r="C907" s="169"/>
      <c r="D907" s="169"/>
      <c r="E907" s="169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  <c r="AA907" s="169"/>
      <c r="AB907" s="169"/>
      <c r="AC907" s="169"/>
      <c r="AD907" s="169"/>
      <c r="AE907" s="169"/>
      <c r="AF907" s="169"/>
      <c r="AG907" s="169"/>
      <c r="AH907" s="169"/>
      <c r="AI907" s="169"/>
    </row>
    <row r="908" spans="1:35" ht="15.75" customHeight="1">
      <c r="A908" s="169"/>
      <c r="B908" s="169"/>
      <c r="C908" s="169"/>
      <c r="D908" s="169"/>
      <c r="E908" s="169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  <c r="AA908" s="169"/>
      <c r="AB908" s="169"/>
      <c r="AC908" s="169"/>
      <c r="AD908" s="169"/>
      <c r="AE908" s="169"/>
      <c r="AF908" s="169"/>
      <c r="AG908" s="169"/>
      <c r="AH908" s="169"/>
      <c r="AI908" s="169"/>
    </row>
    <row r="909" spans="1:35" ht="15.75" customHeight="1">
      <c r="A909" s="169"/>
      <c r="B909" s="169"/>
      <c r="C909" s="169"/>
      <c r="D909" s="169"/>
      <c r="E909" s="169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  <c r="AA909" s="169"/>
      <c r="AB909" s="169"/>
      <c r="AC909" s="169"/>
      <c r="AD909" s="169"/>
      <c r="AE909" s="169"/>
      <c r="AF909" s="169"/>
      <c r="AG909" s="169"/>
      <c r="AH909" s="169"/>
      <c r="AI909" s="169"/>
    </row>
    <row r="910" spans="1:35" ht="15.75" customHeight="1">
      <c r="A910" s="169"/>
      <c r="B910" s="169"/>
      <c r="C910" s="169"/>
      <c r="D910" s="169"/>
      <c r="E910" s="169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  <c r="AA910" s="169"/>
      <c r="AB910" s="169"/>
      <c r="AC910" s="169"/>
      <c r="AD910" s="169"/>
      <c r="AE910" s="169"/>
      <c r="AF910" s="169"/>
      <c r="AG910" s="169"/>
      <c r="AH910" s="169"/>
      <c r="AI910" s="169"/>
    </row>
    <row r="911" spans="1:35" ht="15.75" customHeight="1">
      <c r="A911" s="169"/>
      <c r="B911" s="169"/>
      <c r="C911" s="169"/>
      <c r="D911" s="169"/>
      <c r="E911" s="169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  <c r="AA911" s="169"/>
      <c r="AB911" s="169"/>
      <c r="AC911" s="169"/>
      <c r="AD911" s="169"/>
      <c r="AE911" s="169"/>
      <c r="AF911" s="169"/>
      <c r="AG911" s="169"/>
      <c r="AH911" s="169"/>
      <c r="AI911" s="169"/>
    </row>
    <row r="912" spans="1:35" ht="15.75" customHeight="1">
      <c r="A912" s="169"/>
      <c r="B912" s="169"/>
      <c r="C912" s="169"/>
      <c r="D912" s="169"/>
      <c r="E912" s="169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  <c r="AA912" s="169"/>
      <c r="AB912" s="169"/>
      <c r="AC912" s="169"/>
      <c r="AD912" s="169"/>
      <c r="AE912" s="169"/>
      <c r="AF912" s="169"/>
      <c r="AG912" s="169"/>
      <c r="AH912" s="169"/>
      <c r="AI912" s="169"/>
    </row>
    <row r="913" spans="1:35" ht="15.75" customHeight="1">
      <c r="A913" s="169"/>
      <c r="B913" s="169"/>
      <c r="C913" s="169"/>
      <c r="D913" s="169"/>
      <c r="E913" s="169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  <c r="AA913" s="169"/>
      <c r="AB913" s="169"/>
      <c r="AC913" s="169"/>
      <c r="AD913" s="169"/>
      <c r="AE913" s="169"/>
      <c r="AF913" s="169"/>
      <c r="AG913" s="169"/>
      <c r="AH913" s="169"/>
      <c r="AI913" s="169"/>
    </row>
    <row r="914" spans="1:35" ht="15.75" customHeight="1">
      <c r="A914" s="169"/>
      <c r="B914" s="169"/>
      <c r="C914" s="169"/>
      <c r="D914" s="169"/>
      <c r="E914" s="169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  <c r="AB914" s="169"/>
      <c r="AC914" s="169"/>
      <c r="AD914" s="169"/>
      <c r="AE914" s="169"/>
      <c r="AF914" s="169"/>
      <c r="AG914" s="169"/>
      <c r="AH914" s="169"/>
      <c r="AI914" s="169"/>
    </row>
    <row r="915" spans="1:35" ht="15.75" customHeight="1">
      <c r="A915" s="169"/>
      <c r="B915" s="169"/>
      <c r="C915" s="169"/>
      <c r="D915" s="169"/>
      <c r="E915" s="169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  <c r="AA915" s="169"/>
      <c r="AB915" s="169"/>
      <c r="AC915" s="169"/>
      <c r="AD915" s="169"/>
      <c r="AE915" s="169"/>
      <c r="AF915" s="169"/>
      <c r="AG915" s="169"/>
      <c r="AH915" s="169"/>
      <c r="AI915" s="169"/>
    </row>
    <row r="916" spans="1:35" ht="15.75" customHeight="1">
      <c r="A916" s="169"/>
      <c r="B916" s="169"/>
      <c r="C916" s="169"/>
      <c r="D916" s="169"/>
      <c r="E916" s="169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  <c r="AA916" s="169"/>
      <c r="AB916" s="169"/>
      <c r="AC916" s="169"/>
      <c r="AD916" s="169"/>
      <c r="AE916" s="169"/>
      <c r="AF916" s="169"/>
      <c r="AG916" s="169"/>
      <c r="AH916" s="169"/>
      <c r="AI916" s="169"/>
    </row>
    <row r="917" spans="1:35" ht="15.75" customHeight="1">
      <c r="A917" s="169"/>
      <c r="B917" s="169"/>
      <c r="C917" s="169"/>
      <c r="D917" s="169"/>
      <c r="E917" s="169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  <c r="AA917" s="169"/>
      <c r="AB917" s="169"/>
      <c r="AC917" s="169"/>
      <c r="AD917" s="169"/>
      <c r="AE917" s="169"/>
      <c r="AF917" s="169"/>
      <c r="AG917" s="169"/>
      <c r="AH917" s="169"/>
      <c r="AI917" s="169"/>
    </row>
    <row r="918" spans="1:35" ht="15.75" customHeight="1">
      <c r="A918" s="169"/>
      <c r="B918" s="169"/>
      <c r="C918" s="169"/>
      <c r="D918" s="169"/>
      <c r="E918" s="169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  <c r="AA918" s="169"/>
      <c r="AB918" s="169"/>
      <c r="AC918" s="169"/>
      <c r="AD918" s="169"/>
      <c r="AE918" s="169"/>
      <c r="AF918" s="169"/>
      <c r="AG918" s="169"/>
      <c r="AH918" s="169"/>
      <c r="AI918" s="169"/>
    </row>
    <row r="919" spans="1:35" ht="15.75" customHeight="1">
      <c r="A919" s="169"/>
      <c r="B919" s="169"/>
      <c r="C919" s="169"/>
      <c r="D919" s="169"/>
      <c r="E919" s="169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  <c r="AA919" s="169"/>
      <c r="AB919" s="169"/>
      <c r="AC919" s="169"/>
      <c r="AD919" s="169"/>
      <c r="AE919" s="169"/>
      <c r="AF919" s="169"/>
      <c r="AG919" s="169"/>
      <c r="AH919" s="169"/>
      <c r="AI919" s="169"/>
    </row>
    <row r="920" spans="1:35" ht="15.75" customHeight="1">
      <c r="A920" s="169"/>
      <c r="B920" s="169"/>
      <c r="C920" s="169"/>
      <c r="D920" s="169"/>
      <c r="E920" s="169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  <c r="AA920" s="169"/>
      <c r="AB920" s="169"/>
      <c r="AC920" s="169"/>
      <c r="AD920" s="169"/>
      <c r="AE920" s="169"/>
      <c r="AF920" s="169"/>
      <c r="AG920" s="169"/>
      <c r="AH920" s="169"/>
      <c r="AI920" s="169"/>
    </row>
    <row r="921" spans="1:35" ht="15.75" customHeight="1">
      <c r="A921" s="169"/>
      <c r="B921" s="169"/>
      <c r="C921" s="169"/>
      <c r="D921" s="169"/>
      <c r="E921" s="169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  <c r="AA921" s="169"/>
      <c r="AB921" s="169"/>
      <c r="AC921" s="169"/>
      <c r="AD921" s="169"/>
      <c r="AE921" s="169"/>
      <c r="AF921" s="169"/>
      <c r="AG921" s="169"/>
      <c r="AH921" s="169"/>
      <c r="AI921" s="169"/>
    </row>
    <row r="922" spans="1:35" ht="15.75" customHeight="1">
      <c r="A922" s="169"/>
      <c r="B922" s="169"/>
      <c r="C922" s="169"/>
      <c r="D922" s="169"/>
      <c r="E922" s="169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  <c r="AA922" s="169"/>
      <c r="AB922" s="169"/>
      <c r="AC922" s="169"/>
      <c r="AD922" s="169"/>
      <c r="AE922" s="169"/>
      <c r="AF922" s="169"/>
      <c r="AG922" s="169"/>
      <c r="AH922" s="169"/>
      <c r="AI922" s="169"/>
    </row>
    <row r="923" spans="1:35" ht="15.75" customHeight="1">
      <c r="A923" s="169"/>
      <c r="B923" s="169"/>
      <c r="C923" s="169"/>
      <c r="D923" s="169"/>
      <c r="E923" s="169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  <c r="AA923" s="169"/>
      <c r="AB923" s="169"/>
      <c r="AC923" s="169"/>
      <c r="AD923" s="169"/>
      <c r="AE923" s="169"/>
      <c r="AF923" s="169"/>
      <c r="AG923" s="169"/>
      <c r="AH923" s="169"/>
      <c r="AI923" s="169"/>
    </row>
    <row r="924" spans="1:35" ht="15.75" customHeight="1">
      <c r="A924" s="169"/>
      <c r="B924" s="169"/>
      <c r="C924" s="169"/>
      <c r="D924" s="169"/>
      <c r="E924" s="169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  <c r="AA924" s="169"/>
      <c r="AB924" s="169"/>
      <c r="AC924" s="169"/>
      <c r="AD924" s="169"/>
      <c r="AE924" s="169"/>
      <c r="AF924" s="169"/>
      <c r="AG924" s="169"/>
      <c r="AH924" s="169"/>
      <c r="AI924" s="169"/>
    </row>
    <row r="925" spans="1:35" ht="15.75" customHeight="1">
      <c r="A925" s="169"/>
      <c r="B925" s="169"/>
      <c r="C925" s="169"/>
      <c r="D925" s="169"/>
      <c r="E925" s="169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  <c r="AA925" s="169"/>
      <c r="AB925" s="169"/>
      <c r="AC925" s="169"/>
      <c r="AD925" s="169"/>
      <c r="AE925" s="169"/>
      <c r="AF925" s="169"/>
      <c r="AG925" s="169"/>
      <c r="AH925" s="169"/>
      <c r="AI925" s="169"/>
    </row>
    <row r="926" spans="1:35" ht="15.75" customHeight="1">
      <c r="A926" s="169"/>
      <c r="B926" s="169"/>
      <c r="C926" s="169"/>
      <c r="D926" s="169"/>
      <c r="E926" s="169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  <c r="AA926" s="169"/>
      <c r="AB926" s="169"/>
      <c r="AC926" s="169"/>
      <c r="AD926" s="169"/>
      <c r="AE926" s="169"/>
      <c r="AF926" s="169"/>
      <c r="AG926" s="169"/>
      <c r="AH926" s="169"/>
      <c r="AI926" s="169"/>
    </row>
    <row r="927" spans="1:35" ht="15.75" customHeight="1">
      <c r="A927" s="169"/>
      <c r="B927" s="169"/>
      <c r="C927" s="169"/>
      <c r="D927" s="169"/>
      <c r="E927" s="169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  <c r="AA927" s="169"/>
      <c r="AB927" s="169"/>
      <c r="AC927" s="169"/>
      <c r="AD927" s="169"/>
      <c r="AE927" s="169"/>
      <c r="AF927" s="169"/>
      <c r="AG927" s="169"/>
      <c r="AH927" s="169"/>
      <c r="AI927" s="169"/>
    </row>
    <row r="928" spans="1:35" ht="15.75" customHeight="1">
      <c r="A928" s="169"/>
      <c r="B928" s="169"/>
      <c r="C928" s="169"/>
      <c r="D928" s="169"/>
      <c r="E928" s="169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  <c r="AA928" s="169"/>
      <c r="AB928" s="169"/>
      <c r="AC928" s="169"/>
      <c r="AD928" s="169"/>
      <c r="AE928" s="169"/>
      <c r="AF928" s="169"/>
      <c r="AG928" s="169"/>
      <c r="AH928" s="169"/>
      <c r="AI928" s="169"/>
    </row>
    <row r="929" spans="1:35" ht="15.75" customHeight="1">
      <c r="A929" s="169"/>
      <c r="B929" s="169"/>
      <c r="C929" s="169"/>
      <c r="D929" s="169"/>
      <c r="E929" s="169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  <c r="AA929" s="169"/>
      <c r="AB929" s="169"/>
      <c r="AC929" s="169"/>
      <c r="AD929" s="169"/>
      <c r="AE929" s="169"/>
      <c r="AF929" s="169"/>
      <c r="AG929" s="169"/>
      <c r="AH929" s="169"/>
      <c r="AI929" s="169"/>
    </row>
    <row r="930" spans="1:35" ht="15.75" customHeight="1">
      <c r="A930" s="169"/>
      <c r="B930" s="169"/>
      <c r="C930" s="169"/>
      <c r="D930" s="169"/>
      <c r="E930" s="169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  <c r="AA930" s="169"/>
      <c r="AB930" s="169"/>
      <c r="AC930" s="169"/>
      <c r="AD930" s="169"/>
      <c r="AE930" s="169"/>
      <c r="AF930" s="169"/>
      <c r="AG930" s="169"/>
      <c r="AH930" s="169"/>
      <c r="AI930" s="169"/>
    </row>
    <row r="931" spans="1:35" ht="15.75" customHeight="1">
      <c r="A931" s="169"/>
      <c r="B931" s="169"/>
      <c r="C931" s="169"/>
      <c r="D931" s="169"/>
      <c r="E931" s="169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  <c r="AA931" s="169"/>
      <c r="AB931" s="169"/>
      <c r="AC931" s="169"/>
      <c r="AD931" s="169"/>
      <c r="AE931" s="169"/>
      <c r="AF931" s="169"/>
      <c r="AG931" s="169"/>
      <c r="AH931" s="169"/>
      <c r="AI931" s="169"/>
    </row>
    <row r="932" spans="1:35" ht="15.75" customHeight="1">
      <c r="A932" s="169"/>
      <c r="B932" s="169"/>
      <c r="C932" s="169"/>
      <c r="D932" s="169"/>
      <c r="E932" s="169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  <c r="AA932" s="169"/>
      <c r="AB932" s="169"/>
      <c r="AC932" s="169"/>
      <c r="AD932" s="169"/>
      <c r="AE932" s="169"/>
      <c r="AF932" s="169"/>
      <c r="AG932" s="169"/>
      <c r="AH932" s="169"/>
      <c r="AI932" s="169"/>
    </row>
    <row r="933" spans="1:35" ht="15.75" customHeight="1">
      <c r="A933" s="169"/>
      <c r="B933" s="169"/>
      <c r="C933" s="169"/>
      <c r="D933" s="169"/>
      <c r="E933" s="169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  <c r="AA933" s="169"/>
      <c r="AB933" s="169"/>
      <c r="AC933" s="169"/>
      <c r="AD933" s="169"/>
      <c r="AE933" s="169"/>
      <c r="AF933" s="169"/>
      <c r="AG933" s="169"/>
      <c r="AH933" s="169"/>
      <c r="AI933" s="169"/>
    </row>
    <row r="934" spans="1:35" ht="15.75" customHeight="1">
      <c r="A934" s="169"/>
      <c r="B934" s="169"/>
      <c r="C934" s="169"/>
      <c r="D934" s="169"/>
      <c r="E934" s="169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  <c r="AA934" s="169"/>
      <c r="AB934" s="169"/>
      <c r="AC934" s="169"/>
      <c r="AD934" s="169"/>
      <c r="AE934" s="169"/>
      <c r="AF934" s="169"/>
      <c r="AG934" s="169"/>
      <c r="AH934" s="169"/>
      <c r="AI934" s="169"/>
    </row>
    <row r="935" spans="1:35" ht="15.75" customHeight="1">
      <c r="A935" s="169"/>
      <c r="B935" s="169"/>
      <c r="C935" s="169"/>
      <c r="D935" s="169"/>
      <c r="E935" s="169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  <c r="AA935" s="169"/>
      <c r="AB935" s="169"/>
      <c r="AC935" s="169"/>
      <c r="AD935" s="169"/>
      <c r="AE935" s="169"/>
      <c r="AF935" s="169"/>
      <c r="AG935" s="169"/>
      <c r="AH935" s="169"/>
      <c r="AI935" s="169"/>
    </row>
    <row r="936" spans="1:35" ht="15.75" customHeight="1">
      <c r="A936" s="169"/>
      <c r="B936" s="169"/>
      <c r="C936" s="169"/>
      <c r="D936" s="169"/>
      <c r="E936" s="169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  <c r="AA936" s="169"/>
      <c r="AB936" s="169"/>
      <c r="AC936" s="169"/>
      <c r="AD936" s="169"/>
      <c r="AE936" s="169"/>
      <c r="AF936" s="169"/>
      <c r="AG936" s="169"/>
      <c r="AH936" s="169"/>
      <c r="AI936" s="169"/>
    </row>
    <row r="937" spans="1:35" ht="15.75" customHeight="1">
      <c r="A937" s="169"/>
      <c r="B937" s="169"/>
      <c r="C937" s="169"/>
      <c r="D937" s="169"/>
      <c r="E937" s="169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  <c r="AA937" s="169"/>
      <c r="AB937" s="169"/>
      <c r="AC937" s="169"/>
      <c r="AD937" s="169"/>
      <c r="AE937" s="169"/>
      <c r="AF937" s="169"/>
      <c r="AG937" s="169"/>
      <c r="AH937" s="169"/>
      <c r="AI937" s="169"/>
    </row>
    <row r="938" spans="1:35" ht="15.75" customHeight="1">
      <c r="A938" s="169"/>
      <c r="B938" s="169"/>
      <c r="C938" s="169"/>
      <c r="D938" s="169"/>
      <c r="E938" s="169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  <c r="AA938" s="169"/>
      <c r="AB938" s="169"/>
      <c r="AC938" s="169"/>
      <c r="AD938" s="169"/>
      <c r="AE938" s="169"/>
      <c r="AF938" s="169"/>
      <c r="AG938" s="169"/>
      <c r="AH938" s="169"/>
      <c r="AI938" s="169"/>
    </row>
    <row r="939" spans="1:35" ht="15.75" customHeight="1">
      <c r="A939" s="169"/>
      <c r="B939" s="169"/>
      <c r="C939" s="169"/>
      <c r="D939" s="169"/>
      <c r="E939" s="169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  <c r="AA939" s="169"/>
      <c r="AB939" s="169"/>
      <c r="AC939" s="169"/>
      <c r="AD939" s="169"/>
      <c r="AE939" s="169"/>
      <c r="AF939" s="169"/>
      <c r="AG939" s="169"/>
      <c r="AH939" s="169"/>
      <c r="AI939" s="169"/>
    </row>
    <row r="940" spans="1:35" ht="15.75" customHeight="1">
      <c r="A940" s="169"/>
      <c r="B940" s="169"/>
      <c r="C940" s="169"/>
      <c r="D940" s="169"/>
      <c r="E940" s="169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  <c r="AA940" s="169"/>
      <c r="AB940" s="169"/>
      <c r="AC940" s="169"/>
      <c r="AD940" s="169"/>
      <c r="AE940" s="169"/>
      <c r="AF940" s="169"/>
      <c r="AG940" s="169"/>
      <c r="AH940" s="169"/>
      <c r="AI940" s="169"/>
    </row>
    <row r="941" spans="1:35" ht="15.75" customHeight="1">
      <c r="A941" s="169"/>
      <c r="B941" s="169"/>
      <c r="C941" s="169"/>
      <c r="D941" s="169"/>
      <c r="E941" s="169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  <c r="AA941" s="169"/>
      <c r="AB941" s="169"/>
      <c r="AC941" s="169"/>
      <c r="AD941" s="169"/>
      <c r="AE941" s="169"/>
      <c r="AF941" s="169"/>
      <c r="AG941" s="169"/>
      <c r="AH941" s="169"/>
      <c r="AI941" s="169"/>
    </row>
    <row r="942" spans="1:35" ht="15.75" customHeight="1">
      <c r="A942" s="169"/>
      <c r="B942" s="169"/>
      <c r="C942" s="169"/>
      <c r="D942" s="169"/>
      <c r="E942" s="169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  <c r="AA942" s="169"/>
      <c r="AB942" s="169"/>
      <c r="AC942" s="169"/>
      <c r="AD942" s="169"/>
      <c r="AE942" s="169"/>
      <c r="AF942" s="169"/>
      <c r="AG942" s="169"/>
      <c r="AH942" s="169"/>
      <c r="AI942" s="169"/>
    </row>
    <row r="943" spans="1:35" ht="15.75" customHeight="1">
      <c r="A943" s="169"/>
      <c r="B943" s="169"/>
      <c r="C943" s="169"/>
      <c r="D943" s="169"/>
      <c r="E943" s="169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  <c r="AA943" s="169"/>
      <c r="AB943" s="169"/>
      <c r="AC943" s="169"/>
      <c r="AD943" s="169"/>
      <c r="AE943" s="169"/>
      <c r="AF943" s="169"/>
      <c r="AG943" s="169"/>
      <c r="AH943" s="169"/>
      <c r="AI943" s="169"/>
    </row>
    <row r="944" spans="1:35" ht="15.75" customHeight="1">
      <c r="A944" s="169"/>
      <c r="B944" s="169"/>
      <c r="C944" s="169"/>
      <c r="D944" s="169"/>
      <c r="E944" s="169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  <c r="AA944" s="169"/>
      <c r="AB944" s="169"/>
      <c r="AC944" s="169"/>
      <c r="AD944" s="169"/>
      <c r="AE944" s="169"/>
      <c r="AF944" s="169"/>
      <c r="AG944" s="169"/>
      <c r="AH944" s="169"/>
      <c r="AI944" s="169"/>
    </row>
    <row r="945" spans="1:35" ht="15.75" customHeight="1">
      <c r="A945" s="169"/>
      <c r="B945" s="169"/>
      <c r="C945" s="169"/>
      <c r="D945" s="169"/>
      <c r="E945" s="169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  <c r="AA945" s="169"/>
      <c r="AB945" s="169"/>
      <c r="AC945" s="169"/>
      <c r="AD945" s="169"/>
      <c r="AE945" s="169"/>
      <c r="AF945" s="169"/>
      <c r="AG945" s="169"/>
      <c r="AH945" s="169"/>
      <c r="AI945" s="169"/>
    </row>
    <row r="946" spans="1:35" ht="15.75" customHeight="1">
      <c r="A946" s="169"/>
      <c r="B946" s="169"/>
      <c r="C946" s="169"/>
      <c r="D946" s="169"/>
      <c r="E946" s="169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  <c r="AA946" s="169"/>
      <c r="AB946" s="169"/>
      <c r="AC946" s="169"/>
      <c r="AD946" s="169"/>
      <c r="AE946" s="169"/>
      <c r="AF946" s="169"/>
      <c r="AG946" s="169"/>
      <c r="AH946" s="169"/>
      <c r="AI946" s="169"/>
    </row>
    <row r="947" spans="1:35" ht="15.75" customHeight="1">
      <c r="A947" s="169"/>
      <c r="B947" s="169"/>
      <c r="C947" s="169"/>
      <c r="D947" s="169"/>
      <c r="E947" s="169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  <c r="AA947" s="169"/>
      <c r="AB947" s="169"/>
      <c r="AC947" s="169"/>
      <c r="AD947" s="169"/>
      <c r="AE947" s="169"/>
      <c r="AF947" s="169"/>
      <c r="AG947" s="169"/>
      <c r="AH947" s="169"/>
      <c r="AI947" s="169"/>
    </row>
    <row r="948" spans="1:35" ht="15.75" customHeight="1">
      <c r="A948" s="169"/>
      <c r="B948" s="169"/>
      <c r="C948" s="169"/>
      <c r="D948" s="169"/>
      <c r="E948" s="169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  <c r="AA948" s="169"/>
      <c r="AB948" s="169"/>
      <c r="AC948" s="169"/>
      <c r="AD948" s="169"/>
      <c r="AE948" s="169"/>
      <c r="AF948" s="169"/>
      <c r="AG948" s="169"/>
      <c r="AH948" s="169"/>
      <c r="AI948" s="169"/>
    </row>
    <row r="949" spans="1:35" ht="15.75" customHeight="1">
      <c r="A949" s="169"/>
      <c r="B949" s="169"/>
      <c r="C949" s="169"/>
      <c r="D949" s="169"/>
      <c r="E949" s="169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  <c r="AA949" s="169"/>
      <c r="AB949" s="169"/>
      <c r="AC949" s="169"/>
      <c r="AD949" s="169"/>
      <c r="AE949" s="169"/>
      <c r="AF949" s="169"/>
      <c r="AG949" s="169"/>
      <c r="AH949" s="169"/>
      <c r="AI949" s="169"/>
    </row>
    <row r="950" spans="1:35" ht="15.75" customHeight="1">
      <c r="A950" s="169"/>
      <c r="B950" s="169"/>
      <c r="C950" s="169"/>
      <c r="D950" s="169"/>
      <c r="E950" s="169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  <c r="AA950" s="169"/>
      <c r="AB950" s="169"/>
      <c r="AC950" s="169"/>
      <c r="AD950" s="169"/>
      <c r="AE950" s="169"/>
      <c r="AF950" s="169"/>
      <c r="AG950" s="169"/>
      <c r="AH950" s="169"/>
      <c r="AI950" s="169"/>
    </row>
    <row r="951" spans="1:35" ht="15.75" customHeight="1">
      <c r="A951" s="169"/>
      <c r="B951" s="169"/>
      <c r="C951" s="169"/>
      <c r="D951" s="169"/>
      <c r="E951" s="169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  <c r="AA951" s="169"/>
      <c r="AB951" s="169"/>
      <c r="AC951" s="169"/>
      <c r="AD951" s="169"/>
      <c r="AE951" s="169"/>
      <c r="AF951" s="169"/>
      <c r="AG951" s="169"/>
      <c r="AH951" s="169"/>
      <c r="AI951" s="169"/>
    </row>
    <row r="952" spans="1:35" ht="15.75" customHeight="1">
      <c r="A952" s="169"/>
      <c r="B952" s="169"/>
      <c r="C952" s="169"/>
      <c r="D952" s="169"/>
      <c r="E952" s="169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  <c r="AA952" s="169"/>
      <c r="AB952" s="169"/>
      <c r="AC952" s="169"/>
      <c r="AD952" s="169"/>
      <c r="AE952" s="169"/>
      <c r="AF952" s="169"/>
      <c r="AG952" s="169"/>
      <c r="AH952" s="169"/>
      <c r="AI952" s="169"/>
    </row>
    <row r="953" spans="1:35" ht="15.75" customHeight="1">
      <c r="A953" s="169"/>
      <c r="B953" s="169"/>
      <c r="C953" s="169"/>
      <c r="D953" s="169"/>
      <c r="E953" s="169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  <c r="AA953" s="169"/>
      <c r="AB953" s="169"/>
      <c r="AC953" s="169"/>
      <c r="AD953" s="169"/>
      <c r="AE953" s="169"/>
      <c r="AF953" s="169"/>
      <c r="AG953" s="169"/>
      <c r="AH953" s="169"/>
      <c r="AI953" s="169"/>
    </row>
    <row r="954" spans="1:35" ht="15.75" customHeight="1">
      <c r="A954" s="169"/>
      <c r="B954" s="169"/>
      <c r="C954" s="169"/>
      <c r="D954" s="169"/>
      <c r="E954" s="169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  <c r="AA954" s="169"/>
      <c r="AB954" s="169"/>
      <c r="AC954" s="169"/>
      <c r="AD954" s="169"/>
      <c r="AE954" s="169"/>
      <c r="AF954" s="169"/>
      <c r="AG954" s="169"/>
      <c r="AH954" s="169"/>
      <c r="AI954" s="169"/>
    </row>
    <row r="955" spans="1:35" ht="15.75" customHeight="1">
      <c r="A955" s="169"/>
      <c r="B955" s="169"/>
      <c r="C955" s="169"/>
      <c r="D955" s="169"/>
      <c r="E955" s="169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  <c r="AA955" s="169"/>
      <c r="AB955" s="169"/>
      <c r="AC955" s="169"/>
      <c r="AD955" s="169"/>
      <c r="AE955" s="169"/>
      <c r="AF955" s="169"/>
      <c r="AG955" s="169"/>
      <c r="AH955" s="169"/>
      <c r="AI955" s="169"/>
    </row>
    <row r="956" spans="1:35" ht="15.75" customHeight="1">
      <c r="A956" s="169"/>
      <c r="B956" s="169"/>
      <c r="C956" s="169"/>
      <c r="D956" s="169"/>
      <c r="E956" s="169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  <c r="AA956" s="169"/>
      <c r="AB956" s="169"/>
      <c r="AC956" s="169"/>
      <c r="AD956" s="169"/>
      <c r="AE956" s="169"/>
      <c r="AF956" s="169"/>
      <c r="AG956" s="169"/>
      <c r="AH956" s="169"/>
      <c r="AI956" s="169"/>
    </row>
    <row r="957" spans="1:35" ht="15.75" customHeight="1">
      <c r="A957" s="169"/>
      <c r="B957" s="169"/>
      <c r="C957" s="169"/>
      <c r="D957" s="169"/>
      <c r="E957" s="169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  <c r="AA957" s="169"/>
      <c r="AB957" s="169"/>
      <c r="AC957" s="169"/>
      <c r="AD957" s="169"/>
      <c r="AE957" s="169"/>
      <c r="AF957" s="169"/>
      <c r="AG957" s="169"/>
      <c r="AH957" s="169"/>
      <c r="AI957" s="169"/>
    </row>
    <row r="958" spans="1:35" ht="15.75" customHeight="1">
      <c r="A958" s="169"/>
      <c r="B958" s="169"/>
      <c r="C958" s="169"/>
      <c r="D958" s="169"/>
      <c r="E958" s="169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  <c r="AA958" s="169"/>
      <c r="AB958" s="169"/>
      <c r="AC958" s="169"/>
      <c r="AD958" s="169"/>
      <c r="AE958" s="169"/>
      <c r="AF958" s="169"/>
      <c r="AG958" s="169"/>
      <c r="AH958" s="169"/>
      <c r="AI958" s="169"/>
    </row>
    <row r="959" spans="1:35" ht="15.75" customHeight="1">
      <c r="A959" s="169"/>
      <c r="B959" s="169"/>
      <c r="C959" s="169"/>
      <c r="D959" s="169"/>
      <c r="E959" s="169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  <c r="AA959" s="169"/>
      <c r="AB959" s="169"/>
      <c r="AC959" s="169"/>
      <c r="AD959" s="169"/>
      <c r="AE959" s="169"/>
      <c r="AF959" s="169"/>
      <c r="AG959" s="169"/>
      <c r="AH959" s="169"/>
      <c r="AI959" s="169"/>
    </row>
    <row r="960" spans="1:35" ht="15.75" customHeight="1">
      <c r="A960" s="169"/>
      <c r="B960" s="169"/>
      <c r="C960" s="169"/>
      <c r="D960" s="169"/>
      <c r="E960" s="169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  <c r="AA960" s="169"/>
      <c r="AB960" s="169"/>
      <c r="AC960" s="169"/>
      <c r="AD960" s="169"/>
      <c r="AE960" s="169"/>
      <c r="AF960" s="169"/>
      <c r="AG960" s="169"/>
      <c r="AH960" s="169"/>
      <c r="AI960" s="169"/>
    </row>
    <row r="961" spans="1:35" ht="15.75" customHeight="1">
      <c r="A961" s="169"/>
      <c r="B961" s="169"/>
      <c r="C961" s="169"/>
      <c r="D961" s="169"/>
      <c r="E961" s="169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  <c r="AA961" s="169"/>
      <c r="AB961" s="169"/>
      <c r="AC961" s="169"/>
      <c r="AD961" s="169"/>
      <c r="AE961" s="169"/>
      <c r="AF961" s="169"/>
      <c r="AG961" s="169"/>
      <c r="AH961" s="169"/>
      <c r="AI961" s="169"/>
    </row>
    <row r="962" spans="1:35" ht="15.75" customHeight="1">
      <c r="A962" s="169"/>
      <c r="B962" s="169"/>
      <c r="C962" s="169"/>
      <c r="D962" s="169"/>
      <c r="E962" s="169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  <c r="AA962" s="169"/>
      <c r="AB962" s="169"/>
      <c r="AC962" s="169"/>
      <c r="AD962" s="169"/>
      <c r="AE962" s="169"/>
      <c r="AF962" s="169"/>
      <c r="AG962" s="169"/>
      <c r="AH962" s="169"/>
      <c r="AI962" s="169"/>
    </row>
    <row r="963" spans="1:35" ht="15.75" customHeight="1">
      <c r="A963" s="169"/>
      <c r="B963" s="169"/>
      <c r="C963" s="169"/>
      <c r="D963" s="169"/>
      <c r="E963" s="169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  <c r="AA963" s="169"/>
      <c r="AB963" s="169"/>
      <c r="AC963" s="169"/>
      <c r="AD963" s="169"/>
      <c r="AE963" s="169"/>
      <c r="AF963" s="169"/>
      <c r="AG963" s="169"/>
      <c r="AH963" s="169"/>
      <c r="AI963" s="169"/>
    </row>
    <row r="964" spans="1:35" ht="15.75" customHeight="1">
      <c r="A964" s="169"/>
      <c r="B964" s="169"/>
      <c r="C964" s="169"/>
      <c r="D964" s="169"/>
      <c r="E964" s="169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  <c r="AA964" s="169"/>
      <c r="AB964" s="169"/>
      <c r="AC964" s="169"/>
      <c r="AD964" s="169"/>
      <c r="AE964" s="169"/>
      <c r="AF964" s="169"/>
      <c r="AG964" s="169"/>
      <c r="AH964" s="169"/>
      <c r="AI964" s="169"/>
    </row>
    <row r="965" spans="1:35" ht="15.75" customHeight="1">
      <c r="A965" s="169"/>
      <c r="B965" s="169"/>
      <c r="C965" s="169"/>
      <c r="D965" s="169"/>
      <c r="E965" s="169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  <c r="AA965" s="169"/>
      <c r="AB965" s="169"/>
      <c r="AC965" s="169"/>
      <c r="AD965" s="169"/>
      <c r="AE965" s="169"/>
      <c r="AF965" s="169"/>
      <c r="AG965" s="169"/>
      <c r="AH965" s="169"/>
      <c r="AI965" s="169"/>
    </row>
    <row r="966" spans="1:35" ht="15.75" customHeight="1">
      <c r="A966" s="169"/>
      <c r="B966" s="169"/>
      <c r="C966" s="169"/>
      <c r="D966" s="169"/>
      <c r="E966" s="169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  <c r="AA966" s="169"/>
      <c r="AB966" s="169"/>
      <c r="AC966" s="169"/>
      <c r="AD966" s="169"/>
      <c r="AE966" s="169"/>
      <c r="AF966" s="169"/>
      <c r="AG966" s="169"/>
      <c r="AH966" s="169"/>
      <c r="AI966" s="169"/>
    </row>
    <row r="967" spans="1:35" ht="15.75" customHeight="1">
      <c r="A967" s="169"/>
      <c r="B967" s="169"/>
      <c r="C967" s="169"/>
      <c r="D967" s="169"/>
      <c r="E967" s="169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  <c r="AA967" s="169"/>
      <c r="AB967" s="169"/>
      <c r="AC967" s="169"/>
      <c r="AD967" s="169"/>
      <c r="AE967" s="169"/>
      <c r="AF967" s="169"/>
      <c r="AG967" s="169"/>
      <c r="AH967" s="169"/>
      <c r="AI967" s="169"/>
    </row>
    <row r="968" spans="1:35" ht="15.75" customHeight="1">
      <c r="A968" s="169"/>
      <c r="B968" s="169"/>
      <c r="C968" s="169"/>
      <c r="D968" s="169"/>
      <c r="E968" s="169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  <c r="AB968" s="169"/>
      <c r="AC968" s="169"/>
      <c r="AD968" s="169"/>
      <c r="AE968" s="169"/>
      <c r="AF968" s="169"/>
      <c r="AG968" s="169"/>
      <c r="AH968" s="169"/>
      <c r="AI968" s="169"/>
    </row>
    <row r="969" spans="1:35" ht="15.75" customHeight="1">
      <c r="A969" s="169"/>
      <c r="B969" s="169"/>
      <c r="C969" s="169"/>
      <c r="D969" s="169"/>
      <c r="E969" s="169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  <c r="AA969" s="169"/>
      <c r="AB969" s="169"/>
      <c r="AC969" s="169"/>
      <c r="AD969" s="169"/>
      <c r="AE969" s="169"/>
      <c r="AF969" s="169"/>
      <c r="AG969" s="169"/>
      <c r="AH969" s="169"/>
      <c r="AI969" s="169"/>
    </row>
    <row r="970" spans="1:35" ht="15.75" customHeight="1">
      <c r="A970" s="169"/>
      <c r="B970" s="169"/>
      <c r="C970" s="169"/>
      <c r="D970" s="169"/>
      <c r="E970" s="169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  <c r="AA970" s="169"/>
      <c r="AB970" s="169"/>
      <c r="AC970" s="169"/>
      <c r="AD970" s="169"/>
      <c r="AE970" s="169"/>
      <c r="AF970" s="169"/>
      <c r="AG970" s="169"/>
      <c r="AH970" s="169"/>
      <c r="AI970" s="169"/>
    </row>
    <row r="971" spans="1:35" ht="15.75" customHeight="1">
      <c r="A971" s="169"/>
      <c r="B971" s="169"/>
      <c r="C971" s="169"/>
      <c r="D971" s="169"/>
      <c r="E971" s="169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  <c r="AA971" s="169"/>
      <c r="AB971" s="169"/>
      <c r="AC971" s="169"/>
      <c r="AD971" s="169"/>
      <c r="AE971" s="169"/>
      <c r="AF971" s="169"/>
      <c r="AG971" s="169"/>
      <c r="AH971" s="169"/>
      <c r="AI971" s="169"/>
    </row>
    <row r="972" spans="1:35" ht="15.75" customHeight="1">
      <c r="A972" s="169"/>
      <c r="B972" s="169"/>
      <c r="C972" s="169"/>
      <c r="D972" s="169"/>
      <c r="E972" s="169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  <c r="AA972" s="169"/>
      <c r="AB972" s="169"/>
      <c r="AC972" s="169"/>
      <c r="AD972" s="169"/>
      <c r="AE972" s="169"/>
      <c r="AF972" s="169"/>
      <c r="AG972" s="169"/>
      <c r="AH972" s="169"/>
      <c r="AI972" s="169"/>
    </row>
    <row r="973" spans="1:35" ht="15.75" customHeight="1">
      <c r="A973" s="169"/>
      <c r="B973" s="169"/>
      <c r="C973" s="169"/>
      <c r="D973" s="169"/>
      <c r="E973" s="169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  <c r="AA973" s="169"/>
      <c r="AB973" s="169"/>
      <c r="AC973" s="169"/>
      <c r="AD973" s="169"/>
      <c r="AE973" s="169"/>
      <c r="AF973" s="169"/>
      <c r="AG973" s="169"/>
      <c r="AH973" s="169"/>
      <c r="AI973" s="169"/>
    </row>
    <row r="974" spans="1:35" ht="15.75" customHeight="1">
      <c r="A974" s="169"/>
      <c r="B974" s="169"/>
      <c r="C974" s="169"/>
      <c r="D974" s="169"/>
      <c r="E974" s="169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  <c r="AA974" s="169"/>
      <c r="AB974" s="169"/>
      <c r="AC974" s="169"/>
      <c r="AD974" s="169"/>
      <c r="AE974" s="169"/>
      <c r="AF974" s="169"/>
      <c r="AG974" s="169"/>
      <c r="AH974" s="169"/>
      <c r="AI974" s="169"/>
    </row>
    <row r="975" spans="1:35" ht="15.75" customHeight="1">
      <c r="A975" s="169"/>
      <c r="B975" s="169"/>
      <c r="C975" s="169"/>
      <c r="D975" s="169"/>
      <c r="E975" s="169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  <c r="AA975" s="169"/>
      <c r="AB975" s="169"/>
      <c r="AC975" s="169"/>
      <c r="AD975" s="169"/>
      <c r="AE975" s="169"/>
      <c r="AF975" s="169"/>
      <c r="AG975" s="169"/>
      <c r="AH975" s="169"/>
      <c r="AI975" s="169"/>
    </row>
    <row r="976" spans="1:35" ht="15.75" customHeight="1">
      <c r="A976" s="169"/>
      <c r="B976" s="169"/>
      <c r="C976" s="169"/>
      <c r="D976" s="169"/>
      <c r="E976" s="169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  <c r="AA976" s="169"/>
      <c r="AB976" s="169"/>
      <c r="AC976" s="169"/>
      <c r="AD976" s="169"/>
      <c r="AE976" s="169"/>
      <c r="AF976" s="169"/>
      <c r="AG976" s="169"/>
      <c r="AH976" s="169"/>
      <c r="AI976" s="169"/>
    </row>
    <row r="977" spans="1:35" ht="15.75" customHeight="1">
      <c r="A977" s="169"/>
      <c r="B977" s="169"/>
      <c r="C977" s="169"/>
      <c r="D977" s="169"/>
      <c r="E977" s="169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  <c r="AA977" s="169"/>
      <c r="AB977" s="169"/>
      <c r="AC977" s="169"/>
      <c r="AD977" s="169"/>
      <c r="AE977" s="169"/>
      <c r="AF977" s="169"/>
      <c r="AG977" s="169"/>
      <c r="AH977" s="169"/>
      <c r="AI977" s="169"/>
    </row>
    <row r="978" spans="1:35" ht="15.75" customHeight="1">
      <c r="A978" s="169"/>
      <c r="B978" s="169"/>
      <c r="C978" s="169"/>
      <c r="D978" s="169"/>
      <c r="E978" s="169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  <c r="AA978" s="169"/>
      <c r="AB978" s="169"/>
      <c r="AC978" s="169"/>
      <c r="AD978" s="169"/>
      <c r="AE978" s="169"/>
      <c r="AF978" s="169"/>
      <c r="AG978" s="169"/>
      <c r="AH978" s="169"/>
      <c r="AI978" s="169"/>
    </row>
    <row r="979" spans="1:35" ht="15.75" customHeight="1">
      <c r="A979" s="169"/>
      <c r="B979" s="169"/>
      <c r="C979" s="169"/>
      <c r="D979" s="169"/>
      <c r="E979" s="169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  <c r="AA979" s="169"/>
      <c r="AB979" s="169"/>
      <c r="AC979" s="169"/>
      <c r="AD979" s="169"/>
      <c r="AE979" s="169"/>
      <c r="AF979" s="169"/>
      <c r="AG979" s="169"/>
      <c r="AH979" s="169"/>
      <c r="AI979" s="169"/>
    </row>
    <row r="980" spans="1:35" ht="15.75" customHeight="1">
      <c r="A980" s="169"/>
      <c r="B980" s="169"/>
      <c r="C980" s="169"/>
      <c r="D980" s="169"/>
      <c r="E980" s="169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  <c r="AA980" s="169"/>
      <c r="AB980" s="169"/>
      <c r="AC980" s="169"/>
      <c r="AD980" s="169"/>
      <c r="AE980" s="169"/>
      <c r="AF980" s="169"/>
      <c r="AG980" s="169"/>
      <c r="AH980" s="169"/>
      <c r="AI980" s="169"/>
    </row>
    <row r="981" spans="1:35" ht="15.75" customHeight="1">
      <c r="A981" s="169"/>
      <c r="B981" s="169"/>
      <c r="C981" s="169"/>
      <c r="D981" s="169"/>
      <c r="E981" s="169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  <c r="AA981" s="169"/>
      <c r="AB981" s="169"/>
      <c r="AC981" s="169"/>
      <c r="AD981" s="169"/>
      <c r="AE981" s="169"/>
      <c r="AF981" s="169"/>
      <c r="AG981" s="169"/>
      <c r="AH981" s="169"/>
      <c r="AI981" s="169"/>
    </row>
    <row r="982" spans="1:35" ht="15.75" customHeight="1">
      <c r="A982" s="169"/>
      <c r="B982" s="169"/>
      <c r="C982" s="169"/>
      <c r="D982" s="169"/>
      <c r="E982" s="169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  <c r="AA982" s="169"/>
      <c r="AB982" s="169"/>
      <c r="AC982" s="169"/>
      <c r="AD982" s="169"/>
      <c r="AE982" s="169"/>
      <c r="AF982" s="169"/>
      <c r="AG982" s="169"/>
      <c r="AH982" s="169"/>
      <c r="AI982" s="169"/>
    </row>
    <row r="983" spans="1:35" ht="15.75" customHeight="1">
      <c r="A983" s="169"/>
      <c r="B983" s="169"/>
      <c r="C983" s="169"/>
      <c r="D983" s="169"/>
      <c r="E983" s="169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  <c r="AA983" s="169"/>
      <c r="AB983" s="169"/>
      <c r="AC983" s="169"/>
      <c r="AD983" s="169"/>
      <c r="AE983" s="169"/>
      <c r="AF983" s="169"/>
      <c r="AG983" s="169"/>
      <c r="AH983" s="169"/>
      <c r="AI983" s="169"/>
    </row>
    <row r="984" spans="1:35" ht="15.75" customHeight="1">
      <c r="A984" s="169"/>
      <c r="B984" s="169"/>
      <c r="C984" s="169"/>
      <c r="D984" s="169"/>
      <c r="E984" s="169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  <c r="AA984" s="169"/>
      <c r="AB984" s="169"/>
      <c r="AC984" s="169"/>
      <c r="AD984" s="169"/>
      <c r="AE984" s="169"/>
      <c r="AF984" s="169"/>
      <c r="AG984" s="169"/>
      <c r="AH984" s="169"/>
      <c r="AI984" s="169"/>
    </row>
    <row r="985" spans="1:35" ht="15.75" customHeight="1">
      <c r="A985" s="169"/>
      <c r="B985" s="169"/>
      <c r="C985" s="169"/>
      <c r="D985" s="169"/>
      <c r="E985" s="169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  <c r="AA985" s="169"/>
      <c r="AB985" s="169"/>
      <c r="AC985" s="169"/>
      <c r="AD985" s="169"/>
      <c r="AE985" s="169"/>
      <c r="AF985" s="169"/>
      <c r="AG985" s="169"/>
      <c r="AH985" s="169"/>
      <c r="AI985" s="169"/>
    </row>
    <row r="986" spans="1:35" ht="15.75" customHeight="1">
      <c r="A986" s="169"/>
      <c r="B986" s="169"/>
      <c r="C986" s="169"/>
      <c r="D986" s="169"/>
      <c r="E986" s="169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  <c r="AA986" s="169"/>
      <c r="AB986" s="169"/>
      <c r="AC986" s="169"/>
      <c r="AD986" s="169"/>
      <c r="AE986" s="169"/>
      <c r="AF986" s="169"/>
      <c r="AG986" s="169"/>
      <c r="AH986" s="169"/>
      <c r="AI986" s="169"/>
    </row>
    <row r="987" spans="1:35" ht="15.75" customHeight="1">
      <c r="A987" s="169"/>
      <c r="B987" s="169"/>
      <c r="C987" s="169"/>
      <c r="D987" s="169"/>
      <c r="E987" s="169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  <c r="AA987" s="169"/>
      <c r="AB987" s="169"/>
      <c r="AC987" s="169"/>
      <c r="AD987" s="169"/>
      <c r="AE987" s="169"/>
      <c r="AF987" s="169"/>
      <c r="AG987" s="169"/>
      <c r="AH987" s="169"/>
      <c r="AI987" s="169"/>
    </row>
    <row r="988" spans="1:35" ht="15.75" customHeight="1">
      <c r="A988" s="169"/>
      <c r="B988" s="169"/>
      <c r="C988" s="169"/>
      <c r="D988" s="169"/>
      <c r="E988" s="169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  <c r="AA988" s="169"/>
      <c r="AB988" s="169"/>
      <c r="AC988" s="169"/>
      <c r="AD988" s="169"/>
      <c r="AE988" s="169"/>
      <c r="AF988" s="169"/>
      <c r="AG988" s="169"/>
      <c r="AH988" s="169"/>
      <c r="AI988" s="169"/>
    </row>
    <row r="989" spans="1:35" ht="15.75" customHeight="1">
      <c r="A989" s="169"/>
      <c r="B989" s="169"/>
      <c r="C989" s="169"/>
      <c r="D989" s="169"/>
      <c r="E989" s="169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  <c r="AA989" s="169"/>
      <c r="AB989" s="169"/>
      <c r="AC989" s="169"/>
      <c r="AD989" s="169"/>
      <c r="AE989" s="169"/>
      <c r="AF989" s="169"/>
      <c r="AG989" s="169"/>
      <c r="AH989" s="169"/>
      <c r="AI989" s="169"/>
    </row>
    <row r="990" spans="1:35" ht="15.75" customHeight="1">
      <c r="A990" s="169"/>
      <c r="B990" s="169"/>
      <c r="C990" s="169"/>
      <c r="D990" s="169"/>
      <c r="E990" s="169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  <c r="AA990" s="169"/>
      <c r="AB990" s="169"/>
      <c r="AC990" s="169"/>
      <c r="AD990" s="169"/>
      <c r="AE990" s="169"/>
      <c r="AF990" s="169"/>
      <c r="AG990" s="169"/>
      <c r="AH990" s="169"/>
      <c r="AI990" s="169"/>
    </row>
    <row r="991" spans="1:35" ht="15.75" customHeight="1">
      <c r="A991" s="169"/>
      <c r="B991" s="169"/>
      <c r="C991" s="169"/>
      <c r="D991" s="169"/>
      <c r="E991" s="169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  <c r="AA991" s="169"/>
      <c r="AB991" s="169"/>
      <c r="AC991" s="169"/>
      <c r="AD991" s="169"/>
      <c r="AE991" s="169"/>
      <c r="AF991" s="169"/>
      <c r="AG991" s="169"/>
      <c r="AH991" s="169"/>
      <c r="AI991" s="169"/>
    </row>
    <row r="992" spans="1:35" ht="15.75" customHeight="1">
      <c r="A992" s="169"/>
      <c r="B992" s="169"/>
      <c r="C992" s="169"/>
      <c r="D992" s="169"/>
      <c r="E992" s="169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  <c r="AA992" s="169"/>
      <c r="AB992" s="169"/>
      <c r="AC992" s="169"/>
      <c r="AD992" s="169"/>
      <c r="AE992" s="169"/>
      <c r="AF992" s="169"/>
      <c r="AG992" s="169"/>
      <c r="AH992" s="169"/>
      <c r="AI992" s="169"/>
    </row>
    <row r="993" spans="1:35" ht="15.75" customHeight="1">
      <c r="A993" s="169"/>
      <c r="B993" s="169"/>
      <c r="C993" s="169"/>
      <c r="D993" s="169"/>
      <c r="E993" s="169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  <c r="AA993" s="169"/>
      <c r="AB993" s="169"/>
      <c r="AC993" s="169"/>
      <c r="AD993" s="169"/>
      <c r="AE993" s="169"/>
      <c r="AF993" s="169"/>
      <c r="AG993" s="169"/>
      <c r="AH993" s="169"/>
      <c r="AI993" s="169"/>
    </row>
    <row r="994" spans="1:35" ht="15.75" customHeight="1">
      <c r="A994" s="169"/>
      <c r="B994" s="169"/>
      <c r="C994" s="169"/>
      <c r="D994" s="169"/>
      <c r="E994" s="169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  <c r="AA994" s="169"/>
      <c r="AB994" s="169"/>
      <c r="AC994" s="169"/>
      <c r="AD994" s="169"/>
      <c r="AE994" s="169"/>
      <c r="AF994" s="169"/>
      <c r="AG994" s="169"/>
      <c r="AH994" s="169"/>
      <c r="AI994" s="169"/>
    </row>
    <row r="995" spans="1:35" ht="15.75" customHeight="1">
      <c r="A995" s="169"/>
      <c r="B995" s="169"/>
      <c r="C995" s="169"/>
      <c r="D995" s="169"/>
      <c r="E995" s="169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  <c r="AA995" s="169"/>
      <c r="AB995" s="169"/>
      <c r="AC995" s="169"/>
      <c r="AD995" s="169"/>
      <c r="AE995" s="169"/>
      <c r="AF995" s="169"/>
      <c r="AG995" s="169"/>
      <c r="AH995" s="169"/>
      <c r="AI995" s="169"/>
    </row>
    <row r="996" spans="1:35" ht="15.75" customHeight="1">
      <c r="A996" s="169"/>
      <c r="B996" s="169"/>
      <c r="C996" s="169"/>
      <c r="D996" s="169"/>
      <c r="E996" s="169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  <c r="AA996" s="169"/>
      <c r="AB996" s="169"/>
      <c r="AC996" s="169"/>
      <c r="AD996" s="169"/>
      <c r="AE996" s="169"/>
      <c r="AF996" s="169"/>
      <c r="AG996" s="169"/>
      <c r="AH996" s="169"/>
      <c r="AI996" s="169"/>
    </row>
    <row r="997" spans="1:35" ht="15.75" customHeight="1">
      <c r="A997" s="169"/>
      <c r="B997" s="169"/>
      <c r="C997" s="169"/>
      <c r="D997" s="169"/>
      <c r="E997" s="169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  <c r="AA997" s="169"/>
      <c r="AB997" s="169"/>
      <c r="AC997" s="169"/>
      <c r="AD997" s="169"/>
      <c r="AE997" s="169"/>
      <c r="AF997" s="169"/>
      <c r="AG997" s="169"/>
      <c r="AH997" s="169"/>
      <c r="AI997" s="169"/>
    </row>
    <row r="998" spans="1:35" ht="15.75" customHeight="1">
      <c r="A998" s="169"/>
      <c r="B998" s="169"/>
      <c r="C998" s="169"/>
      <c r="D998" s="169"/>
      <c r="E998" s="169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  <c r="AA998" s="169"/>
      <c r="AB998" s="169"/>
      <c r="AC998" s="169"/>
      <c r="AD998" s="169"/>
      <c r="AE998" s="169"/>
      <c r="AF998" s="169"/>
      <c r="AG998" s="169"/>
      <c r="AH998" s="169"/>
      <c r="AI998" s="169"/>
    </row>
    <row r="999" spans="1:35" ht="15.75" customHeight="1">
      <c r="A999" s="169"/>
      <c r="B999" s="169"/>
      <c r="C999" s="169"/>
      <c r="D999" s="169"/>
      <c r="E999" s="169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  <c r="AA999" s="169"/>
      <c r="AB999" s="169"/>
      <c r="AC999" s="169"/>
      <c r="AD999" s="169"/>
      <c r="AE999" s="169"/>
      <c r="AF999" s="169"/>
      <c r="AG999" s="169"/>
      <c r="AH999" s="169"/>
      <c r="AI999" s="169"/>
    </row>
    <row r="1000" spans="1:35" ht="15.75" customHeight="1">
      <c r="A1000" s="169"/>
      <c r="B1000" s="169"/>
      <c r="C1000" s="169"/>
      <c r="D1000" s="169"/>
      <c r="E1000" s="169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  <c r="AA1000" s="169"/>
      <c r="AB1000" s="169"/>
      <c r="AC1000" s="169"/>
      <c r="AD1000" s="169"/>
      <c r="AE1000" s="169"/>
      <c r="AF1000" s="169"/>
      <c r="AG1000" s="169"/>
      <c r="AH1000" s="169"/>
      <c r="AI1000" s="169"/>
    </row>
    <row r="1001" spans="1:35" ht="15.75" customHeight="1">
      <c r="A1001" s="169"/>
      <c r="B1001" s="169"/>
      <c r="C1001" s="169"/>
      <c r="D1001" s="169"/>
      <c r="E1001" s="169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69"/>
      <c r="AA1001" s="169"/>
      <c r="AB1001" s="169"/>
      <c r="AC1001" s="169"/>
      <c r="AD1001" s="169"/>
      <c r="AE1001" s="169"/>
      <c r="AF1001" s="169"/>
      <c r="AG1001" s="169"/>
      <c r="AH1001" s="169"/>
      <c r="AI1001" s="169"/>
    </row>
    <row r="1002" spans="1:35" ht="15.75" customHeight="1">
      <c r="A1002" s="169"/>
      <c r="B1002" s="169"/>
      <c r="C1002" s="169"/>
      <c r="D1002" s="169"/>
      <c r="E1002" s="169"/>
      <c r="F1002" s="169"/>
      <c r="G1002" s="169"/>
      <c r="H1002" s="169"/>
      <c r="I1002" s="169"/>
      <c r="J1002" s="169"/>
      <c r="K1002" s="169"/>
      <c r="L1002" s="169"/>
      <c r="M1002" s="169"/>
      <c r="N1002" s="169"/>
      <c r="O1002" s="169"/>
      <c r="P1002" s="169"/>
      <c r="Q1002" s="169"/>
      <c r="R1002" s="169"/>
      <c r="S1002" s="169"/>
      <c r="T1002" s="169"/>
      <c r="U1002" s="169"/>
      <c r="V1002" s="169"/>
      <c r="W1002" s="169"/>
      <c r="X1002" s="169"/>
      <c r="Y1002" s="169"/>
      <c r="Z1002" s="169"/>
      <c r="AA1002" s="169"/>
      <c r="AB1002" s="169"/>
      <c r="AC1002" s="169"/>
      <c r="AD1002" s="169"/>
      <c r="AE1002" s="169"/>
      <c r="AF1002" s="169"/>
      <c r="AG1002" s="169"/>
      <c r="AH1002" s="169"/>
      <c r="AI1002" s="169"/>
    </row>
    <row r="1003" spans="1:35" ht="15.75" customHeight="1">
      <c r="A1003" s="169"/>
      <c r="B1003" s="169"/>
      <c r="C1003" s="169"/>
      <c r="D1003" s="169"/>
      <c r="E1003" s="169"/>
      <c r="F1003" s="169"/>
      <c r="G1003" s="169"/>
      <c r="H1003" s="169"/>
      <c r="I1003" s="169"/>
      <c r="J1003" s="169"/>
      <c r="K1003" s="169"/>
      <c r="L1003" s="169"/>
      <c r="M1003" s="169"/>
      <c r="N1003" s="169"/>
      <c r="O1003" s="169"/>
      <c r="P1003" s="169"/>
      <c r="Q1003" s="169"/>
      <c r="R1003" s="169"/>
      <c r="S1003" s="169"/>
      <c r="T1003" s="169"/>
      <c r="U1003" s="169"/>
      <c r="V1003" s="169"/>
      <c r="W1003" s="169"/>
      <c r="X1003" s="169"/>
      <c r="Y1003" s="169"/>
      <c r="Z1003" s="169"/>
      <c r="AA1003" s="169"/>
      <c r="AB1003" s="169"/>
      <c r="AC1003" s="169"/>
      <c r="AD1003" s="169"/>
      <c r="AE1003" s="169"/>
      <c r="AF1003" s="169"/>
      <c r="AG1003" s="169"/>
      <c r="AH1003" s="169"/>
      <c r="AI1003" s="169"/>
    </row>
    <row r="1004" spans="1:35" ht="15.75" customHeight="1">
      <c r="A1004" s="169"/>
      <c r="B1004" s="169"/>
      <c r="C1004" s="169"/>
      <c r="D1004" s="169"/>
      <c r="E1004" s="169"/>
      <c r="F1004" s="169"/>
      <c r="G1004" s="169"/>
      <c r="H1004" s="169"/>
      <c r="I1004" s="169"/>
      <c r="J1004" s="169"/>
      <c r="K1004" s="169"/>
      <c r="L1004" s="169"/>
      <c r="M1004" s="169"/>
      <c r="N1004" s="169"/>
      <c r="O1004" s="169"/>
      <c r="P1004" s="169"/>
      <c r="Q1004" s="169"/>
      <c r="R1004" s="169"/>
      <c r="S1004" s="169"/>
      <c r="T1004" s="169"/>
      <c r="U1004" s="169"/>
      <c r="V1004" s="169"/>
      <c r="W1004" s="169"/>
      <c r="X1004" s="169"/>
      <c r="Y1004" s="169"/>
      <c r="Z1004" s="169"/>
      <c r="AA1004" s="169"/>
      <c r="AB1004" s="169"/>
      <c r="AC1004" s="169"/>
      <c r="AD1004" s="169"/>
      <c r="AE1004" s="169"/>
      <c r="AF1004" s="169"/>
      <c r="AG1004" s="169"/>
      <c r="AH1004" s="169"/>
      <c r="AI1004" s="169"/>
    </row>
    <row r="1005" spans="1:35" ht="15.75" customHeight="1">
      <c r="A1005" s="169"/>
      <c r="B1005" s="169"/>
      <c r="C1005" s="169"/>
      <c r="D1005" s="169"/>
      <c r="E1005" s="169"/>
      <c r="F1005" s="169"/>
      <c r="G1005" s="169"/>
      <c r="H1005" s="169"/>
      <c r="I1005" s="169"/>
      <c r="J1005" s="169"/>
      <c r="K1005" s="169"/>
      <c r="L1005" s="169"/>
      <c r="M1005" s="169"/>
      <c r="N1005" s="169"/>
      <c r="O1005" s="169"/>
      <c r="P1005" s="169"/>
      <c r="Q1005" s="169"/>
      <c r="R1005" s="169"/>
      <c r="S1005" s="169"/>
      <c r="T1005" s="169"/>
      <c r="U1005" s="169"/>
      <c r="V1005" s="169"/>
      <c r="W1005" s="169"/>
      <c r="X1005" s="169"/>
      <c r="Y1005" s="169"/>
      <c r="Z1005" s="169"/>
      <c r="AA1005" s="169"/>
      <c r="AB1005" s="169"/>
      <c r="AC1005" s="169"/>
      <c r="AD1005" s="169"/>
      <c r="AE1005" s="169"/>
      <c r="AF1005" s="169"/>
      <c r="AG1005" s="169"/>
      <c r="AH1005" s="169"/>
      <c r="AI1005" s="169"/>
    </row>
    <row r="1006" spans="1:35" ht="15.75" customHeight="1">
      <c r="A1006" s="169"/>
      <c r="B1006" s="169"/>
      <c r="C1006" s="169"/>
      <c r="D1006" s="169"/>
      <c r="E1006" s="169"/>
      <c r="F1006" s="169"/>
      <c r="G1006" s="169"/>
      <c r="H1006" s="169"/>
      <c r="I1006" s="169"/>
      <c r="J1006" s="169"/>
      <c r="K1006" s="169"/>
      <c r="L1006" s="169"/>
      <c r="M1006" s="169"/>
      <c r="N1006" s="169"/>
      <c r="O1006" s="169"/>
      <c r="P1006" s="169"/>
      <c r="Q1006" s="169"/>
      <c r="R1006" s="169"/>
      <c r="S1006" s="169"/>
      <c r="T1006" s="169"/>
      <c r="U1006" s="169"/>
      <c r="V1006" s="169"/>
      <c r="W1006" s="169"/>
      <c r="X1006" s="169"/>
      <c r="Y1006" s="169"/>
      <c r="Z1006" s="169"/>
      <c r="AA1006" s="169"/>
      <c r="AB1006" s="169"/>
      <c r="AC1006" s="169"/>
      <c r="AD1006" s="169"/>
      <c r="AE1006" s="169"/>
      <c r="AF1006" s="169"/>
      <c r="AG1006" s="169"/>
      <c r="AH1006" s="169"/>
      <c r="AI1006" s="169"/>
    </row>
    <row r="1007" spans="1:35" ht="15.75" customHeight="1">
      <c r="A1007" s="169"/>
      <c r="B1007" s="169"/>
      <c r="C1007" s="169"/>
      <c r="D1007" s="169"/>
      <c r="E1007" s="169"/>
      <c r="F1007" s="169"/>
      <c r="G1007" s="169"/>
      <c r="H1007" s="169"/>
      <c r="I1007" s="169"/>
      <c r="J1007" s="169"/>
      <c r="K1007" s="169"/>
      <c r="L1007" s="169"/>
      <c r="M1007" s="169"/>
      <c r="N1007" s="169"/>
      <c r="O1007" s="169"/>
      <c r="P1007" s="169"/>
      <c r="Q1007" s="169"/>
      <c r="R1007" s="169"/>
      <c r="S1007" s="169"/>
      <c r="T1007" s="169"/>
      <c r="U1007" s="169"/>
      <c r="V1007" s="169"/>
      <c r="W1007" s="169"/>
      <c r="X1007" s="169"/>
      <c r="Y1007" s="169"/>
      <c r="Z1007" s="169"/>
      <c r="AA1007" s="169"/>
      <c r="AB1007" s="169"/>
      <c r="AC1007" s="169"/>
      <c r="AD1007" s="169"/>
      <c r="AE1007" s="169"/>
      <c r="AF1007" s="169"/>
      <c r="AG1007" s="169"/>
      <c r="AH1007" s="169"/>
      <c r="AI1007" s="169"/>
    </row>
    <row r="1008" spans="1:35" ht="15.75" customHeight="1">
      <c r="A1008" s="169"/>
      <c r="B1008" s="169"/>
      <c r="C1008" s="169"/>
      <c r="D1008" s="169"/>
      <c r="E1008" s="169"/>
      <c r="F1008" s="169"/>
      <c r="G1008" s="169"/>
      <c r="H1008" s="169"/>
      <c r="I1008" s="169"/>
      <c r="J1008" s="169"/>
      <c r="K1008" s="169"/>
      <c r="L1008" s="169"/>
      <c r="M1008" s="169"/>
      <c r="N1008" s="169"/>
      <c r="O1008" s="169"/>
      <c r="P1008" s="169"/>
      <c r="Q1008" s="169"/>
      <c r="R1008" s="169"/>
      <c r="S1008" s="169"/>
      <c r="T1008" s="169"/>
      <c r="U1008" s="169"/>
      <c r="V1008" s="169"/>
      <c r="W1008" s="169"/>
      <c r="X1008" s="169"/>
      <c r="Y1008" s="169"/>
      <c r="Z1008" s="169"/>
      <c r="AA1008" s="169"/>
      <c r="AB1008" s="169"/>
      <c r="AC1008" s="169"/>
      <c r="AD1008" s="169"/>
      <c r="AE1008" s="169"/>
      <c r="AF1008" s="169"/>
      <c r="AG1008" s="169"/>
      <c r="AH1008" s="169"/>
      <c r="AI1008" s="169"/>
    </row>
    <row r="1009" spans="1:35" ht="15.75" customHeight="1">
      <c r="A1009" s="169"/>
      <c r="B1009" s="169"/>
      <c r="C1009" s="169"/>
      <c r="D1009" s="169"/>
      <c r="E1009" s="169"/>
      <c r="F1009" s="169"/>
      <c r="G1009" s="169"/>
      <c r="H1009" s="169"/>
      <c r="I1009" s="169"/>
      <c r="J1009" s="169"/>
      <c r="K1009" s="169"/>
      <c r="L1009" s="169"/>
      <c r="M1009" s="169"/>
      <c r="N1009" s="169"/>
      <c r="O1009" s="169"/>
      <c r="P1009" s="169"/>
      <c r="Q1009" s="169"/>
      <c r="R1009" s="169"/>
      <c r="S1009" s="169"/>
      <c r="T1009" s="169"/>
      <c r="U1009" s="169"/>
      <c r="V1009" s="169"/>
      <c r="W1009" s="169"/>
      <c r="X1009" s="169"/>
      <c r="Y1009" s="169"/>
      <c r="Z1009" s="169"/>
      <c r="AA1009" s="169"/>
      <c r="AB1009" s="169"/>
      <c r="AC1009" s="169"/>
      <c r="AD1009" s="169"/>
      <c r="AE1009" s="169"/>
      <c r="AF1009" s="169"/>
      <c r="AG1009" s="169"/>
      <c r="AH1009" s="169"/>
      <c r="AI1009" s="169"/>
    </row>
    <row r="1010" spans="1:35" ht="15.75" customHeight="1">
      <c r="A1010" s="169"/>
      <c r="B1010" s="169"/>
      <c r="C1010" s="169"/>
      <c r="D1010" s="169"/>
      <c r="E1010" s="169"/>
      <c r="F1010" s="169"/>
      <c r="G1010" s="169"/>
      <c r="H1010" s="169"/>
      <c r="I1010" s="169"/>
      <c r="J1010" s="169"/>
      <c r="K1010" s="169"/>
      <c r="L1010" s="169"/>
      <c r="M1010" s="169"/>
      <c r="N1010" s="169"/>
      <c r="O1010" s="169"/>
      <c r="P1010" s="169"/>
      <c r="Q1010" s="169"/>
      <c r="R1010" s="169"/>
      <c r="S1010" s="169"/>
      <c r="T1010" s="169"/>
      <c r="U1010" s="169"/>
      <c r="V1010" s="169"/>
      <c r="W1010" s="169"/>
      <c r="X1010" s="169"/>
      <c r="Y1010" s="169"/>
      <c r="Z1010" s="169"/>
      <c r="AA1010" s="169"/>
      <c r="AB1010" s="169"/>
      <c r="AC1010" s="169"/>
      <c r="AD1010" s="169"/>
      <c r="AE1010" s="169"/>
      <c r="AF1010" s="169"/>
      <c r="AG1010" s="169"/>
      <c r="AH1010" s="169"/>
      <c r="AI1010" s="169"/>
    </row>
    <row r="1011" spans="1:35" ht="15.75" customHeight="1">
      <c r="A1011" s="169"/>
      <c r="B1011" s="169"/>
      <c r="C1011" s="169"/>
      <c r="D1011" s="169"/>
      <c r="E1011" s="169"/>
      <c r="F1011" s="169"/>
      <c r="G1011" s="169"/>
      <c r="H1011" s="169"/>
      <c r="I1011" s="169"/>
      <c r="J1011" s="169"/>
      <c r="K1011" s="169"/>
      <c r="L1011" s="169"/>
      <c r="M1011" s="169"/>
      <c r="N1011" s="169"/>
      <c r="O1011" s="169"/>
      <c r="P1011" s="169"/>
      <c r="Q1011" s="169"/>
      <c r="R1011" s="169"/>
      <c r="S1011" s="169"/>
      <c r="T1011" s="169"/>
      <c r="U1011" s="169"/>
      <c r="V1011" s="169"/>
      <c r="W1011" s="169"/>
      <c r="X1011" s="169"/>
      <c r="Y1011" s="169"/>
      <c r="Z1011" s="169"/>
      <c r="AA1011" s="169"/>
      <c r="AB1011" s="169"/>
      <c r="AC1011" s="169"/>
      <c r="AD1011" s="169"/>
      <c r="AE1011" s="169"/>
      <c r="AF1011" s="169"/>
      <c r="AG1011" s="169"/>
      <c r="AH1011" s="169"/>
      <c r="AI1011" s="169"/>
    </row>
    <row r="1012" spans="1:35" ht="15.75" customHeight="1">
      <c r="A1012" s="169"/>
      <c r="B1012" s="169"/>
      <c r="C1012" s="169"/>
      <c r="D1012" s="169"/>
      <c r="E1012" s="169"/>
      <c r="F1012" s="169"/>
      <c r="G1012" s="169"/>
      <c r="H1012" s="169"/>
      <c r="I1012" s="169"/>
      <c r="J1012" s="169"/>
      <c r="K1012" s="169"/>
      <c r="L1012" s="169"/>
      <c r="M1012" s="169"/>
      <c r="N1012" s="169"/>
      <c r="O1012" s="169"/>
      <c r="P1012" s="169"/>
      <c r="Q1012" s="169"/>
      <c r="R1012" s="169"/>
      <c r="S1012" s="169"/>
      <c r="T1012" s="169"/>
      <c r="U1012" s="169"/>
      <c r="V1012" s="169"/>
      <c r="W1012" s="169"/>
      <c r="X1012" s="169"/>
      <c r="Y1012" s="169"/>
      <c r="Z1012" s="169"/>
      <c r="AA1012" s="169"/>
      <c r="AB1012" s="169"/>
      <c r="AC1012" s="169"/>
      <c r="AD1012" s="169"/>
      <c r="AE1012" s="169"/>
      <c r="AF1012" s="169"/>
      <c r="AG1012" s="169"/>
      <c r="AH1012" s="169"/>
      <c r="AI1012" s="169"/>
    </row>
    <row r="1013" spans="1:35" ht="15.75" customHeight="1">
      <c r="A1013" s="169"/>
      <c r="B1013" s="169"/>
      <c r="C1013" s="169"/>
      <c r="D1013" s="169"/>
      <c r="E1013" s="169"/>
      <c r="F1013" s="169"/>
      <c r="G1013" s="169"/>
      <c r="H1013" s="169"/>
      <c r="I1013" s="169"/>
      <c r="J1013" s="169"/>
      <c r="K1013" s="169"/>
      <c r="L1013" s="169"/>
      <c r="M1013" s="169"/>
      <c r="N1013" s="169"/>
      <c r="O1013" s="169"/>
      <c r="P1013" s="169"/>
      <c r="Q1013" s="169"/>
      <c r="R1013" s="169"/>
      <c r="S1013" s="169"/>
      <c r="T1013" s="169"/>
      <c r="U1013" s="169"/>
      <c r="V1013" s="169"/>
      <c r="W1013" s="169"/>
      <c r="X1013" s="169"/>
      <c r="Y1013" s="169"/>
      <c r="Z1013" s="169"/>
      <c r="AA1013" s="169"/>
      <c r="AB1013" s="169"/>
      <c r="AC1013" s="169"/>
      <c r="AD1013" s="169"/>
      <c r="AE1013" s="169"/>
      <c r="AF1013" s="169"/>
      <c r="AG1013" s="169"/>
      <c r="AH1013" s="169"/>
      <c r="AI1013" s="169"/>
    </row>
    <row r="1014" spans="1:35" ht="15.75" customHeight="1">
      <c r="A1014" s="169"/>
      <c r="B1014" s="169"/>
      <c r="C1014" s="169"/>
      <c r="D1014" s="169"/>
      <c r="E1014" s="169"/>
      <c r="F1014" s="169"/>
      <c r="G1014" s="169"/>
      <c r="H1014" s="169"/>
      <c r="I1014" s="169"/>
      <c r="J1014" s="169"/>
      <c r="K1014" s="169"/>
      <c r="L1014" s="169"/>
      <c r="M1014" s="169"/>
      <c r="N1014" s="169"/>
      <c r="O1014" s="169"/>
      <c r="P1014" s="169"/>
      <c r="Q1014" s="169"/>
      <c r="R1014" s="169"/>
      <c r="S1014" s="169"/>
      <c r="T1014" s="169"/>
      <c r="U1014" s="169"/>
      <c r="V1014" s="169"/>
      <c r="W1014" s="169"/>
      <c r="X1014" s="169"/>
      <c r="Y1014" s="169"/>
      <c r="Z1014" s="169"/>
      <c r="AA1014" s="169"/>
      <c r="AB1014" s="169"/>
      <c r="AC1014" s="169"/>
      <c r="AD1014" s="169"/>
      <c r="AE1014" s="169"/>
      <c r="AF1014" s="169"/>
      <c r="AG1014" s="169"/>
      <c r="AH1014" s="169"/>
      <c r="AI1014" s="169"/>
    </row>
    <row r="1015" spans="1:35" ht="15.75" customHeight="1">
      <c r="A1015" s="169"/>
      <c r="B1015" s="169"/>
      <c r="C1015" s="169"/>
      <c r="D1015" s="169"/>
      <c r="E1015" s="169"/>
      <c r="F1015" s="169"/>
      <c r="G1015" s="169"/>
      <c r="H1015" s="169"/>
      <c r="I1015" s="169"/>
      <c r="J1015" s="169"/>
      <c r="K1015" s="169"/>
      <c r="L1015" s="169"/>
      <c r="M1015" s="169"/>
      <c r="N1015" s="169"/>
      <c r="O1015" s="169"/>
      <c r="P1015" s="169"/>
      <c r="Q1015" s="169"/>
      <c r="R1015" s="169"/>
      <c r="S1015" s="169"/>
      <c r="T1015" s="169"/>
      <c r="U1015" s="169"/>
      <c r="V1015" s="169"/>
      <c r="W1015" s="169"/>
      <c r="X1015" s="169"/>
      <c r="Y1015" s="169"/>
      <c r="Z1015" s="169"/>
      <c r="AA1015" s="169"/>
      <c r="AB1015" s="169"/>
      <c r="AC1015" s="169"/>
      <c r="AD1015" s="169"/>
      <c r="AE1015" s="169"/>
      <c r="AF1015" s="169"/>
      <c r="AG1015" s="169"/>
      <c r="AH1015" s="169"/>
      <c r="AI1015" s="169"/>
    </row>
    <row r="1016" spans="1:35" ht="15.75" customHeight="1">
      <c r="A1016" s="169"/>
      <c r="B1016" s="169"/>
      <c r="C1016" s="169"/>
      <c r="D1016" s="169"/>
      <c r="E1016" s="169"/>
      <c r="F1016" s="169"/>
      <c r="G1016" s="169"/>
      <c r="H1016" s="169"/>
      <c r="I1016" s="169"/>
      <c r="J1016" s="169"/>
      <c r="K1016" s="169"/>
      <c r="L1016" s="169"/>
      <c r="M1016" s="169"/>
      <c r="N1016" s="169"/>
      <c r="O1016" s="169"/>
      <c r="P1016" s="169"/>
      <c r="Q1016" s="169"/>
      <c r="R1016" s="169"/>
      <c r="S1016" s="169"/>
      <c r="T1016" s="169"/>
      <c r="U1016" s="169"/>
      <c r="V1016" s="169"/>
      <c r="W1016" s="169"/>
      <c r="X1016" s="169"/>
      <c r="Y1016" s="169"/>
      <c r="Z1016" s="169"/>
      <c r="AA1016" s="169"/>
      <c r="AB1016" s="169"/>
      <c r="AC1016" s="169"/>
      <c r="AD1016" s="169"/>
      <c r="AE1016" s="169"/>
      <c r="AF1016" s="169"/>
      <c r="AG1016" s="169"/>
      <c r="AH1016" s="169"/>
      <c r="AI1016" s="169"/>
    </row>
    <row r="1017" spans="1:35" ht="15.75" customHeight="1">
      <c r="A1017" s="169"/>
      <c r="B1017" s="169"/>
      <c r="C1017" s="169"/>
      <c r="D1017" s="169"/>
      <c r="E1017" s="169"/>
      <c r="F1017" s="169"/>
      <c r="G1017" s="169"/>
      <c r="H1017" s="169"/>
      <c r="I1017" s="169"/>
      <c r="J1017" s="169"/>
      <c r="K1017" s="169"/>
      <c r="L1017" s="169"/>
      <c r="M1017" s="169"/>
      <c r="N1017" s="169"/>
      <c r="O1017" s="169"/>
      <c r="P1017" s="169"/>
      <c r="Q1017" s="169"/>
      <c r="R1017" s="169"/>
      <c r="S1017" s="169"/>
      <c r="T1017" s="169"/>
      <c r="U1017" s="169"/>
      <c r="V1017" s="169"/>
      <c r="W1017" s="169"/>
      <c r="X1017" s="169"/>
      <c r="Y1017" s="169"/>
      <c r="Z1017" s="169"/>
      <c r="AA1017" s="169"/>
      <c r="AB1017" s="169"/>
      <c r="AC1017" s="169"/>
      <c r="AD1017" s="169"/>
      <c r="AE1017" s="169"/>
      <c r="AF1017" s="169"/>
      <c r="AG1017" s="169"/>
      <c r="AH1017" s="169"/>
      <c r="AI1017" s="169"/>
    </row>
    <row r="1018" spans="1:35" ht="15.75" customHeight="1">
      <c r="A1018" s="169"/>
      <c r="B1018" s="169"/>
      <c r="C1018" s="169"/>
      <c r="D1018" s="169"/>
      <c r="E1018" s="169"/>
      <c r="F1018" s="169"/>
      <c r="G1018" s="169"/>
      <c r="H1018" s="169"/>
      <c r="I1018" s="169"/>
      <c r="J1018" s="169"/>
      <c r="K1018" s="169"/>
      <c r="L1018" s="169"/>
      <c r="M1018" s="169"/>
      <c r="N1018" s="169"/>
      <c r="O1018" s="169"/>
      <c r="P1018" s="169"/>
      <c r="Q1018" s="169"/>
      <c r="R1018" s="169"/>
      <c r="S1018" s="169"/>
      <c r="T1018" s="169"/>
      <c r="U1018" s="169"/>
      <c r="V1018" s="169"/>
      <c r="W1018" s="169"/>
      <c r="X1018" s="169"/>
      <c r="Y1018" s="169"/>
      <c r="Z1018" s="169"/>
      <c r="AA1018" s="169"/>
      <c r="AB1018" s="169"/>
      <c r="AC1018" s="169"/>
      <c r="AD1018" s="169"/>
      <c r="AE1018" s="169"/>
      <c r="AF1018" s="169"/>
      <c r="AG1018" s="169"/>
      <c r="AH1018" s="169"/>
      <c r="AI1018" s="169"/>
    </row>
    <row r="1019" spans="1:35" ht="15.75" customHeight="1">
      <c r="A1019" s="169"/>
      <c r="B1019" s="169"/>
      <c r="C1019" s="169"/>
      <c r="D1019" s="169"/>
      <c r="E1019" s="169"/>
      <c r="F1019" s="169"/>
      <c r="G1019" s="169"/>
      <c r="H1019" s="169"/>
      <c r="I1019" s="169"/>
      <c r="J1019" s="169"/>
      <c r="K1019" s="169"/>
      <c r="L1019" s="169"/>
      <c r="M1019" s="169"/>
      <c r="N1019" s="169"/>
      <c r="O1019" s="169"/>
      <c r="P1019" s="169"/>
      <c r="Q1019" s="169"/>
      <c r="R1019" s="169"/>
      <c r="S1019" s="169"/>
      <c r="T1019" s="169"/>
      <c r="U1019" s="169"/>
      <c r="V1019" s="169"/>
      <c r="W1019" s="169"/>
      <c r="X1019" s="169"/>
      <c r="Y1019" s="169"/>
      <c r="Z1019" s="169"/>
      <c r="AA1019" s="169"/>
      <c r="AB1019" s="169"/>
      <c r="AC1019" s="169"/>
      <c r="AD1019" s="169"/>
      <c r="AE1019" s="169"/>
      <c r="AF1019" s="169"/>
      <c r="AG1019" s="169"/>
      <c r="AH1019" s="169"/>
      <c r="AI1019" s="169"/>
    </row>
    <row r="1020" spans="1:35" ht="15.75" customHeight="1">
      <c r="A1020" s="169"/>
      <c r="B1020" s="169"/>
      <c r="C1020" s="169"/>
      <c r="D1020" s="169"/>
      <c r="E1020" s="169"/>
      <c r="F1020" s="169"/>
      <c r="G1020" s="169"/>
      <c r="H1020" s="169"/>
      <c r="I1020" s="169"/>
      <c r="J1020" s="169"/>
      <c r="K1020" s="169"/>
      <c r="L1020" s="169"/>
      <c r="M1020" s="169"/>
      <c r="N1020" s="169"/>
      <c r="O1020" s="169"/>
      <c r="P1020" s="169"/>
      <c r="Q1020" s="169"/>
      <c r="R1020" s="169"/>
      <c r="S1020" s="169"/>
      <c r="T1020" s="169"/>
      <c r="U1020" s="169"/>
      <c r="V1020" s="169"/>
      <c r="W1020" s="169"/>
      <c r="X1020" s="169"/>
      <c r="Y1020" s="169"/>
      <c r="Z1020" s="169"/>
      <c r="AA1020" s="169"/>
      <c r="AB1020" s="169"/>
      <c r="AC1020" s="169"/>
      <c r="AD1020" s="169"/>
      <c r="AE1020" s="169"/>
      <c r="AF1020" s="169"/>
      <c r="AG1020" s="169"/>
      <c r="AH1020" s="169"/>
      <c r="AI1020" s="169"/>
    </row>
    <row r="1021" spans="1:35" ht="15.75" customHeight="1">
      <c r="A1021" s="169"/>
      <c r="B1021" s="169"/>
      <c r="C1021" s="169"/>
      <c r="D1021" s="169"/>
      <c r="E1021" s="169"/>
      <c r="F1021" s="169"/>
      <c r="G1021" s="169"/>
      <c r="H1021" s="169"/>
      <c r="I1021" s="169"/>
      <c r="J1021" s="169"/>
      <c r="K1021" s="169"/>
      <c r="L1021" s="169"/>
      <c r="M1021" s="169"/>
      <c r="N1021" s="169"/>
      <c r="O1021" s="169"/>
      <c r="P1021" s="169"/>
      <c r="Q1021" s="169"/>
      <c r="R1021" s="169"/>
      <c r="S1021" s="169"/>
      <c r="T1021" s="169"/>
      <c r="U1021" s="169"/>
      <c r="V1021" s="169"/>
      <c r="W1021" s="169"/>
      <c r="X1021" s="169"/>
      <c r="Y1021" s="169"/>
      <c r="Z1021" s="169"/>
      <c r="AA1021" s="169"/>
      <c r="AB1021" s="169"/>
      <c r="AC1021" s="169"/>
      <c r="AD1021" s="169"/>
      <c r="AE1021" s="169"/>
      <c r="AF1021" s="169"/>
      <c r="AG1021" s="169"/>
      <c r="AH1021" s="169"/>
      <c r="AI1021" s="169"/>
    </row>
    <row r="1022" spans="1:35" ht="15.75" customHeight="1">
      <c r="A1022" s="169"/>
      <c r="B1022" s="169"/>
      <c r="C1022" s="169"/>
      <c r="D1022" s="169"/>
      <c r="E1022" s="169"/>
      <c r="F1022" s="169"/>
      <c r="G1022" s="169"/>
      <c r="H1022" s="169"/>
      <c r="I1022" s="169"/>
      <c r="J1022" s="169"/>
      <c r="K1022" s="169"/>
      <c r="L1022" s="169"/>
      <c r="M1022" s="169"/>
      <c r="N1022" s="169"/>
      <c r="O1022" s="169"/>
      <c r="P1022" s="169"/>
      <c r="Q1022" s="169"/>
      <c r="R1022" s="169"/>
      <c r="S1022" s="169"/>
      <c r="T1022" s="169"/>
      <c r="U1022" s="169"/>
      <c r="V1022" s="169"/>
      <c r="W1022" s="169"/>
      <c r="X1022" s="169"/>
      <c r="Y1022" s="169"/>
      <c r="Z1022" s="169"/>
      <c r="AA1022" s="169"/>
      <c r="AB1022" s="169"/>
      <c r="AC1022" s="169"/>
      <c r="AD1022" s="169"/>
      <c r="AE1022" s="169"/>
      <c r="AF1022" s="169"/>
      <c r="AG1022" s="169"/>
      <c r="AH1022" s="169"/>
      <c r="AI1022" s="169"/>
    </row>
    <row r="1023" spans="1:35" ht="15.75" customHeight="1">
      <c r="A1023" s="169"/>
      <c r="B1023" s="169"/>
      <c r="C1023" s="169"/>
      <c r="D1023" s="169"/>
      <c r="E1023" s="169"/>
      <c r="F1023" s="169"/>
      <c r="G1023" s="169"/>
      <c r="H1023" s="169"/>
      <c r="I1023" s="169"/>
      <c r="J1023" s="169"/>
      <c r="K1023" s="169"/>
      <c r="L1023" s="169"/>
      <c r="M1023" s="169"/>
      <c r="N1023" s="169"/>
      <c r="O1023" s="169"/>
      <c r="P1023" s="169"/>
      <c r="Q1023" s="169"/>
      <c r="R1023" s="169"/>
      <c r="S1023" s="169"/>
      <c r="T1023" s="169"/>
      <c r="U1023" s="169"/>
      <c r="V1023" s="169"/>
      <c r="W1023" s="169"/>
      <c r="X1023" s="169"/>
      <c r="Y1023" s="169"/>
      <c r="Z1023" s="169"/>
      <c r="AA1023" s="169"/>
      <c r="AB1023" s="169"/>
      <c r="AC1023" s="169"/>
      <c r="AD1023" s="169"/>
      <c r="AE1023" s="169"/>
      <c r="AF1023" s="169"/>
      <c r="AG1023" s="169"/>
      <c r="AH1023" s="169"/>
      <c r="AI1023" s="169"/>
    </row>
    <row r="1024" spans="1:35" ht="15.75" customHeight="1">
      <c r="A1024" s="169"/>
      <c r="B1024" s="169"/>
      <c r="C1024" s="169"/>
      <c r="D1024" s="169"/>
      <c r="E1024" s="169"/>
      <c r="F1024" s="169"/>
      <c r="G1024" s="169"/>
      <c r="H1024" s="169"/>
      <c r="I1024" s="169"/>
      <c r="J1024" s="169"/>
      <c r="K1024" s="169"/>
      <c r="L1024" s="169"/>
      <c r="M1024" s="169"/>
      <c r="N1024" s="169"/>
      <c r="O1024" s="169"/>
      <c r="P1024" s="169"/>
      <c r="Q1024" s="169"/>
      <c r="R1024" s="169"/>
      <c r="S1024" s="169"/>
      <c r="T1024" s="169"/>
      <c r="U1024" s="169"/>
      <c r="V1024" s="169"/>
      <c r="W1024" s="169"/>
      <c r="X1024" s="169"/>
      <c r="Y1024" s="169"/>
      <c r="Z1024" s="169"/>
      <c r="AA1024" s="169"/>
      <c r="AB1024" s="169"/>
      <c r="AC1024" s="169"/>
      <c r="AD1024" s="169"/>
      <c r="AE1024" s="169"/>
      <c r="AF1024" s="169"/>
      <c r="AG1024" s="169"/>
      <c r="AH1024" s="169"/>
      <c r="AI1024" s="169"/>
    </row>
    <row r="1025" spans="1:35" ht="15.75" customHeight="1">
      <c r="A1025" s="169"/>
      <c r="B1025" s="169"/>
      <c r="C1025" s="169"/>
      <c r="D1025" s="169"/>
      <c r="E1025" s="169"/>
      <c r="F1025" s="169"/>
      <c r="G1025" s="169"/>
      <c r="H1025" s="169"/>
      <c r="I1025" s="169"/>
      <c r="J1025" s="169"/>
      <c r="K1025" s="169"/>
      <c r="L1025" s="169"/>
      <c r="M1025" s="169"/>
      <c r="N1025" s="169"/>
      <c r="O1025" s="169"/>
      <c r="P1025" s="169"/>
      <c r="Q1025" s="169"/>
      <c r="R1025" s="169"/>
      <c r="S1025" s="169"/>
      <c r="T1025" s="169"/>
      <c r="U1025" s="169"/>
      <c r="V1025" s="169"/>
      <c r="W1025" s="169"/>
      <c r="X1025" s="169"/>
      <c r="Y1025" s="169"/>
      <c r="Z1025" s="169"/>
      <c r="AA1025" s="169"/>
      <c r="AB1025" s="169"/>
      <c r="AC1025" s="169"/>
      <c r="AD1025" s="169"/>
      <c r="AE1025" s="169"/>
      <c r="AF1025" s="169"/>
      <c r="AG1025" s="169"/>
      <c r="AH1025" s="169"/>
      <c r="AI1025" s="169"/>
    </row>
    <row r="1026" spans="1:35" ht="15.75" customHeight="1">
      <c r="A1026" s="169"/>
      <c r="B1026" s="169"/>
      <c r="C1026" s="169"/>
      <c r="D1026" s="169"/>
      <c r="E1026" s="169"/>
      <c r="F1026" s="169"/>
      <c r="G1026" s="169"/>
      <c r="H1026" s="169"/>
      <c r="I1026" s="169"/>
      <c r="J1026" s="169"/>
      <c r="K1026" s="169"/>
      <c r="L1026" s="169"/>
      <c r="M1026" s="169"/>
      <c r="N1026" s="169"/>
      <c r="O1026" s="169"/>
      <c r="P1026" s="169"/>
      <c r="Q1026" s="169"/>
      <c r="R1026" s="169"/>
      <c r="S1026" s="169"/>
      <c r="T1026" s="169"/>
      <c r="U1026" s="169"/>
      <c r="V1026" s="169"/>
      <c r="W1026" s="169"/>
      <c r="X1026" s="169"/>
      <c r="Y1026" s="169"/>
      <c r="Z1026" s="169"/>
      <c r="AA1026" s="169"/>
      <c r="AB1026" s="169"/>
      <c r="AC1026" s="169"/>
      <c r="AD1026" s="169"/>
      <c r="AE1026" s="169"/>
      <c r="AF1026" s="169"/>
      <c r="AG1026" s="169"/>
      <c r="AH1026" s="169"/>
      <c r="AI1026" s="169"/>
    </row>
    <row r="1027" spans="1:35" ht="15.75" customHeight="1">
      <c r="A1027" s="169"/>
      <c r="B1027" s="169"/>
      <c r="C1027" s="169"/>
      <c r="D1027" s="169"/>
      <c r="E1027" s="169"/>
      <c r="F1027" s="169"/>
      <c r="G1027" s="169"/>
      <c r="H1027" s="169"/>
      <c r="I1027" s="169"/>
      <c r="J1027" s="169"/>
      <c r="K1027" s="169"/>
      <c r="L1027" s="169"/>
      <c r="M1027" s="169"/>
      <c r="N1027" s="169"/>
      <c r="O1027" s="169"/>
      <c r="P1027" s="169"/>
      <c r="Q1027" s="169"/>
      <c r="R1027" s="169"/>
      <c r="S1027" s="169"/>
      <c r="T1027" s="169"/>
      <c r="U1027" s="169"/>
      <c r="V1027" s="169"/>
      <c r="W1027" s="169"/>
      <c r="X1027" s="169"/>
      <c r="Y1027" s="169"/>
      <c r="Z1027" s="169"/>
      <c r="AA1027" s="169"/>
      <c r="AB1027" s="169"/>
      <c r="AC1027" s="169"/>
      <c r="AD1027" s="169"/>
      <c r="AE1027" s="169"/>
      <c r="AF1027" s="169"/>
      <c r="AG1027" s="169"/>
      <c r="AH1027" s="169"/>
      <c r="AI1027" s="169"/>
    </row>
    <row r="1028" spans="1:35" ht="15.75" customHeight="1">
      <c r="A1028" s="169"/>
      <c r="B1028" s="169"/>
      <c r="C1028" s="169"/>
      <c r="D1028" s="169"/>
      <c r="E1028" s="169"/>
      <c r="F1028" s="169"/>
      <c r="G1028" s="169"/>
      <c r="H1028" s="169"/>
      <c r="I1028" s="169"/>
      <c r="J1028" s="169"/>
      <c r="K1028" s="169"/>
      <c r="L1028" s="169"/>
      <c r="M1028" s="169"/>
      <c r="N1028" s="169"/>
      <c r="O1028" s="169"/>
      <c r="P1028" s="169"/>
      <c r="Q1028" s="169"/>
      <c r="R1028" s="169"/>
      <c r="S1028" s="169"/>
      <c r="T1028" s="169"/>
      <c r="U1028" s="169"/>
      <c r="V1028" s="169"/>
      <c r="W1028" s="169"/>
      <c r="X1028" s="169"/>
      <c r="Y1028" s="169"/>
      <c r="Z1028" s="169"/>
      <c r="AA1028" s="169"/>
      <c r="AB1028" s="169"/>
      <c r="AC1028" s="169"/>
      <c r="AD1028" s="169"/>
      <c r="AE1028" s="169"/>
      <c r="AF1028" s="169"/>
      <c r="AG1028" s="169"/>
      <c r="AH1028" s="169"/>
      <c r="AI1028" s="169"/>
    </row>
    <row r="1029" spans="1:35" ht="15.75" customHeight="1">
      <c r="A1029" s="169"/>
      <c r="B1029" s="169"/>
      <c r="C1029" s="169"/>
      <c r="D1029" s="169"/>
      <c r="E1029" s="169"/>
      <c r="F1029" s="169"/>
      <c r="G1029" s="169"/>
      <c r="H1029" s="169"/>
      <c r="I1029" s="169"/>
      <c r="J1029" s="169"/>
      <c r="K1029" s="169"/>
      <c r="L1029" s="169"/>
      <c r="M1029" s="169"/>
      <c r="N1029" s="169"/>
      <c r="O1029" s="169"/>
      <c r="P1029" s="169"/>
      <c r="Q1029" s="169"/>
      <c r="R1029" s="169"/>
      <c r="S1029" s="169"/>
      <c r="T1029" s="169"/>
      <c r="U1029" s="169"/>
      <c r="V1029" s="169"/>
      <c r="W1029" s="169"/>
      <c r="X1029" s="169"/>
      <c r="Y1029" s="169"/>
      <c r="Z1029" s="169"/>
      <c r="AA1029" s="169"/>
      <c r="AB1029" s="169"/>
      <c r="AC1029" s="169"/>
      <c r="AD1029" s="169"/>
      <c r="AE1029" s="169"/>
      <c r="AF1029" s="169"/>
      <c r="AG1029" s="169"/>
      <c r="AH1029" s="169"/>
      <c r="AI1029" s="169"/>
    </row>
    <row r="1030" spans="1:35" ht="15.75" customHeight="1">
      <c r="A1030" s="169"/>
      <c r="B1030" s="169"/>
      <c r="C1030" s="169"/>
      <c r="D1030" s="169"/>
      <c r="E1030" s="169"/>
      <c r="F1030" s="169"/>
      <c r="G1030" s="169"/>
      <c r="H1030" s="169"/>
      <c r="I1030" s="169"/>
      <c r="J1030" s="169"/>
      <c r="K1030" s="169"/>
      <c r="L1030" s="169"/>
      <c r="M1030" s="169"/>
      <c r="N1030" s="169"/>
      <c r="O1030" s="169"/>
      <c r="P1030" s="169"/>
      <c r="Q1030" s="169"/>
      <c r="R1030" s="169"/>
      <c r="S1030" s="169"/>
      <c r="T1030" s="169"/>
      <c r="U1030" s="169"/>
      <c r="V1030" s="169"/>
      <c r="W1030" s="169"/>
      <c r="X1030" s="169"/>
      <c r="Y1030" s="169"/>
      <c r="Z1030" s="169"/>
      <c r="AA1030" s="169"/>
      <c r="AB1030" s="169"/>
      <c r="AC1030" s="169"/>
      <c r="AD1030" s="169"/>
      <c r="AE1030" s="169"/>
      <c r="AF1030" s="169"/>
      <c r="AG1030" s="169"/>
      <c r="AH1030" s="169"/>
      <c r="AI1030" s="169"/>
    </row>
    <row r="1031" spans="1:35" ht="15.75" customHeight="1">
      <c r="A1031" s="169"/>
      <c r="B1031" s="169"/>
      <c r="C1031" s="169"/>
      <c r="D1031" s="169"/>
      <c r="E1031" s="169"/>
      <c r="F1031" s="169"/>
      <c r="G1031" s="169"/>
      <c r="H1031" s="169"/>
      <c r="I1031" s="169"/>
      <c r="J1031" s="169"/>
      <c r="K1031" s="169"/>
      <c r="L1031" s="169"/>
      <c r="M1031" s="169"/>
      <c r="N1031" s="169"/>
      <c r="O1031" s="169"/>
      <c r="P1031" s="169"/>
      <c r="Q1031" s="169"/>
      <c r="R1031" s="169"/>
      <c r="S1031" s="169"/>
      <c r="T1031" s="169"/>
      <c r="U1031" s="169"/>
      <c r="V1031" s="169"/>
      <c r="W1031" s="169"/>
      <c r="X1031" s="169"/>
      <c r="Y1031" s="169"/>
      <c r="Z1031" s="169"/>
      <c r="AA1031" s="169"/>
      <c r="AB1031" s="169"/>
      <c r="AC1031" s="169"/>
      <c r="AD1031" s="169"/>
      <c r="AE1031" s="169"/>
      <c r="AF1031" s="169"/>
      <c r="AG1031" s="169"/>
      <c r="AH1031" s="169"/>
      <c r="AI1031" s="169"/>
    </row>
    <row r="1032" spans="1:35" ht="15.75" customHeight="1">
      <c r="A1032" s="169"/>
      <c r="B1032" s="169"/>
      <c r="C1032" s="169"/>
      <c r="D1032" s="169"/>
      <c r="E1032" s="169"/>
      <c r="F1032" s="169"/>
      <c r="G1032" s="169"/>
      <c r="H1032" s="169"/>
      <c r="I1032" s="169"/>
      <c r="J1032" s="169"/>
      <c r="K1032" s="169"/>
      <c r="L1032" s="169"/>
      <c r="M1032" s="169"/>
      <c r="N1032" s="169"/>
      <c r="O1032" s="169"/>
      <c r="P1032" s="169"/>
      <c r="Q1032" s="169"/>
      <c r="R1032" s="169"/>
      <c r="S1032" s="169"/>
      <c r="T1032" s="169"/>
      <c r="U1032" s="169"/>
      <c r="V1032" s="169"/>
      <c r="W1032" s="169"/>
      <c r="X1032" s="169"/>
      <c r="Y1032" s="169"/>
      <c r="Z1032" s="169"/>
      <c r="AA1032" s="169"/>
      <c r="AB1032" s="169"/>
      <c r="AC1032" s="169"/>
      <c r="AD1032" s="169"/>
      <c r="AE1032" s="169"/>
      <c r="AF1032" s="169"/>
      <c r="AG1032" s="169"/>
      <c r="AH1032" s="169"/>
      <c r="AI1032" s="169"/>
    </row>
    <row r="1033" spans="1:35" ht="15.75" customHeight="1">
      <c r="A1033" s="169"/>
      <c r="B1033" s="169"/>
      <c r="C1033" s="169"/>
      <c r="D1033" s="169"/>
      <c r="E1033" s="169"/>
      <c r="F1033" s="169"/>
      <c r="G1033" s="169"/>
      <c r="H1033" s="169"/>
      <c r="I1033" s="169"/>
      <c r="J1033" s="169"/>
      <c r="K1033" s="169"/>
      <c r="L1033" s="169"/>
      <c r="M1033" s="169"/>
      <c r="N1033" s="169"/>
      <c r="O1033" s="169"/>
      <c r="P1033" s="169"/>
      <c r="Q1033" s="169"/>
      <c r="R1033" s="169"/>
      <c r="S1033" s="169"/>
      <c r="T1033" s="169"/>
      <c r="U1033" s="169"/>
      <c r="V1033" s="169"/>
      <c r="W1033" s="169"/>
      <c r="X1033" s="169"/>
      <c r="Y1033" s="169"/>
      <c r="Z1033" s="169"/>
      <c r="AA1033" s="169"/>
      <c r="AB1033" s="169"/>
      <c r="AC1033" s="169"/>
      <c r="AD1033" s="169"/>
      <c r="AE1033" s="169"/>
      <c r="AF1033" s="169"/>
      <c r="AG1033" s="169"/>
      <c r="AH1033" s="169"/>
      <c r="AI1033" s="169"/>
    </row>
    <row r="1034" spans="1:35" ht="15.75" customHeight="1">
      <c r="A1034" s="169"/>
      <c r="B1034" s="169"/>
      <c r="C1034" s="169"/>
      <c r="D1034" s="169"/>
      <c r="E1034" s="169"/>
      <c r="F1034" s="169"/>
      <c r="G1034" s="169"/>
      <c r="H1034" s="169"/>
      <c r="I1034" s="169"/>
      <c r="J1034" s="169"/>
      <c r="K1034" s="169"/>
      <c r="L1034" s="169"/>
      <c r="M1034" s="169"/>
      <c r="N1034" s="169"/>
      <c r="O1034" s="169"/>
      <c r="P1034" s="169"/>
      <c r="Q1034" s="169"/>
      <c r="R1034" s="169"/>
      <c r="S1034" s="169"/>
      <c r="T1034" s="169"/>
      <c r="U1034" s="169"/>
      <c r="V1034" s="169"/>
      <c r="W1034" s="169"/>
      <c r="X1034" s="169"/>
      <c r="Y1034" s="169"/>
      <c r="Z1034" s="169"/>
      <c r="AA1034" s="169"/>
      <c r="AB1034" s="169"/>
      <c r="AC1034" s="169"/>
      <c r="AD1034" s="169"/>
      <c r="AE1034" s="169"/>
      <c r="AF1034" s="169"/>
      <c r="AG1034" s="169"/>
      <c r="AH1034" s="169"/>
      <c r="AI1034" s="169"/>
    </row>
    <row r="1035" spans="1:35" ht="15.75" customHeight="1">
      <c r="A1035" s="169"/>
      <c r="B1035" s="169"/>
      <c r="C1035" s="169"/>
      <c r="D1035" s="169"/>
      <c r="E1035" s="169"/>
      <c r="F1035" s="169"/>
      <c r="G1035" s="169"/>
      <c r="H1035" s="169"/>
      <c r="I1035" s="169"/>
      <c r="J1035" s="169"/>
      <c r="K1035" s="169"/>
      <c r="L1035" s="169"/>
      <c r="M1035" s="169"/>
      <c r="N1035" s="169"/>
      <c r="O1035" s="169"/>
      <c r="P1035" s="169"/>
      <c r="Q1035" s="169"/>
      <c r="R1035" s="169"/>
      <c r="S1035" s="169"/>
      <c r="T1035" s="169"/>
      <c r="U1035" s="169"/>
      <c r="V1035" s="169"/>
      <c r="W1035" s="169"/>
      <c r="X1035" s="169"/>
      <c r="Y1035" s="169"/>
      <c r="Z1035" s="169"/>
      <c r="AA1035" s="169"/>
      <c r="AB1035" s="169"/>
      <c r="AC1035" s="169"/>
      <c r="AD1035" s="169"/>
      <c r="AE1035" s="169"/>
      <c r="AF1035" s="169"/>
      <c r="AG1035" s="169"/>
      <c r="AH1035" s="169"/>
      <c r="AI1035" s="169"/>
    </row>
    <row r="1036" spans="1:35" ht="15.75" customHeight="1">
      <c r="A1036" s="169"/>
      <c r="B1036" s="169"/>
      <c r="C1036" s="169"/>
      <c r="D1036" s="169"/>
      <c r="E1036" s="169"/>
      <c r="F1036" s="169"/>
      <c r="G1036" s="169"/>
      <c r="H1036" s="169"/>
      <c r="I1036" s="169"/>
      <c r="J1036" s="169"/>
      <c r="K1036" s="169"/>
      <c r="L1036" s="169"/>
      <c r="M1036" s="169"/>
      <c r="N1036" s="169"/>
      <c r="O1036" s="169"/>
      <c r="P1036" s="169"/>
      <c r="Q1036" s="169"/>
      <c r="R1036" s="169"/>
      <c r="S1036" s="169"/>
      <c r="T1036" s="169"/>
      <c r="U1036" s="169"/>
      <c r="V1036" s="169"/>
      <c r="W1036" s="169"/>
      <c r="X1036" s="169"/>
      <c r="Y1036" s="169"/>
      <c r="Z1036" s="169"/>
      <c r="AA1036" s="169"/>
      <c r="AB1036" s="169"/>
      <c r="AC1036" s="169"/>
      <c r="AD1036" s="169"/>
      <c r="AE1036" s="169"/>
      <c r="AF1036" s="169"/>
      <c r="AG1036" s="169"/>
      <c r="AH1036" s="169"/>
      <c r="AI1036" s="169"/>
    </row>
    <row r="1037" spans="1:35" ht="15.75" customHeight="1">
      <c r="A1037" s="169"/>
      <c r="B1037" s="169"/>
      <c r="C1037" s="169"/>
      <c r="D1037" s="169"/>
      <c r="E1037" s="169"/>
      <c r="F1037" s="169"/>
      <c r="G1037" s="169"/>
      <c r="H1037" s="169"/>
      <c r="I1037" s="169"/>
      <c r="J1037" s="169"/>
      <c r="K1037" s="169"/>
      <c r="L1037" s="169"/>
      <c r="M1037" s="169"/>
      <c r="N1037" s="169"/>
      <c r="O1037" s="169"/>
      <c r="P1037" s="169"/>
      <c r="Q1037" s="169"/>
      <c r="R1037" s="169"/>
      <c r="S1037" s="169"/>
      <c r="T1037" s="169"/>
      <c r="U1037" s="169"/>
      <c r="V1037" s="169"/>
      <c r="W1037" s="169"/>
      <c r="X1037" s="169"/>
      <c r="Y1037" s="169"/>
      <c r="Z1037" s="169"/>
      <c r="AA1037" s="169"/>
      <c r="AB1037" s="169"/>
      <c r="AC1037" s="169"/>
      <c r="AD1037" s="169"/>
      <c r="AE1037" s="169"/>
      <c r="AF1037" s="169"/>
      <c r="AG1037" s="169"/>
      <c r="AH1037" s="169"/>
      <c r="AI1037" s="169"/>
    </row>
    <row r="1038" spans="1:35" ht="15.75" customHeight="1">
      <c r="A1038" s="169"/>
      <c r="B1038" s="169"/>
      <c r="C1038" s="169"/>
      <c r="D1038" s="169"/>
      <c r="E1038" s="169"/>
      <c r="F1038" s="169"/>
      <c r="G1038" s="169"/>
      <c r="H1038" s="169"/>
      <c r="I1038" s="169"/>
      <c r="J1038" s="169"/>
      <c r="K1038" s="169"/>
      <c r="L1038" s="169"/>
      <c r="M1038" s="169"/>
      <c r="N1038" s="169"/>
      <c r="O1038" s="169"/>
      <c r="P1038" s="169"/>
      <c r="Q1038" s="169"/>
      <c r="R1038" s="169"/>
      <c r="S1038" s="169"/>
      <c r="T1038" s="169"/>
      <c r="U1038" s="169"/>
      <c r="V1038" s="169"/>
      <c r="W1038" s="169"/>
      <c r="X1038" s="169"/>
      <c r="Y1038" s="169"/>
      <c r="Z1038" s="169"/>
      <c r="AA1038" s="169"/>
      <c r="AB1038" s="169"/>
      <c r="AC1038" s="169"/>
      <c r="AD1038" s="169"/>
      <c r="AE1038" s="169"/>
      <c r="AF1038" s="169"/>
      <c r="AG1038" s="169"/>
      <c r="AH1038" s="169"/>
      <c r="AI1038" s="169"/>
    </row>
    <row r="1039" spans="1:35" ht="15.75" customHeight="1">
      <c r="A1039" s="169"/>
      <c r="B1039" s="169"/>
      <c r="C1039" s="169"/>
      <c r="D1039" s="169"/>
      <c r="E1039" s="169"/>
      <c r="F1039" s="169"/>
      <c r="G1039" s="169"/>
      <c r="H1039" s="169"/>
      <c r="I1039" s="169"/>
      <c r="J1039" s="169"/>
      <c r="K1039" s="169"/>
      <c r="L1039" s="169"/>
      <c r="M1039" s="169"/>
      <c r="N1039" s="169"/>
      <c r="O1039" s="169"/>
      <c r="P1039" s="169"/>
      <c r="Q1039" s="169"/>
      <c r="R1039" s="169"/>
      <c r="S1039" s="169"/>
      <c r="T1039" s="169"/>
      <c r="U1039" s="169"/>
      <c r="V1039" s="169"/>
      <c r="W1039" s="169"/>
      <c r="X1039" s="169"/>
      <c r="Y1039" s="169"/>
      <c r="Z1039" s="169"/>
      <c r="AA1039" s="169"/>
      <c r="AB1039" s="169"/>
      <c r="AC1039" s="169"/>
      <c r="AD1039" s="169"/>
      <c r="AE1039" s="169"/>
      <c r="AF1039" s="169"/>
      <c r="AG1039" s="169"/>
      <c r="AH1039" s="169"/>
      <c r="AI1039" s="169"/>
    </row>
    <row r="1040" spans="1:35" ht="15.75" customHeight="1">
      <c r="A1040" s="169"/>
      <c r="B1040" s="169"/>
      <c r="C1040" s="169"/>
      <c r="D1040" s="169"/>
      <c r="E1040" s="169"/>
      <c r="F1040" s="169"/>
      <c r="G1040" s="169"/>
      <c r="H1040" s="169"/>
      <c r="I1040" s="169"/>
      <c r="J1040" s="169"/>
      <c r="K1040" s="169"/>
      <c r="L1040" s="169"/>
      <c r="M1040" s="169"/>
      <c r="N1040" s="169"/>
      <c r="O1040" s="169"/>
      <c r="P1040" s="169"/>
      <c r="Q1040" s="169"/>
      <c r="R1040" s="169"/>
      <c r="S1040" s="169"/>
      <c r="T1040" s="169"/>
      <c r="U1040" s="169"/>
      <c r="V1040" s="169"/>
      <c r="W1040" s="169"/>
      <c r="X1040" s="169"/>
      <c r="Y1040" s="169"/>
      <c r="Z1040" s="169"/>
      <c r="AA1040" s="169"/>
      <c r="AB1040" s="169"/>
      <c r="AC1040" s="169"/>
      <c r="AD1040" s="169"/>
      <c r="AE1040" s="169"/>
      <c r="AF1040" s="169"/>
      <c r="AG1040" s="169"/>
      <c r="AH1040" s="169"/>
      <c r="AI1040" s="169"/>
    </row>
    <row r="1041" spans="1:35" ht="15.75" customHeight="1">
      <c r="A1041" s="169"/>
      <c r="B1041" s="169"/>
      <c r="C1041" s="169"/>
      <c r="D1041" s="169"/>
      <c r="E1041" s="169"/>
      <c r="F1041" s="169"/>
      <c r="G1041" s="169"/>
      <c r="H1041" s="169"/>
      <c r="I1041" s="169"/>
      <c r="J1041" s="169"/>
      <c r="K1041" s="169"/>
      <c r="L1041" s="169"/>
      <c r="M1041" s="169"/>
      <c r="N1041" s="169"/>
      <c r="O1041" s="169"/>
      <c r="P1041" s="169"/>
      <c r="Q1041" s="169"/>
      <c r="R1041" s="169"/>
      <c r="S1041" s="169"/>
      <c r="T1041" s="169"/>
      <c r="U1041" s="169"/>
      <c r="V1041" s="169"/>
      <c r="W1041" s="169"/>
      <c r="X1041" s="169"/>
      <c r="Y1041" s="169"/>
      <c r="Z1041" s="169"/>
      <c r="AA1041" s="169"/>
      <c r="AB1041" s="169"/>
      <c r="AC1041" s="169"/>
      <c r="AD1041" s="169"/>
      <c r="AE1041" s="169"/>
      <c r="AF1041" s="169"/>
      <c r="AG1041" s="169"/>
      <c r="AH1041" s="169"/>
      <c r="AI1041" s="169"/>
    </row>
    <row r="1042" spans="1:35" ht="15.75" customHeight="1">
      <c r="A1042" s="169"/>
      <c r="B1042" s="169"/>
      <c r="C1042" s="169"/>
      <c r="D1042" s="169"/>
      <c r="E1042" s="169"/>
      <c r="F1042" s="169"/>
      <c r="G1042" s="169"/>
      <c r="H1042" s="169"/>
      <c r="I1042" s="169"/>
      <c r="J1042" s="169"/>
      <c r="K1042" s="169"/>
      <c r="L1042" s="169"/>
      <c r="M1042" s="169"/>
      <c r="N1042" s="169"/>
      <c r="O1042" s="169"/>
      <c r="P1042" s="169"/>
      <c r="Q1042" s="169"/>
      <c r="R1042" s="169"/>
      <c r="S1042" s="169"/>
      <c r="T1042" s="169"/>
      <c r="U1042" s="169"/>
      <c r="V1042" s="169"/>
      <c r="W1042" s="169"/>
      <c r="X1042" s="169"/>
      <c r="Y1042" s="169"/>
      <c r="Z1042" s="169"/>
      <c r="AA1042" s="169"/>
      <c r="AB1042" s="169"/>
      <c r="AC1042" s="169"/>
      <c r="AD1042" s="169"/>
      <c r="AE1042" s="169"/>
      <c r="AF1042" s="169"/>
      <c r="AG1042" s="169"/>
      <c r="AH1042" s="169"/>
      <c r="AI1042" s="169"/>
    </row>
    <row r="1043" spans="1:35" ht="15.75" customHeight="1">
      <c r="A1043" s="169"/>
      <c r="B1043" s="169"/>
      <c r="C1043" s="169"/>
      <c r="D1043" s="169"/>
      <c r="E1043" s="169"/>
      <c r="F1043" s="169"/>
      <c r="G1043" s="169"/>
      <c r="H1043" s="169"/>
      <c r="I1043" s="169"/>
      <c r="J1043" s="169"/>
      <c r="K1043" s="169"/>
      <c r="L1043" s="169"/>
      <c r="M1043" s="169"/>
      <c r="N1043" s="169"/>
      <c r="O1043" s="169"/>
      <c r="P1043" s="169"/>
      <c r="Q1043" s="169"/>
      <c r="R1043" s="169"/>
      <c r="S1043" s="169"/>
      <c r="T1043" s="169"/>
      <c r="U1043" s="169"/>
      <c r="V1043" s="169"/>
      <c r="W1043" s="169"/>
      <c r="X1043" s="169"/>
      <c r="Y1043" s="169"/>
      <c r="Z1043" s="169"/>
      <c r="AA1043" s="169"/>
      <c r="AB1043" s="169"/>
      <c r="AC1043" s="169"/>
      <c r="AD1043" s="169"/>
      <c r="AE1043" s="169"/>
      <c r="AF1043" s="169"/>
      <c r="AG1043" s="169"/>
      <c r="AH1043" s="169"/>
      <c r="AI1043" s="169"/>
    </row>
    <row r="1044" spans="1:35" ht="15.75" customHeight="1">
      <c r="A1044" s="169"/>
      <c r="B1044" s="169"/>
      <c r="C1044" s="169"/>
      <c r="D1044" s="169"/>
      <c r="E1044" s="169"/>
      <c r="F1044" s="169"/>
      <c r="G1044" s="169"/>
      <c r="H1044" s="169"/>
      <c r="I1044" s="169"/>
      <c r="J1044" s="169"/>
      <c r="K1044" s="169"/>
      <c r="L1044" s="169"/>
      <c r="M1044" s="169"/>
      <c r="N1044" s="169"/>
      <c r="O1044" s="169"/>
      <c r="P1044" s="169"/>
      <c r="Q1044" s="169"/>
      <c r="R1044" s="169"/>
      <c r="S1044" s="169"/>
      <c r="T1044" s="169"/>
      <c r="U1044" s="169"/>
      <c r="V1044" s="169"/>
      <c r="W1044" s="169"/>
      <c r="X1044" s="169"/>
      <c r="Y1044" s="169"/>
      <c r="Z1044" s="169"/>
      <c r="AA1044" s="169"/>
      <c r="AB1044" s="169"/>
      <c r="AC1044" s="169"/>
      <c r="AD1044" s="169"/>
      <c r="AE1044" s="169"/>
      <c r="AF1044" s="169"/>
      <c r="AG1044" s="169"/>
      <c r="AH1044" s="169"/>
      <c r="AI1044" s="169"/>
    </row>
    <row r="1045" spans="1:35" ht="15.75" customHeight="1">
      <c r="A1045" s="169"/>
      <c r="B1045" s="169"/>
      <c r="C1045" s="169"/>
      <c r="D1045" s="169"/>
      <c r="E1045" s="169"/>
      <c r="F1045" s="169"/>
      <c r="G1045" s="169"/>
      <c r="H1045" s="169"/>
      <c r="I1045" s="169"/>
      <c r="J1045" s="169"/>
      <c r="K1045" s="169"/>
      <c r="L1045" s="169"/>
      <c r="M1045" s="169"/>
      <c r="N1045" s="169"/>
      <c r="O1045" s="169"/>
      <c r="P1045" s="169"/>
      <c r="Q1045" s="169"/>
      <c r="R1045" s="169"/>
      <c r="S1045" s="169"/>
      <c r="T1045" s="169"/>
      <c r="U1045" s="169"/>
      <c r="V1045" s="169"/>
      <c r="W1045" s="169"/>
      <c r="X1045" s="169"/>
      <c r="Y1045" s="169"/>
      <c r="Z1045" s="169"/>
      <c r="AA1045" s="169"/>
      <c r="AB1045" s="169"/>
      <c r="AC1045" s="169"/>
      <c r="AD1045" s="169"/>
      <c r="AE1045" s="169"/>
      <c r="AF1045" s="169"/>
      <c r="AG1045" s="169"/>
      <c r="AH1045" s="169"/>
      <c r="AI1045" s="169"/>
    </row>
    <row r="1046" spans="1:35" ht="15.75" customHeight="1">
      <c r="A1046" s="169"/>
      <c r="B1046" s="169"/>
      <c r="C1046" s="169"/>
      <c r="D1046" s="169"/>
      <c r="E1046" s="169"/>
      <c r="F1046" s="169"/>
      <c r="G1046" s="169"/>
      <c r="H1046" s="169"/>
      <c r="I1046" s="169"/>
      <c r="J1046" s="169"/>
      <c r="K1046" s="169"/>
      <c r="L1046" s="169"/>
      <c r="M1046" s="169"/>
      <c r="N1046" s="169"/>
      <c r="O1046" s="169"/>
      <c r="P1046" s="169"/>
      <c r="Q1046" s="169"/>
      <c r="R1046" s="169"/>
      <c r="S1046" s="169"/>
      <c r="T1046" s="169"/>
      <c r="U1046" s="169"/>
      <c r="V1046" s="169"/>
      <c r="W1046" s="169"/>
      <c r="X1046" s="169"/>
      <c r="Y1046" s="169"/>
      <c r="Z1046" s="169"/>
      <c r="AA1046" s="169"/>
      <c r="AB1046" s="169"/>
      <c r="AC1046" s="169"/>
      <c r="AD1046" s="169"/>
      <c r="AE1046" s="169"/>
      <c r="AF1046" s="169"/>
      <c r="AG1046" s="169"/>
      <c r="AH1046" s="169"/>
      <c r="AI1046" s="169"/>
    </row>
    <row r="1047" spans="1:35" ht="15.75" customHeight="1">
      <c r="A1047" s="169"/>
      <c r="B1047" s="169"/>
      <c r="C1047" s="169"/>
      <c r="D1047" s="169"/>
      <c r="E1047" s="169"/>
      <c r="F1047" s="169"/>
      <c r="G1047" s="169"/>
      <c r="H1047" s="169"/>
      <c r="I1047" s="169"/>
      <c r="J1047" s="169"/>
      <c r="K1047" s="169"/>
      <c r="L1047" s="169"/>
      <c r="M1047" s="169"/>
      <c r="N1047" s="169"/>
      <c r="O1047" s="169"/>
      <c r="P1047" s="169"/>
      <c r="Q1047" s="169"/>
      <c r="R1047" s="169"/>
      <c r="S1047" s="169"/>
      <c r="T1047" s="169"/>
      <c r="U1047" s="169"/>
      <c r="V1047" s="169"/>
      <c r="W1047" s="169"/>
      <c r="X1047" s="169"/>
      <c r="Y1047" s="169"/>
      <c r="Z1047" s="169"/>
      <c r="AA1047" s="169"/>
      <c r="AB1047" s="169"/>
      <c r="AC1047" s="169"/>
      <c r="AD1047" s="169"/>
      <c r="AE1047" s="169"/>
      <c r="AF1047" s="169"/>
      <c r="AG1047" s="169"/>
      <c r="AH1047" s="169"/>
      <c r="AI1047" s="169"/>
    </row>
    <row r="1048" spans="1:35" ht="15.75" customHeight="1">
      <c r="A1048" s="169"/>
      <c r="B1048" s="169"/>
      <c r="C1048" s="169"/>
      <c r="D1048" s="169"/>
      <c r="E1048" s="169"/>
      <c r="F1048" s="169"/>
      <c r="G1048" s="169"/>
      <c r="H1048" s="169"/>
      <c r="I1048" s="169"/>
      <c r="J1048" s="169"/>
      <c r="K1048" s="169"/>
      <c r="L1048" s="169"/>
      <c r="M1048" s="169"/>
      <c r="N1048" s="169"/>
      <c r="O1048" s="169"/>
      <c r="P1048" s="169"/>
      <c r="Q1048" s="169"/>
      <c r="R1048" s="169"/>
      <c r="S1048" s="169"/>
      <c r="T1048" s="169"/>
      <c r="U1048" s="169"/>
      <c r="V1048" s="169"/>
      <c r="W1048" s="169"/>
      <c r="X1048" s="169"/>
      <c r="Y1048" s="169"/>
      <c r="Z1048" s="169"/>
      <c r="AA1048" s="169"/>
      <c r="AB1048" s="169"/>
      <c r="AC1048" s="169"/>
      <c r="AD1048" s="169"/>
      <c r="AE1048" s="169"/>
      <c r="AF1048" s="169"/>
      <c r="AG1048" s="169"/>
      <c r="AH1048" s="169"/>
      <c r="AI1048" s="169"/>
    </row>
    <row r="1049" spans="1:35" ht="15.75" customHeight="1">
      <c r="A1049" s="169"/>
      <c r="B1049" s="169"/>
      <c r="C1049" s="169"/>
      <c r="D1049" s="169"/>
      <c r="E1049" s="169"/>
      <c r="F1049" s="169"/>
      <c r="G1049" s="169"/>
      <c r="H1049" s="169"/>
      <c r="I1049" s="169"/>
      <c r="J1049" s="169"/>
      <c r="K1049" s="169"/>
      <c r="L1049" s="169"/>
      <c r="M1049" s="169"/>
      <c r="N1049" s="169"/>
      <c r="O1049" s="169"/>
      <c r="P1049" s="169"/>
      <c r="Q1049" s="169"/>
      <c r="R1049" s="169"/>
      <c r="S1049" s="169"/>
      <c r="T1049" s="169"/>
      <c r="U1049" s="169"/>
      <c r="V1049" s="169"/>
      <c r="W1049" s="169"/>
      <c r="X1049" s="169"/>
      <c r="Y1049" s="169"/>
      <c r="Z1049" s="169"/>
      <c r="AA1049" s="169"/>
      <c r="AB1049" s="169"/>
      <c r="AC1049" s="169"/>
      <c r="AD1049" s="169"/>
      <c r="AE1049" s="169"/>
      <c r="AF1049" s="169"/>
      <c r="AG1049" s="169"/>
      <c r="AH1049" s="169"/>
      <c r="AI1049" s="169"/>
    </row>
    <row r="1050" spans="1:35" ht="15" customHeight="1">
      <c r="A1050" s="169"/>
      <c r="B1050" s="169"/>
    </row>
  </sheetData>
  <sheetProtection algorithmName="SHA-512" hashValue="ltJYPnFiz/yoxpIzWCGcub0/yT9oJyU6I910h2UIf6lUKY+VH9gRxyQ1TlgUxRYMyimyPML8bgkrodme7SLYxw==" saltValue="TQJHOscnKV7voB/MZR7dkQ==" spinCount="100000" sheet="1" objects="1" scenarios="1" selectLockedCells="1" selectUnlockedCells="1"/>
  <mergeCells count="30">
    <mergeCell ref="D15:E16"/>
    <mergeCell ref="F101:G102"/>
    <mergeCell ref="A164:F166"/>
    <mergeCell ref="A101:D102"/>
    <mergeCell ref="D17:D18"/>
    <mergeCell ref="D19:D20"/>
    <mergeCell ref="E17:E18"/>
    <mergeCell ref="E19:E20"/>
    <mergeCell ref="E21:E22"/>
    <mergeCell ref="E23:E24"/>
    <mergeCell ref="E25:E26"/>
    <mergeCell ref="E27:E28"/>
    <mergeCell ref="E42:F42"/>
    <mergeCell ref="E43:F43"/>
    <mergeCell ref="B2:B5"/>
    <mergeCell ref="G15:H16"/>
    <mergeCell ref="A34:B35"/>
    <mergeCell ref="D34:F35"/>
    <mergeCell ref="B61:C61"/>
    <mergeCell ref="A59:F60"/>
    <mergeCell ref="D61:F61"/>
    <mergeCell ref="E36:F36"/>
    <mergeCell ref="E37:F37"/>
    <mergeCell ref="E38:F38"/>
    <mergeCell ref="E39:F39"/>
    <mergeCell ref="E40:F40"/>
    <mergeCell ref="E41:F41"/>
    <mergeCell ref="A25:A26"/>
    <mergeCell ref="B25:B26"/>
    <mergeCell ref="A15:B16"/>
  </mergeCells>
  <phoneticPr fontId="40" type="noConversion"/>
  <conditionalFormatting sqref="G56:H56">
    <cfRule type="expression" dxfId="5" priority="5">
      <formula>ISTEXT($K39)</formula>
    </cfRule>
    <cfRule type="expression" dxfId="4" priority="6">
      <formula>ISBLANK($K39)</formula>
    </cfRule>
  </conditionalFormatting>
  <conditionalFormatting sqref="G57:H57">
    <cfRule type="expression" dxfId="3" priority="9">
      <formula>ISTEXT($K41)</formula>
    </cfRule>
    <cfRule type="expression" dxfId="2" priority="10">
      <formula>ISBLANK($K41)</formula>
    </cfRule>
  </conditionalFormatting>
  <dataValidations count="11">
    <dataValidation type="list" allowBlank="1" showInputMessage="1" showErrorMessage="1" sqref="B27 B37:B55" xr:uid="{C4D807B7-EDC0-4218-8B93-3B28BFB1E1AB}">
      <formula1>INDIRECT("Names_PH[Names | Ph Number]")</formula1>
    </dataValidation>
    <dataValidation type="list" allowBlank="1" showInputMessage="1" showErrorMessage="1" sqref="B63:C98 C168:C203" xr:uid="{A0E5A1FA-45F4-4BBC-8293-75E1EF6333F0}">
      <formula1>INDIRECT("Qty[QTY]")</formula1>
    </dataValidation>
    <dataValidation type="list" allowBlank="1" showInputMessage="1" showErrorMessage="1" sqref="A63:A98" xr:uid="{79594C5C-6CFE-4D75-BA94-50E0BA599DD8}">
      <formula1>INDIRECT("Tour[Tour Roles]")</formula1>
    </dataValidation>
    <dataValidation type="list" allowBlank="1" showInputMessage="1" showErrorMessage="1" sqref="B7:B9" xr:uid="{81269CA2-72D3-4495-B606-9A899154709E}">
      <formula1>INDIRECT("LAT[Act]")</formula1>
    </dataValidation>
    <dataValidation type="list" allowBlank="1" showInputMessage="1" showErrorMessage="1" sqref="A37:A57 A104:A161" xr:uid="{D7CCAFA4-F8BF-428F-B8DF-8AF01F17FB3C}">
      <formula1>INDIRECT("Staff[Staff]")</formula1>
    </dataValidation>
    <dataValidation type="list" allowBlank="1" showInputMessage="1" showErrorMessage="1" sqref="B168:B203" xr:uid="{1267C157-9FCF-4ADA-A410-69BBDA1997B6}">
      <formula1>INDIRECT("Security[Security Roles]")</formula1>
    </dataValidation>
    <dataValidation type="list" allowBlank="1" showInputMessage="1" showErrorMessage="1" sqref="A168:A203" xr:uid="{47EB1656-B50B-4790-B09B-8C0A57C2F3A6}">
      <formula1>INDIRECT("Call[Call List]")</formula1>
    </dataValidation>
    <dataValidation type="list" allowBlank="1" showInputMessage="1" showErrorMessage="1" sqref="H21" xr:uid="{0365C8BE-EDC4-421A-85FC-935F2862B0BD}">
      <formula1>INDIRECT("Qty[Qty]")</formula1>
    </dataValidation>
    <dataValidation type="list" allowBlank="1" showInputMessage="1" showErrorMessage="1" sqref="H25" xr:uid="{FDADBCDF-7396-4398-98AD-6EF717E439D8}">
      <formula1>INDIRECT("Time[Time]")</formula1>
    </dataValidation>
    <dataValidation type="list" allowBlank="1" showInputMessage="1" showErrorMessage="1" sqref="H20" xr:uid="{88C84F86-CEE2-43F2-9A91-4133A4CA2177}">
      <formula1>INDIRECT("Merch[Merch Location]")</formula1>
    </dataValidation>
    <dataValidation type="list" allowBlank="1" showInputMessage="1" showErrorMessage="1" sqref="H26" xr:uid="{CC4278D0-3E15-46BD-9F64-63520D3E9211}">
      <formula1>INDIRECT("Merch_Sell[Merch Sellers]")</formula1>
    </dataValidation>
  </dataValidations>
  <hyperlinks>
    <hyperlink ref="B28" r:id="rId1" display="sfort@tivolichattanooga.com" xr:uid="{1E0B3AD7-8AA3-4940-A4BB-ADE8E286AEAB}"/>
    <hyperlink ref="B29" r:id="rId2" xr:uid="{3E96220B-3FB6-416C-97A0-DFA8F6022E4E}"/>
  </hyperlinks>
  <pageMargins left="0.7" right="0.7" top="0.75" bottom="0.75" header="0.3" footer="0.3"/>
  <pageSetup scale="27" fitToHeight="0" orientation="landscape" horizontalDpi="1200" verticalDpi="1200" r:id="rId3"/>
  <drawing r:id="rId4"/>
  <tableParts count="6"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412E63F-2F2C-4398-B2BB-C0B32B844066}">
          <x14:formula1>
            <xm:f>#REF!</xm:f>
          </x14:formula1>
          <xm:sqref>H97 O32:O34 H63:H90 D168:F203 D63:E98</xm:sqref>
        </x14:dataValidation>
        <x14:dataValidation type="list" allowBlank="1" showInputMessage="1" showErrorMessage="1" xr:uid="{EE3220AB-2821-46EA-B89E-9DD97493DD6C}">
          <x14:formula1>
            <xm:f>#REF!</xm:f>
          </x14:formula1>
          <xm:sqref>N32:N34</xm:sqref>
        </x14:dataValidation>
        <x14:dataValidation type="list" allowBlank="1" showInputMessage="1" showErrorMessage="1" xr:uid="{2FC300C6-5018-4AE8-98CA-AD67EBB3C33F}">
          <x14:formula1>
            <xm:f>#REF!</xm:f>
          </x14:formula1>
          <xm:sqref>H23</xm:sqref>
        </x14:dataValidation>
        <x14:dataValidation type="list" allowBlank="1" showInputMessage="1" showErrorMessage="1" xr:uid="{5E8F0924-9074-4276-A69C-78B2C71A27E0}">
          <x14:formula1>
            <xm:f>#REF!</xm:f>
          </x14:formula1>
          <xm:sqref>H98:H99 G56:H57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340B-8054-4590-AEEB-56DFB18F4476}">
  <sheetPr>
    <pageSetUpPr fitToPage="1"/>
  </sheetPr>
  <dimension ref="A1:BB190"/>
  <sheetViews>
    <sheetView showGridLines="0" zoomScale="70" zoomScaleNormal="70" workbookViewId="0">
      <selection activeCell="D3" sqref="D3"/>
    </sheetView>
  </sheetViews>
  <sheetFormatPr defaultColWidth="10.796875" defaultRowHeight="15"/>
  <cols>
    <col min="1" max="1" width="14.59765625" style="142" bestFit="1" customWidth="1"/>
    <col min="2" max="2" width="20.69921875" style="142" customWidth="1"/>
    <col min="3" max="3" width="1.19921875" style="142" customWidth="1"/>
    <col min="4" max="4" width="34.5" style="145" customWidth="1"/>
    <col min="5" max="5" width="12.296875" style="146" bestFit="1" customWidth="1"/>
    <col min="6" max="6" width="0.8984375" style="146" customWidth="1"/>
    <col min="7" max="7" width="9.3984375" style="146" bestFit="1" customWidth="1"/>
    <col min="8" max="8" width="20.3984375" style="146" bestFit="1" customWidth="1"/>
    <col min="9" max="10" width="13.796875" style="146" bestFit="1" customWidth="1"/>
    <col min="11" max="11" width="6.5" style="146" customWidth="1"/>
    <col min="12" max="12" width="8.5" style="146" customWidth="1"/>
    <col min="13" max="13" width="20.796875" style="146" bestFit="1" customWidth="1"/>
    <col min="14" max="14" width="4.796875" style="146" customWidth="1"/>
    <col min="15" max="15" width="28.5" style="146" bestFit="1" customWidth="1"/>
    <col min="16" max="16" width="3.19921875" style="146" customWidth="1"/>
    <col min="17" max="17" width="25.5" style="146" bestFit="1" customWidth="1"/>
    <col min="18" max="18" width="10.69921875" style="146" customWidth="1"/>
    <col min="19" max="19" width="2.09765625" style="142" customWidth="1"/>
    <col min="20" max="20" width="9.69921875" style="146" customWidth="1"/>
    <col min="21" max="21" width="8.19921875" style="142" customWidth="1"/>
    <col min="22" max="22" width="6.09765625" style="142" bestFit="1" customWidth="1"/>
    <col min="23" max="23" width="13.796875" style="142" bestFit="1" customWidth="1"/>
    <col min="24" max="24" width="9.69921875" style="142" customWidth="1"/>
    <col min="25" max="25" width="12.59765625" style="142" customWidth="1"/>
    <col min="26" max="26" width="1.796875" style="142" customWidth="1"/>
    <col min="27" max="27" width="28.5" style="142" customWidth="1"/>
    <col min="28" max="28" width="2" style="142" customWidth="1"/>
    <col min="29" max="29" width="7.8984375" style="142" customWidth="1"/>
    <col min="30" max="30" width="1.69921875" style="142" customWidth="1"/>
    <col min="31" max="31" width="6.19921875" style="142" customWidth="1"/>
    <col min="32" max="32" width="1.19921875" style="142" customWidth="1"/>
    <col min="33" max="33" width="7.5" style="142" customWidth="1"/>
    <col min="34" max="16384" width="10.796875" style="142"/>
  </cols>
  <sheetData>
    <row r="1" spans="1:29" ht="44.4">
      <c r="D1" s="277" t="s">
        <v>351</v>
      </c>
      <c r="E1" s="277"/>
      <c r="F1" s="143"/>
      <c r="G1" s="143"/>
      <c r="H1" s="143"/>
      <c r="I1" s="143"/>
      <c r="J1" s="143"/>
      <c r="K1" s="143"/>
      <c r="L1" s="143"/>
      <c r="M1" s="143"/>
    </row>
    <row r="2" spans="1:29"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29"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29">
      <c r="A4" s="143" t="s">
        <v>148</v>
      </c>
      <c r="B4" s="143" t="s">
        <v>353</v>
      </c>
    </row>
    <row r="5" spans="1:29" ht="23.4">
      <c r="B5" s="279" t="s">
        <v>34</v>
      </c>
      <c r="C5" s="278"/>
      <c r="D5" s="280" t="s">
        <v>293</v>
      </c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</row>
    <row r="6" spans="1:29" ht="4.95" customHeight="1">
      <c r="C6" s="147"/>
      <c r="AC6" s="146"/>
    </row>
    <row r="7" spans="1:29" ht="15.6">
      <c r="B7" s="146" t="s">
        <v>294</v>
      </c>
      <c r="C7" s="146"/>
      <c r="D7" s="222" t="s">
        <v>352</v>
      </c>
      <c r="E7"/>
      <c r="F7"/>
      <c r="G7"/>
      <c r="H7" s="145" t="s">
        <v>21</v>
      </c>
      <c r="I7"/>
      <c r="J7" s="361" t="s">
        <v>191</v>
      </c>
      <c r="K7" s="361"/>
      <c r="L7" s="361"/>
      <c r="M7" s="361"/>
      <c r="N7"/>
      <c r="O7" s="145" t="s">
        <v>4</v>
      </c>
      <c r="Q7" s="361" t="s">
        <v>295</v>
      </c>
      <c r="R7" s="361"/>
      <c r="S7" s="361"/>
      <c r="T7" s="361"/>
      <c r="U7" s="361">
        <v>1</v>
      </c>
      <c r="X7"/>
    </row>
    <row r="8" spans="1:29" ht="7.05" customHeight="1">
      <c r="B8" s="146"/>
      <c r="C8" s="146"/>
      <c r="D8" s="149"/>
      <c r="E8" s="148"/>
      <c r="F8" s="148"/>
      <c r="G8" s="148"/>
      <c r="H8" s="151"/>
      <c r="I8" s="148"/>
      <c r="J8" s="151"/>
      <c r="L8" s="142"/>
      <c r="M8" s="142"/>
      <c r="N8" s="148"/>
      <c r="O8" s="145"/>
      <c r="R8" s="142"/>
      <c r="T8" s="142"/>
      <c r="X8"/>
      <c r="Y8" s="146"/>
    </row>
    <row r="9" spans="1:29" ht="15.6">
      <c r="B9" s="146" t="s">
        <v>0</v>
      </c>
      <c r="C9" s="146"/>
      <c r="D9" s="223" t="s">
        <v>135</v>
      </c>
      <c r="E9"/>
      <c r="F9"/>
      <c r="G9"/>
      <c r="H9" s="145" t="s">
        <v>23</v>
      </c>
      <c r="I9"/>
      <c r="J9" s="361" t="s">
        <v>325</v>
      </c>
      <c r="K9" s="361"/>
      <c r="L9" s="361"/>
      <c r="M9" s="361"/>
      <c r="N9"/>
      <c r="O9" s="145" t="s">
        <v>5</v>
      </c>
      <c r="Q9" s="361" t="s">
        <v>295</v>
      </c>
      <c r="R9" s="361"/>
      <c r="S9" s="361"/>
      <c r="T9" s="361"/>
      <c r="U9" s="361">
        <v>1</v>
      </c>
      <c r="X9"/>
    </row>
    <row r="10" spans="1:29" ht="7.95" customHeight="1">
      <c r="B10" s="146"/>
      <c r="C10" s="146"/>
      <c r="D10" s="152"/>
      <c r="E10"/>
      <c r="F10"/>
      <c r="G10"/>
      <c r="H10" s="145"/>
      <c r="I10"/>
      <c r="L10" s="142"/>
      <c r="M10" s="142"/>
      <c r="N10"/>
      <c r="O10" s="145"/>
      <c r="R10" s="142"/>
      <c r="T10" s="142"/>
      <c r="X10"/>
      <c r="Y10" s="146"/>
    </row>
    <row r="11" spans="1:29" ht="15.6">
      <c r="B11" s="146" t="s">
        <v>118</v>
      </c>
      <c r="C11" s="146"/>
      <c r="D11" s="223" t="s">
        <v>137</v>
      </c>
      <c r="E11"/>
      <c r="F11"/>
      <c r="G11"/>
      <c r="H11" s="145" t="s">
        <v>22</v>
      </c>
      <c r="I11"/>
      <c r="J11" s="361" t="s">
        <v>320</v>
      </c>
      <c r="K11" s="361"/>
      <c r="L11" s="361"/>
      <c r="M11" s="361"/>
      <c r="N11"/>
      <c r="O11" s="145" t="s">
        <v>15</v>
      </c>
      <c r="Q11" s="361" t="s">
        <v>295</v>
      </c>
      <c r="R11" s="361"/>
      <c r="S11" s="361"/>
      <c r="T11" s="361"/>
      <c r="U11" s="361">
        <v>1</v>
      </c>
      <c r="X11"/>
    </row>
    <row r="12" spans="1:29" ht="7.05" customHeight="1">
      <c r="B12" s="146"/>
      <c r="C12" s="146"/>
      <c r="E12"/>
      <c r="F12"/>
      <c r="G12"/>
      <c r="H12" s="145"/>
      <c r="I12"/>
      <c r="L12" s="142"/>
      <c r="M12" s="142"/>
      <c r="N12"/>
      <c r="O12" s="145"/>
      <c r="R12" s="142"/>
      <c r="T12" s="142"/>
      <c r="X12"/>
      <c r="Y12" s="146"/>
    </row>
    <row r="13" spans="1:29" ht="19.95" customHeight="1">
      <c r="B13" s="146" t="s">
        <v>1</v>
      </c>
      <c r="C13" s="146"/>
      <c r="D13" s="223" t="s">
        <v>150</v>
      </c>
      <c r="E13"/>
      <c r="F13"/>
      <c r="G13"/>
      <c r="H13" s="145" t="s">
        <v>119</v>
      </c>
      <c r="I13"/>
      <c r="J13" s="361" t="s">
        <v>314</v>
      </c>
      <c r="K13" s="361"/>
      <c r="L13" s="361"/>
      <c r="M13" s="361"/>
      <c r="N13"/>
      <c r="O13" s="145" t="s">
        <v>16</v>
      </c>
      <c r="Q13" s="361" t="s">
        <v>295</v>
      </c>
      <c r="R13" s="361"/>
      <c r="S13" s="361"/>
      <c r="T13" s="361"/>
      <c r="U13" s="361">
        <v>1</v>
      </c>
      <c r="X13"/>
    </row>
    <row r="14" spans="1:29" ht="7.95" customHeight="1">
      <c r="B14" s="146"/>
      <c r="C14" s="146"/>
      <c r="D14" s="153"/>
      <c r="E14"/>
      <c r="F14"/>
      <c r="G14"/>
      <c r="H14" s="145"/>
      <c r="I14"/>
      <c r="N14"/>
      <c r="O14" s="145"/>
      <c r="T14" s="142"/>
      <c r="X14"/>
      <c r="Y14" s="146"/>
      <c r="Z14" s="146"/>
    </row>
    <row r="15" spans="1:29" ht="15.6">
      <c r="B15" s="146" t="s">
        <v>2</v>
      </c>
      <c r="C15" s="146"/>
      <c r="D15" s="224">
        <v>2062</v>
      </c>
      <c r="E15"/>
      <c r="F15"/>
      <c r="G15"/>
      <c r="H15" s="145" t="s">
        <v>120</v>
      </c>
      <c r="I15"/>
      <c r="J15" s="361" t="s">
        <v>315</v>
      </c>
      <c r="K15" s="361"/>
      <c r="L15" s="361"/>
      <c r="M15" s="361"/>
      <c r="N15"/>
      <c r="O15" s="145" t="s">
        <v>17</v>
      </c>
      <c r="Q15" s="361" t="s">
        <v>295</v>
      </c>
      <c r="R15" s="361"/>
      <c r="S15" s="361"/>
      <c r="T15" s="361"/>
      <c r="U15" s="361">
        <v>1</v>
      </c>
      <c r="X15"/>
    </row>
    <row r="16" spans="1:29" ht="7.05" customHeight="1">
      <c r="B16" s="146"/>
      <c r="C16" s="146"/>
      <c r="D16" s="153"/>
      <c r="H16" s="145"/>
      <c r="L16" s="142"/>
      <c r="M16" s="142"/>
      <c r="O16" s="145"/>
      <c r="R16" s="142"/>
      <c r="T16" s="142"/>
      <c r="X16"/>
      <c r="Y16" s="146"/>
    </row>
    <row r="17" spans="2:33" ht="18" customHeight="1">
      <c r="B17" s="146" t="s">
        <v>18</v>
      </c>
      <c r="C17" s="146"/>
      <c r="D17" s="265" t="s">
        <v>321</v>
      </c>
      <c r="E17"/>
      <c r="F17"/>
      <c r="G17"/>
      <c r="H17" s="145" t="s">
        <v>121</v>
      </c>
      <c r="I17"/>
      <c r="J17" s="361" t="s">
        <v>312</v>
      </c>
      <c r="K17" s="361"/>
      <c r="L17" s="361"/>
      <c r="M17" s="361"/>
      <c r="N17"/>
      <c r="O17" s="145" t="s">
        <v>7</v>
      </c>
      <c r="Q17" s="223">
        <v>6</v>
      </c>
      <c r="R17"/>
      <c r="S17"/>
      <c r="T17"/>
      <c r="U17"/>
      <c r="X17"/>
    </row>
    <row r="18" spans="2:33" ht="7.95" customHeight="1">
      <c r="B18" s="146"/>
      <c r="C18" s="146"/>
      <c r="D18" s="153"/>
      <c r="H18" s="145"/>
      <c r="L18" s="142"/>
      <c r="M18" s="142"/>
      <c r="O18" s="145"/>
      <c r="R18" s="142"/>
      <c r="T18" s="142"/>
      <c r="X18"/>
      <c r="Y18" s="146"/>
    </row>
    <row r="19" spans="2:33" ht="15.6">
      <c r="B19" s="146" t="s">
        <v>19</v>
      </c>
      <c r="C19" s="146"/>
      <c r="D19" s="223" t="s">
        <v>322</v>
      </c>
      <c r="E19"/>
      <c r="F19"/>
      <c r="G19"/>
      <c r="H19" s="145" t="s">
        <v>122</v>
      </c>
      <c r="I19"/>
      <c r="J19" s="361" t="s">
        <v>311</v>
      </c>
      <c r="K19" s="361"/>
      <c r="L19" s="361"/>
      <c r="M19" s="361"/>
      <c r="N19"/>
      <c r="O19" s="145" t="s">
        <v>313</v>
      </c>
      <c r="Q19" s="223">
        <v>7</v>
      </c>
      <c r="R19"/>
      <c r="S19"/>
      <c r="T19"/>
      <c r="U19"/>
      <c r="X19"/>
    </row>
    <row r="20" spans="2:33" ht="7.05" customHeight="1">
      <c r="C20" s="146"/>
      <c r="H20" s="145"/>
      <c r="K20" s="142"/>
      <c r="L20" s="142"/>
      <c r="M20" s="142"/>
      <c r="O20" s="145"/>
      <c r="Q20" s="142"/>
      <c r="R20" s="142"/>
      <c r="T20" s="142"/>
      <c r="X20"/>
    </row>
    <row r="21" spans="2:33" ht="15.6">
      <c r="B21" s="146" t="s">
        <v>20</v>
      </c>
      <c r="C21" s="146"/>
      <c r="D21" s="223" t="s">
        <v>319</v>
      </c>
      <c r="E21"/>
      <c r="F21"/>
      <c r="G21"/>
      <c r="H21" s="145" t="s">
        <v>332</v>
      </c>
      <c r="I21"/>
      <c r="J21" s="361" t="s">
        <v>334</v>
      </c>
      <c r="K21" s="361"/>
      <c r="L21" s="361"/>
      <c r="M21" s="361"/>
      <c r="N21"/>
      <c r="O21" s="145" t="s">
        <v>6</v>
      </c>
      <c r="Q21" s="362" t="s">
        <v>333</v>
      </c>
      <c r="R21" s="363"/>
      <c r="S21" s="363"/>
      <c r="T21" s="363"/>
      <c r="U21" s="364"/>
      <c r="X21"/>
    </row>
    <row r="22" spans="2:33" ht="9" customHeight="1">
      <c r="H22" s="145"/>
      <c r="K22" s="142"/>
      <c r="L22" s="142"/>
      <c r="M22" s="142"/>
      <c r="O22" s="145"/>
      <c r="Q22" s="365"/>
      <c r="R22" s="341"/>
      <c r="S22" s="341"/>
      <c r="T22" s="341"/>
      <c r="U22" s="366"/>
      <c r="X22"/>
    </row>
    <row r="23" spans="2:33" ht="15.6">
      <c r="H23" s="145" t="s">
        <v>24</v>
      </c>
      <c r="J23" s="361" t="s">
        <v>323</v>
      </c>
      <c r="K23" s="361"/>
      <c r="L23" s="361"/>
      <c r="M23" s="361"/>
      <c r="Q23" s="367"/>
      <c r="R23" s="368"/>
      <c r="S23" s="368"/>
      <c r="T23" s="368"/>
      <c r="U23" s="369"/>
      <c r="X23"/>
    </row>
    <row r="24" spans="2:33" ht="7.95" customHeight="1">
      <c r="B24" s="146"/>
      <c r="C24" s="146"/>
      <c r="X24"/>
      <c r="Z24"/>
      <c r="AA24"/>
      <c r="AB24"/>
      <c r="AC24"/>
      <c r="AD24"/>
      <c r="AE24"/>
      <c r="AF24"/>
      <c r="AG24"/>
    </row>
    <row r="25" spans="2:33" ht="15.6">
      <c r="C25" s="146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5" t="s">
        <v>330</v>
      </c>
      <c r="Q25" s="370" t="s">
        <v>323</v>
      </c>
      <c r="R25" s="371"/>
      <c r="S25" s="371"/>
      <c r="T25" s="371"/>
      <c r="U25" s="372"/>
      <c r="V25"/>
      <c r="W25"/>
      <c r="X25"/>
      <c r="Y25"/>
      <c r="Z25"/>
      <c r="AA25"/>
      <c r="AB25"/>
      <c r="AC25"/>
      <c r="AD25"/>
      <c r="AE25"/>
      <c r="AF25"/>
      <c r="AG25"/>
    </row>
    <row r="26" spans="2:33" ht="15.6">
      <c r="B26" s="141" t="s">
        <v>123</v>
      </c>
      <c r="C26" s="146"/>
      <c r="D26" s="362" t="s">
        <v>333</v>
      </c>
      <c r="E26" s="363"/>
      <c r="F26" s="363"/>
      <c r="G26" s="363"/>
      <c r="H26" s="363"/>
      <c r="I26" s="363"/>
      <c r="J26" s="363"/>
      <c r="K26" s="363"/>
      <c r="L26" s="363"/>
      <c r="M26" s="364"/>
      <c r="N26" s="142"/>
      <c r="O26" s="145"/>
      <c r="Q26" s="142"/>
      <c r="R26" s="142"/>
      <c r="T26" s="142"/>
      <c r="V26"/>
      <c r="W26"/>
      <c r="X26"/>
      <c r="Y26"/>
      <c r="Z26"/>
      <c r="AA26"/>
      <c r="AB26"/>
      <c r="AC26"/>
      <c r="AD26"/>
      <c r="AE26"/>
      <c r="AF26"/>
      <c r="AG26"/>
    </row>
    <row r="27" spans="2:33" ht="15.6">
      <c r="B27" s="146"/>
      <c r="C27" s="146"/>
      <c r="D27" s="365"/>
      <c r="E27" s="341"/>
      <c r="F27" s="341"/>
      <c r="G27" s="341"/>
      <c r="H27" s="341"/>
      <c r="I27" s="341"/>
      <c r="J27" s="341"/>
      <c r="K27" s="341"/>
      <c r="L27" s="341"/>
      <c r="M27" s="366"/>
      <c r="N27" s="142"/>
      <c r="O27" s="145" t="s">
        <v>331</v>
      </c>
      <c r="P27" s="142"/>
      <c r="Q27" s="370" t="s">
        <v>323</v>
      </c>
      <c r="R27" s="371"/>
      <c r="S27" s="371"/>
      <c r="T27" s="371"/>
      <c r="U27" s="372"/>
      <c r="V27"/>
      <c r="W27"/>
      <c r="X27"/>
      <c r="Y27"/>
      <c r="Z27"/>
      <c r="AA27"/>
      <c r="AB27"/>
      <c r="AC27"/>
      <c r="AD27"/>
      <c r="AE27"/>
      <c r="AF27"/>
      <c r="AG27"/>
    </row>
    <row r="28" spans="2:33" ht="15.6">
      <c r="C28" s="146"/>
      <c r="D28" s="365"/>
      <c r="E28" s="341"/>
      <c r="F28" s="341"/>
      <c r="G28" s="341"/>
      <c r="H28" s="341"/>
      <c r="I28" s="341"/>
      <c r="J28" s="341"/>
      <c r="K28" s="341"/>
      <c r="L28" s="341"/>
      <c r="M28" s="366"/>
      <c r="N28" s="142"/>
      <c r="O28" s="142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2:33" ht="15.6">
      <c r="C29" s="146"/>
      <c r="D29" s="365"/>
      <c r="E29" s="341"/>
      <c r="F29" s="341"/>
      <c r="G29" s="341"/>
      <c r="H29" s="341"/>
      <c r="I29" s="341"/>
      <c r="J29" s="341"/>
      <c r="K29" s="341"/>
      <c r="L29" s="341"/>
      <c r="M29" s="366"/>
      <c r="N29" s="142"/>
      <c r="O29" s="142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2:33" ht="15.6">
      <c r="C30" s="146"/>
      <c r="D30" s="365"/>
      <c r="E30" s="341"/>
      <c r="F30" s="341"/>
      <c r="G30" s="341"/>
      <c r="H30" s="341"/>
      <c r="I30" s="341"/>
      <c r="J30" s="341"/>
      <c r="K30" s="341"/>
      <c r="L30" s="341"/>
      <c r="M30" s="366"/>
      <c r="N30" s="142"/>
      <c r="O30" s="142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2:33" ht="15.6">
      <c r="C31" s="146"/>
      <c r="D31" s="365"/>
      <c r="E31" s="341"/>
      <c r="F31" s="341"/>
      <c r="G31" s="341"/>
      <c r="H31" s="341"/>
      <c r="I31" s="341"/>
      <c r="J31" s="341"/>
      <c r="K31" s="341"/>
      <c r="L31" s="341"/>
      <c r="M31" s="366"/>
      <c r="N31" s="142"/>
      <c r="O31" s="142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2:33" ht="15.6">
      <c r="C32" s="146"/>
      <c r="D32" s="367"/>
      <c r="E32" s="368"/>
      <c r="F32" s="368"/>
      <c r="G32" s="368"/>
      <c r="H32" s="368"/>
      <c r="I32" s="368"/>
      <c r="J32" s="368"/>
      <c r="K32" s="368"/>
      <c r="L32" s="368"/>
      <c r="M32" s="369"/>
      <c r="N32" s="142"/>
      <c r="O32" s="14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54" ht="6" customHeight="1" thickBot="1">
      <c r="B33" s="154"/>
      <c r="C33" s="154"/>
      <c r="D33" s="155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6"/>
      <c r="T33" s="154"/>
      <c r="U33" s="154"/>
      <c r="V33" s="156"/>
      <c r="W33" s="156"/>
      <c r="X33" s="156"/>
      <c r="Y33" s="154"/>
      <c r="Z33" s="156"/>
      <c r="AA33" s="156"/>
      <c r="AB33" s="156"/>
      <c r="AC33" s="156"/>
      <c r="AD33" s="156"/>
      <c r="AE33" s="156"/>
      <c r="AF33" s="156"/>
      <c r="AG33" s="156"/>
    </row>
    <row r="34" spans="1:54" ht="9" customHeight="1">
      <c r="C34" s="146"/>
      <c r="AC34" s="341"/>
      <c r="AD34" s="341"/>
      <c r="AE34" s="341"/>
    </row>
    <row r="35" spans="1:54" ht="23.4">
      <c r="B35" s="279" t="s">
        <v>32</v>
      </c>
      <c r="C35" s="278"/>
      <c r="D35" s="280" t="s">
        <v>136</v>
      </c>
      <c r="E35" s="278"/>
      <c r="F35" s="278"/>
      <c r="G35" s="278"/>
      <c r="H35" s="278"/>
      <c r="I35" s="278"/>
      <c r="J35" s="278"/>
      <c r="K35" s="193"/>
      <c r="L35" s="193"/>
      <c r="M35" s="279" t="s">
        <v>147</v>
      </c>
      <c r="N35" s="278"/>
      <c r="O35" s="278"/>
      <c r="P35" s="193"/>
      <c r="Q35" s="279" t="s">
        <v>341</v>
      </c>
      <c r="R35" s="278"/>
      <c r="S35" s="278"/>
      <c r="T35" s="278"/>
      <c r="U35" s="278"/>
      <c r="V35" s="278"/>
      <c r="W35" s="278"/>
      <c r="X35"/>
      <c r="Y35" s="279" t="s">
        <v>344</v>
      </c>
      <c r="Z35" s="278"/>
      <c r="AA35" s="278"/>
      <c r="AB35" s="278"/>
      <c r="AC35" s="278"/>
      <c r="AD35" s="278"/>
      <c r="AE35" s="278"/>
      <c r="AF35" s="278"/>
      <c r="AG35"/>
      <c r="AH35"/>
    </row>
    <row r="36" spans="1:54">
      <c r="B36" s="225"/>
      <c r="C36" s="147"/>
      <c r="D36" s="193"/>
      <c r="E36" s="151"/>
      <c r="F36" s="151"/>
      <c r="G36" s="142"/>
      <c r="H36" s="142"/>
      <c r="I36" s="158"/>
      <c r="J36" s="158"/>
      <c r="K36" s="158"/>
      <c r="L36" s="158"/>
      <c r="M36" s="158"/>
      <c r="N36" s="158"/>
      <c r="O36" s="158"/>
      <c r="P36" s="158"/>
      <c r="Q36" s="142"/>
      <c r="R36" s="142"/>
      <c r="T36" s="142"/>
    </row>
    <row r="37" spans="1:54" ht="16.2" thickBot="1">
      <c r="C37"/>
      <c r="D37" s="258" t="s">
        <v>339</v>
      </c>
      <c r="E37" s="258" t="s">
        <v>172</v>
      </c>
      <c r="F37" s="258"/>
      <c r="G37" s="258" t="s">
        <v>338</v>
      </c>
      <c r="H37" s="258" t="s">
        <v>335</v>
      </c>
      <c r="I37" s="258" t="s">
        <v>336</v>
      </c>
      <c r="J37" s="258" t="s">
        <v>337</v>
      </c>
      <c r="K37" s="150"/>
      <c r="L37" s="150"/>
      <c r="M37" s="150"/>
      <c r="N37" s="150"/>
      <c r="O37" s="150"/>
      <c r="P37" s="158"/>
      <c r="Q37" s="142"/>
      <c r="R37" s="258" t="s">
        <v>172</v>
      </c>
      <c r="S37" s="258"/>
      <c r="T37" s="258" t="s">
        <v>338</v>
      </c>
      <c r="U37" s="258" t="s">
        <v>335</v>
      </c>
      <c r="V37" s="258" t="s">
        <v>336</v>
      </c>
      <c r="W37" s="258" t="s">
        <v>337</v>
      </c>
      <c r="Y37" s="142" t="s">
        <v>132</v>
      </c>
      <c r="Z37" s="375" t="s">
        <v>345</v>
      </c>
      <c r="AA37" s="376"/>
      <c r="AB37" s="376"/>
      <c r="AC37" s="376"/>
      <c r="AD37" s="376"/>
      <c r="AE37" s="377"/>
      <c r="AF37"/>
      <c r="AG37"/>
      <c r="AH37"/>
    </row>
    <row r="38" spans="1:54" ht="16.2" thickBot="1">
      <c r="A38"/>
      <c r="C38" s="145"/>
      <c r="D38" s="146" t="s">
        <v>265</v>
      </c>
      <c r="E38" s="274" t="s">
        <v>350</v>
      </c>
      <c r="F38" s="266" t="s">
        <v>149</v>
      </c>
      <c r="G38" s="275" t="s">
        <v>350</v>
      </c>
      <c r="H38" s="267"/>
      <c r="I38" s="267"/>
      <c r="J38" s="267"/>
      <c r="K38" s="264"/>
      <c r="L38" s="264"/>
      <c r="M38" s="264" t="s">
        <v>18</v>
      </c>
      <c r="N38" s="373" t="s">
        <v>340</v>
      </c>
      <c r="O38" s="374"/>
      <c r="P38" s="264"/>
      <c r="Q38" s="264" t="s">
        <v>26</v>
      </c>
      <c r="R38" s="285" t="s">
        <v>139</v>
      </c>
      <c r="S38" s="166" t="s">
        <v>149</v>
      </c>
      <c r="T38" s="285" t="s">
        <v>343</v>
      </c>
      <c r="U38" s="285">
        <v>15</v>
      </c>
      <c r="V38" s="285">
        <v>75</v>
      </c>
      <c r="W38" s="285">
        <v>90</v>
      </c>
      <c r="Y38" s="146"/>
    </row>
    <row r="39" spans="1:54" ht="16.2" thickBot="1">
      <c r="A39"/>
      <c r="C39" s="145"/>
      <c r="D39" s="146" t="s">
        <v>266</v>
      </c>
      <c r="E39" s="274" t="s">
        <v>350</v>
      </c>
      <c r="F39" s="266" t="s">
        <v>149</v>
      </c>
      <c r="G39" s="275" t="s">
        <v>350</v>
      </c>
      <c r="H39" s="268"/>
      <c r="I39" s="268"/>
      <c r="J39" s="268"/>
      <c r="K39" s="159"/>
      <c r="L39" s="159"/>
      <c r="M39" s="159" t="s">
        <v>19</v>
      </c>
      <c r="N39" s="349" t="s">
        <v>149</v>
      </c>
      <c r="O39" s="350"/>
      <c r="P39" s="159"/>
      <c r="Q39" s="159"/>
      <c r="R39" s="286"/>
      <c r="S39" s="157"/>
      <c r="T39" s="157"/>
      <c r="U39" s="157"/>
      <c r="V39" s="157"/>
      <c r="W39" s="157"/>
      <c r="Y39" s="142" t="s">
        <v>292</v>
      </c>
      <c r="Z39" s="375" t="s">
        <v>312</v>
      </c>
      <c r="AA39" s="377"/>
      <c r="AC39"/>
      <c r="AD39"/>
      <c r="AE39"/>
      <c r="AF39"/>
      <c r="AG39"/>
      <c r="AH39"/>
    </row>
    <row r="40" spans="1:54" ht="16.2" thickBot="1">
      <c r="A40"/>
      <c r="C40" s="145"/>
      <c r="D40" s="146" t="s">
        <v>249</v>
      </c>
      <c r="E40" s="274" t="s">
        <v>350</v>
      </c>
      <c r="F40" s="266" t="s">
        <v>149</v>
      </c>
      <c r="G40" s="275" t="s">
        <v>350</v>
      </c>
      <c r="H40" s="267"/>
      <c r="I40" s="267"/>
      <c r="J40" s="267"/>
      <c r="K40" s="264"/>
      <c r="L40" s="264"/>
      <c r="M40" s="264" t="s">
        <v>298</v>
      </c>
      <c r="N40" s="349" t="s">
        <v>149</v>
      </c>
      <c r="O40" s="350"/>
      <c r="P40" s="264"/>
      <c r="Q40" s="264" t="s">
        <v>28</v>
      </c>
      <c r="R40" s="285" t="s">
        <v>350</v>
      </c>
      <c r="S40" s="166" t="s">
        <v>149</v>
      </c>
      <c r="T40" s="285" t="s">
        <v>350</v>
      </c>
      <c r="U40" s="285" t="s">
        <v>350</v>
      </c>
      <c r="V40" s="285" t="s">
        <v>350</v>
      </c>
      <c r="W40" s="285" t="s">
        <v>350</v>
      </c>
      <c r="Y40" s="146"/>
    </row>
    <row r="41" spans="1:54" ht="16.2" thickBot="1">
      <c r="A41"/>
      <c r="C41" s="145"/>
      <c r="D41" s="146" t="s">
        <v>245</v>
      </c>
      <c r="E41" s="274" t="s">
        <v>350</v>
      </c>
      <c r="F41" s="266" t="s">
        <v>149</v>
      </c>
      <c r="G41" s="275" t="s">
        <v>350</v>
      </c>
      <c r="H41" s="269"/>
      <c r="I41" s="269"/>
      <c r="J41" s="269"/>
      <c r="K41"/>
      <c r="L41"/>
      <c r="M41" s="264" t="s">
        <v>124</v>
      </c>
      <c r="N41" s="349" t="s">
        <v>149</v>
      </c>
      <c r="O41" s="350"/>
      <c r="P41"/>
      <c r="Q41" s="159"/>
      <c r="R41" s="286"/>
      <c r="S41" s="157"/>
      <c r="T41" s="157"/>
      <c r="U41" s="157"/>
      <c r="V41" s="157"/>
      <c r="W41" s="157"/>
      <c r="Y41" s="142" t="s">
        <v>133</v>
      </c>
      <c r="Z41" s="370"/>
      <c r="AA41" s="371"/>
      <c r="AB41" s="371"/>
      <c r="AC41" s="371"/>
      <c r="AD41" s="371"/>
      <c r="AE41" s="372"/>
      <c r="AF41"/>
      <c r="AG41"/>
      <c r="AH41"/>
    </row>
    <row r="42" spans="1:54" ht="16.2" thickBot="1">
      <c r="A42"/>
      <c r="C42" s="145"/>
      <c r="D42" s="146" t="s">
        <v>26</v>
      </c>
      <c r="E42" s="274" t="s">
        <v>139</v>
      </c>
      <c r="F42" s="266" t="s">
        <v>149</v>
      </c>
      <c r="G42" s="275" t="s">
        <v>343</v>
      </c>
      <c r="H42" s="269"/>
      <c r="I42" s="269"/>
      <c r="J42" s="269"/>
      <c r="K42"/>
      <c r="L42"/>
      <c r="M42" s="264" t="s">
        <v>299</v>
      </c>
      <c r="N42" s="349" t="s">
        <v>149</v>
      </c>
      <c r="O42" s="350"/>
      <c r="P42"/>
      <c r="Q42" s="264" t="s">
        <v>29</v>
      </c>
      <c r="R42" s="285" t="s">
        <v>350</v>
      </c>
      <c r="S42" s="166" t="s">
        <v>149</v>
      </c>
      <c r="T42" s="285" t="s">
        <v>350</v>
      </c>
      <c r="U42" s="285" t="s">
        <v>350</v>
      </c>
      <c r="V42" s="285" t="s">
        <v>350</v>
      </c>
      <c r="W42" s="285" t="s">
        <v>350</v>
      </c>
      <c r="Y42" s="157"/>
      <c r="Z42" s="157"/>
    </row>
    <row r="43" spans="1:54" ht="15.6">
      <c r="A43"/>
      <c r="C43" s="145"/>
      <c r="D43" s="146" t="s">
        <v>127</v>
      </c>
      <c r="E43" s="274" t="s">
        <v>142</v>
      </c>
      <c r="F43" s="266" t="s">
        <v>149</v>
      </c>
      <c r="G43" s="275" t="s">
        <v>183</v>
      </c>
      <c r="H43" s="268"/>
      <c r="I43" s="268"/>
      <c r="J43" s="268"/>
      <c r="K43" s="159"/>
      <c r="L43" s="159"/>
      <c r="M43" s="159" t="s">
        <v>329</v>
      </c>
      <c r="N43" s="349" t="s">
        <v>149</v>
      </c>
      <c r="O43" s="350"/>
      <c r="P43" s="159"/>
      <c r="T43"/>
      <c r="U43"/>
      <c r="V43"/>
      <c r="W43"/>
      <c r="X43"/>
      <c r="Y43"/>
    </row>
    <row r="44" spans="1:54" ht="15.6">
      <c r="A44"/>
      <c r="C44" s="145"/>
      <c r="D44" s="146" t="s">
        <v>285</v>
      </c>
      <c r="E44" s="274" t="s">
        <v>350</v>
      </c>
      <c r="F44" s="266" t="s">
        <v>149</v>
      </c>
      <c r="G44" s="275" t="s">
        <v>350</v>
      </c>
      <c r="H44" s="267"/>
      <c r="I44" s="267"/>
      <c r="J44" s="267"/>
      <c r="K44" s="264"/>
      <c r="L44" s="264"/>
      <c r="M44" s="264" t="s">
        <v>23</v>
      </c>
      <c r="N44" s="349" t="s">
        <v>149</v>
      </c>
      <c r="O44" s="350"/>
      <c r="P44" s="264"/>
      <c r="T44"/>
      <c r="U44"/>
      <c r="V44"/>
      <c r="W44"/>
      <c r="X44"/>
      <c r="Y44"/>
    </row>
    <row r="45" spans="1:54" ht="24" thickBot="1">
      <c r="A45"/>
      <c r="C45" s="145"/>
      <c r="D45" s="146" t="s">
        <v>268</v>
      </c>
      <c r="E45" s="274" t="s">
        <v>350</v>
      </c>
      <c r="F45" s="266" t="s">
        <v>149</v>
      </c>
      <c r="G45" s="275" t="s">
        <v>350</v>
      </c>
      <c r="H45" s="268"/>
      <c r="I45" s="268"/>
      <c r="J45" s="268"/>
      <c r="K45" s="159"/>
      <c r="L45" s="159"/>
      <c r="M45" s="159" t="s">
        <v>304</v>
      </c>
      <c r="N45" s="349" t="s">
        <v>149</v>
      </c>
      <c r="O45" s="350"/>
      <c r="P45" s="159"/>
      <c r="Q45" s="153" t="s">
        <v>131</v>
      </c>
      <c r="T45"/>
      <c r="U45"/>
      <c r="V45"/>
      <c r="W45"/>
      <c r="X45"/>
      <c r="Y45" s="279" t="s">
        <v>346</v>
      </c>
      <c r="Z45" s="278"/>
      <c r="AA45" s="278"/>
      <c r="AB45" s="278"/>
      <c r="AC45" s="278"/>
      <c r="AD45" s="278"/>
      <c r="AE45" s="278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</row>
    <row r="46" spans="1:54" ht="15.6">
      <c r="A46"/>
      <c r="C46" s="145"/>
      <c r="D46" s="146" t="s">
        <v>260</v>
      </c>
      <c r="E46" s="274" t="s">
        <v>350</v>
      </c>
      <c r="F46" s="266" t="s">
        <v>149</v>
      </c>
      <c r="G46" s="275" t="s">
        <v>350</v>
      </c>
      <c r="H46" s="267"/>
      <c r="I46" s="267"/>
      <c r="J46" s="267"/>
      <c r="K46" s="264"/>
      <c r="L46" s="264"/>
      <c r="M46" s="264" t="s">
        <v>170</v>
      </c>
      <c r="N46" s="349" t="s">
        <v>149</v>
      </c>
      <c r="O46" s="350"/>
      <c r="P46" s="264"/>
      <c r="Q46" s="351" t="s">
        <v>333</v>
      </c>
      <c r="R46" s="352"/>
      <c r="S46" s="352"/>
      <c r="T46" s="352"/>
      <c r="U46" s="352"/>
      <c r="V46" s="352"/>
      <c r="W46" s="353"/>
      <c r="X46"/>
      <c r="Y46" s="158"/>
      <c r="AA46" s="194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</row>
    <row r="47" spans="1:54" ht="15.6">
      <c r="A47"/>
      <c r="C47" s="145"/>
      <c r="D47" s="146" t="s">
        <v>244</v>
      </c>
      <c r="E47" s="274" t="s">
        <v>350</v>
      </c>
      <c r="F47" s="266" t="s">
        <v>149</v>
      </c>
      <c r="G47" s="275" t="s">
        <v>350</v>
      </c>
      <c r="H47" s="268"/>
      <c r="I47" s="268"/>
      <c r="J47" s="268"/>
      <c r="K47" s="159"/>
      <c r="L47" s="159"/>
      <c r="M47" s="159" t="s">
        <v>303</v>
      </c>
      <c r="N47" s="349" t="s">
        <v>149</v>
      </c>
      <c r="O47" s="350"/>
      <c r="P47" s="159"/>
      <c r="Q47" s="354"/>
      <c r="R47" s="341"/>
      <c r="S47" s="341"/>
      <c r="T47" s="341"/>
      <c r="U47" s="341"/>
      <c r="V47" s="341"/>
      <c r="W47" s="355"/>
      <c r="X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</row>
    <row r="48" spans="1:54" ht="15.6">
      <c r="C48" s="145"/>
      <c r="D48" s="146" t="s">
        <v>262</v>
      </c>
      <c r="E48" s="274" t="s">
        <v>350</v>
      </c>
      <c r="F48" s="266" t="s">
        <v>149</v>
      </c>
      <c r="G48" s="275" t="s">
        <v>350</v>
      </c>
      <c r="H48" s="267"/>
      <c r="I48" s="267"/>
      <c r="J48" s="267"/>
      <c r="K48" s="264"/>
      <c r="L48" s="264"/>
      <c r="M48" s="264" t="s">
        <v>25</v>
      </c>
      <c r="N48" s="349" t="s">
        <v>149</v>
      </c>
      <c r="O48" s="350"/>
      <c r="P48" s="264"/>
      <c r="Q48" s="354"/>
      <c r="R48" s="341"/>
      <c r="S48" s="341"/>
      <c r="T48" s="341"/>
      <c r="U48" s="341"/>
      <c r="V48" s="341"/>
      <c r="W48" s="355"/>
      <c r="X48"/>
      <c r="Y48" s="146" t="s">
        <v>125</v>
      </c>
      <c r="Z48" s="287">
        <v>1</v>
      </c>
      <c r="AA48" s="287"/>
      <c r="AB48" s="287"/>
      <c r="AC48" s="287"/>
      <c r="AD48" s="287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</row>
    <row r="49" spans="3:54" ht="15.6">
      <c r="C49" s="145"/>
      <c r="D49" s="146" t="s">
        <v>253</v>
      </c>
      <c r="E49" s="274" t="s">
        <v>350</v>
      </c>
      <c r="F49" s="266" t="s">
        <v>149</v>
      </c>
      <c r="G49" s="275" t="s">
        <v>350</v>
      </c>
      <c r="H49" s="268"/>
      <c r="I49" s="268"/>
      <c r="J49" s="268"/>
      <c r="K49" s="159"/>
      <c r="L49" s="159"/>
      <c r="M49" s="159" t="s">
        <v>330</v>
      </c>
      <c r="N49" s="349" t="s">
        <v>149</v>
      </c>
      <c r="O49" s="350"/>
      <c r="P49" s="159"/>
      <c r="Q49" s="354"/>
      <c r="R49" s="341"/>
      <c r="S49" s="341"/>
      <c r="T49" s="341"/>
      <c r="U49" s="341"/>
      <c r="V49" s="341"/>
      <c r="W49" s="355"/>
      <c r="X49"/>
      <c r="Y49" s="146"/>
      <c r="AA49" s="146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</row>
    <row r="50" spans="3:54" ht="15.6">
      <c r="C50" s="145"/>
      <c r="D50" s="146" t="s">
        <v>276</v>
      </c>
      <c r="E50" s="274" t="s">
        <v>350</v>
      </c>
      <c r="F50" s="266" t="s">
        <v>149</v>
      </c>
      <c r="G50" s="275" t="s">
        <v>350</v>
      </c>
      <c r="H50" s="267"/>
      <c r="I50" s="267"/>
      <c r="J50" s="267"/>
      <c r="K50" s="264"/>
      <c r="L50" s="264"/>
      <c r="M50" s="264" t="s">
        <v>300</v>
      </c>
      <c r="N50" s="349" t="s">
        <v>149</v>
      </c>
      <c r="O50" s="350"/>
      <c r="P50" s="264"/>
      <c r="Q50" s="354"/>
      <c r="R50" s="341"/>
      <c r="S50" s="341"/>
      <c r="T50" s="341"/>
      <c r="U50" s="341"/>
      <c r="V50" s="341"/>
      <c r="W50" s="355"/>
      <c r="X50"/>
      <c r="Y50" s="146" t="s">
        <v>309</v>
      </c>
      <c r="Z50" s="343">
        <v>1</v>
      </c>
      <c r="AA50" s="343"/>
      <c r="AB50" s="343"/>
      <c r="AC50" s="343"/>
      <c r="AD50" s="343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</row>
    <row r="51" spans="3:54" ht="15.6">
      <c r="C51" s="145"/>
      <c r="D51" s="146" t="s">
        <v>273</v>
      </c>
      <c r="E51" s="274" t="s">
        <v>350</v>
      </c>
      <c r="F51" s="266" t="s">
        <v>149</v>
      </c>
      <c r="G51" s="275" t="s">
        <v>350</v>
      </c>
      <c r="H51" s="268"/>
      <c r="I51" s="268"/>
      <c r="J51" s="268"/>
      <c r="K51" s="159"/>
      <c r="L51" s="159"/>
      <c r="M51" s="159" t="s">
        <v>301</v>
      </c>
      <c r="N51" s="349" t="s">
        <v>149</v>
      </c>
      <c r="O51" s="350"/>
      <c r="P51" s="159"/>
      <c r="Q51" s="354"/>
      <c r="R51" s="341"/>
      <c r="S51" s="341"/>
      <c r="T51" s="341"/>
      <c r="U51" s="341"/>
      <c r="V51" s="341"/>
      <c r="W51" s="355"/>
      <c r="X51"/>
      <c r="Y51"/>
      <c r="Z51"/>
      <c r="AA51"/>
      <c r="AB51"/>
      <c r="AC51"/>
      <c r="AD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</row>
    <row r="52" spans="3:54" ht="15.6">
      <c r="C52" s="145"/>
      <c r="D52" s="146" t="s">
        <v>274</v>
      </c>
      <c r="E52" s="274" t="s">
        <v>350</v>
      </c>
      <c r="F52" s="266" t="s">
        <v>149</v>
      </c>
      <c r="G52" s="275" t="s">
        <v>350</v>
      </c>
      <c r="H52" s="267"/>
      <c r="I52" s="267"/>
      <c r="J52" s="267"/>
      <c r="K52" s="264"/>
      <c r="L52" s="264"/>
      <c r="M52" s="264" t="s">
        <v>302</v>
      </c>
      <c r="N52" s="349" t="s">
        <v>149</v>
      </c>
      <c r="O52" s="350"/>
      <c r="P52" s="264"/>
      <c r="Q52" s="354"/>
      <c r="R52" s="341"/>
      <c r="S52" s="341"/>
      <c r="T52" s="341"/>
      <c r="U52" s="341"/>
      <c r="V52" s="341"/>
      <c r="W52" s="355"/>
      <c r="X52"/>
      <c r="Y52" s="146" t="s">
        <v>310</v>
      </c>
      <c r="Z52" s="343">
        <v>1</v>
      </c>
      <c r="AA52" s="343"/>
      <c r="AB52" s="343"/>
      <c r="AC52" s="343"/>
      <c r="AD52" s="343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</row>
    <row r="53" spans="3:54" ht="15.6">
      <c r="C53" s="145"/>
      <c r="D53" s="146" t="s">
        <v>275</v>
      </c>
      <c r="E53" s="274" t="s">
        <v>350</v>
      </c>
      <c r="F53" s="266" t="s">
        <v>149</v>
      </c>
      <c r="G53" s="275" t="s">
        <v>350</v>
      </c>
      <c r="H53" s="268"/>
      <c r="I53" s="268"/>
      <c r="J53" s="268"/>
      <c r="K53" s="159"/>
      <c r="L53" s="159"/>
      <c r="M53" s="159" t="s">
        <v>24</v>
      </c>
      <c r="N53" s="349" t="s">
        <v>149</v>
      </c>
      <c r="O53" s="350"/>
      <c r="P53" s="159"/>
      <c r="Q53" s="354"/>
      <c r="R53" s="341"/>
      <c r="S53" s="341"/>
      <c r="T53" s="341"/>
      <c r="U53" s="341"/>
      <c r="V53" s="341"/>
      <c r="W53" s="355"/>
      <c r="X53"/>
      <c r="Y53"/>
      <c r="AI53"/>
      <c r="AJ53"/>
      <c r="AK53"/>
      <c r="AL53"/>
      <c r="AM53"/>
      <c r="AN53" s="158"/>
      <c r="AO53" s="158"/>
      <c r="AP53" s="194" t="s">
        <v>136</v>
      </c>
      <c r="AV53"/>
      <c r="AW53"/>
      <c r="AX53"/>
      <c r="AY53"/>
      <c r="AZ53"/>
      <c r="BA53"/>
      <c r="BB53"/>
    </row>
    <row r="54" spans="3:54" ht="15.6">
      <c r="C54" s="145"/>
      <c r="D54" s="146" t="s">
        <v>264</v>
      </c>
      <c r="E54" s="274" t="s">
        <v>350</v>
      </c>
      <c r="F54" s="266" t="s">
        <v>149</v>
      </c>
      <c r="G54" s="275" t="s">
        <v>350</v>
      </c>
      <c r="H54" s="267"/>
      <c r="I54" s="267"/>
      <c r="J54" s="267"/>
      <c r="K54" s="264"/>
      <c r="L54" s="264"/>
      <c r="M54" s="264" t="s">
        <v>21</v>
      </c>
      <c r="N54" s="349" t="s">
        <v>149</v>
      </c>
      <c r="O54" s="350"/>
      <c r="P54" s="264"/>
      <c r="Q54" s="354"/>
      <c r="R54" s="341"/>
      <c r="S54" s="341"/>
      <c r="T54" s="341"/>
      <c r="U54" s="341"/>
      <c r="V54" s="341"/>
      <c r="W54" s="355"/>
      <c r="X54"/>
      <c r="Y54"/>
      <c r="AI54"/>
      <c r="AJ54"/>
      <c r="AK54"/>
      <c r="AL54"/>
      <c r="AM54"/>
    </row>
    <row r="55" spans="3:54" ht="16.2" thickBot="1">
      <c r="C55" s="145"/>
      <c r="D55" s="146" t="s">
        <v>284</v>
      </c>
      <c r="E55" s="274" t="s">
        <v>350</v>
      </c>
      <c r="F55" s="266" t="s">
        <v>149</v>
      </c>
      <c r="G55" s="275" t="s">
        <v>350</v>
      </c>
      <c r="H55" s="268"/>
      <c r="I55" s="268"/>
      <c r="J55" s="268"/>
      <c r="K55" s="159"/>
      <c r="L55" s="159"/>
      <c r="M55" s="159" t="s">
        <v>331</v>
      </c>
      <c r="N55" s="359" t="s">
        <v>149</v>
      </c>
      <c r="O55" s="360"/>
      <c r="P55" s="159"/>
      <c r="Q55" s="356"/>
      <c r="R55" s="357"/>
      <c r="S55" s="357"/>
      <c r="T55" s="357"/>
      <c r="U55" s="357"/>
      <c r="V55" s="357"/>
      <c r="W55" s="358"/>
      <c r="X55"/>
      <c r="Y55" s="168" t="s">
        <v>130</v>
      </c>
      <c r="Z55" s="161"/>
      <c r="AA55" s="161"/>
      <c r="AB55" s="161"/>
      <c r="AC55" s="161"/>
      <c r="AD55" s="161"/>
      <c r="AE55" s="167"/>
      <c r="AI55"/>
      <c r="AJ55"/>
      <c r="AK55"/>
      <c r="AL55"/>
      <c r="AM55"/>
    </row>
    <row r="56" spans="3:54" ht="15.6">
      <c r="C56" s="145"/>
      <c r="D56" s="146" t="s">
        <v>267</v>
      </c>
      <c r="E56" s="274" t="s">
        <v>350</v>
      </c>
      <c r="F56" s="266" t="s">
        <v>149</v>
      </c>
      <c r="G56" s="275" t="s">
        <v>350</v>
      </c>
      <c r="H56" s="267"/>
      <c r="I56" s="267"/>
      <c r="J56" s="267"/>
      <c r="K56" s="264"/>
      <c r="L56" s="264"/>
      <c r="M56" s="264"/>
      <c r="N56" s="264"/>
      <c r="O56" s="264"/>
      <c r="P56" s="264"/>
      <c r="Q56" s="264"/>
      <c r="R56"/>
      <c r="S56"/>
      <c r="T56"/>
      <c r="U56"/>
      <c r="V56"/>
      <c r="W56"/>
      <c r="X56"/>
      <c r="Y56" s="162"/>
      <c r="AA56" s="157"/>
      <c r="AB56" s="157"/>
      <c r="AC56" s="157"/>
      <c r="AD56" s="157"/>
      <c r="AE56" s="163"/>
      <c r="AI56"/>
      <c r="AJ56"/>
      <c r="AK56"/>
      <c r="AL56"/>
      <c r="AM56"/>
    </row>
    <row r="57" spans="3:54" ht="15.6">
      <c r="C57" s="145"/>
      <c r="D57" s="146" t="s">
        <v>280</v>
      </c>
      <c r="E57" s="274" t="s">
        <v>350</v>
      </c>
      <c r="F57" s="266" t="s">
        <v>149</v>
      </c>
      <c r="G57" s="275" t="s">
        <v>350</v>
      </c>
      <c r="H57" s="268"/>
      <c r="I57" s="268"/>
      <c r="J57" s="268"/>
      <c r="K57" s="159"/>
      <c r="L57" s="159"/>
      <c r="M57" s="159"/>
      <c r="N57" s="159"/>
      <c r="O57" s="159"/>
      <c r="P57" s="159"/>
      <c r="Q57" s="159"/>
      <c r="U57" s="160"/>
      <c r="Y57" s="344">
        <v>1</v>
      </c>
      <c r="Z57" s="345"/>
      <c r="AA57" s="345"/>
      <c r="AB57" s="345"/>
      <c r="AC57" s="345"/>
      <c r="AD57" s="345"/>
      <c r="AE57" s="346"/>
      <c r="AI57"/>
      <c r="AJ57"/>
      <c r="AK57"/>
      <c r="AL57"/>
      <c r="AM57"/>
    </row>
    <row r="58" spans="3:54" ht="15.6">
      <c r="C58" s="145"/>
      <c r="D58" s="146" t="s">
        <v>241</v>
      </c>
      <c r="E58" s="274" t="s">
        <v>350</v>
      </c>
      <c r="F58" s="266" t="s">
        <v>149</v>
      </c>
      <c r="G58" s="275" t="s">
        <v>350</v>
      </c>
      <c r="H58" s="276"/>
      <c r="I58" s="276"/>
      <c r="J58" s="276"/>
      <c r="K58" s="144"/>
      <c r="L58" s="144"/>
      <c r="M58" s="144"/>
      <c r="N58" s="144"/>
      <c r="W58"/>
      <c r="Y58" s="344"/>
      <c r="Z58" s="345"/>
      <c r="AA58" s="345"/>
      <c r="AB58" s="345"/>
      <c r="AC58" s="345"/>
      <c r="AD58" s="345"/>
      <c r="AE58" s="346"/>
      <c r="AI58"/>
      <c r="AJ58"/>
      <c r="AK58"/>
      <c r="AL58"/>
      <c r="AM58"/>
    </row>
    <row r="59" spans="3:54" ht="15.6">
      <c r="C59" s="145"/>
      <c r="D59" s="146" t="s">
        <v>242</v>
      </c>
      <c r="E59" s="274" t="s">
        <v>350</v>
      </c>
      <c r="F59" s="266" t="s">
        <v>149</v>
      </c>
      <c r="G59" s="275" t="s">
        <v>350</v>
      </c>
      <c r="H59" s="268"/>
      <c r="I59" s="268"/>
      <c r="J59" s="268"/>
      <c r="K59" s="159"/>
      <c r="L59" s="159"/>
      <c r="M59" s="159"/>
      <c r="N59" s="159"/>
      <c r="Y59" s="344"/>
      <c r="Z59" s="345"/>
      <c r="AA59" s="345"/>
      <c r="AB59" s="345"/>
      <c r="AC59" s="345"/>
      <c r="AD59" s="345"/>
      <c r="AE59" s="346"/>
      <c r="AI59"/>
      <c r="AJ59"/>
      <c r="AK59"/>
      <c r="AL59"/>
      <c r="AM59"/>
    </row>
    <row r="60" spans="3:54">
      <c r="C60" s="145"/>
      <c r="D60" s="146" t="s">
        <v>283</v>
      </c>
      <c r="E60" s="274" t="s">
        <v>350</v>
      </c>
      <c r="F60" s="266" t="s">
        <v>149</v>
      </c>
      <c r="G60" s="275" t="s">
        <v>350</v>
      </c>
      <c r="H60" s="268"/>
      <c r="I60" s="268"/>
      <c r="J60" s="270"/>
      <c r="K60" s="264"/>
      <c r="L60" s="264"/>
      <c r="M60" s="264"/>
      <c r="N60" s="264"/>
      <c r="Y60" s="344"/>
      <c r="Z60" s="345"/>
      <c r="AA60" s="345"/>
      <c r="AB60" s="345"/>
      <c r="AC60" s="345"/>
      <c r="AD60" s="345"/>
      <c r="AE60" s="346"/>
    </row>
    <row r="61" spans="3:54">
      <c r="C61" s="145"/>
      <c r="D61" s="146" t="s">
        <v>281</v>
      </c>
      <c r="E61" s="274" t="s">
        <v>350</v>
      </c>
      <c r="F61" s="266" t="s">
        <v>149</v>
      </c>
      <c r="G61" s="275" t="s">
        <v>350</v>
      </c>
      <c r="H61" s="268"/>
      <c r="I61" s="268"/>
      <c r="J61" s="268"/>
      <c r="K61" s="159"/>
      <c r="L61" s="159"/>
      <c r="M61" s="159"/>
      <c r="N61" s="159"/>
      <c r="Y61" s="344"/>
      <c r="Z61" s="345"/>
      <c r="AA61" s="345"/>
      <c r="AB61" s="345"/>
      <c r="AC61" s="345"/>
      <c r="AD61" s="345"/>
      <c r="AE61" s="346"/>
    </row>
    <row r="62" spans="3:54">
      <c r="C62" s="145"/>
      <c r="D62" s="146" t="s">
        <v>263</v>
      </c>
      <c r="E62" s="274" t="s">
        <v>350</v>
      </c>
      <c r="F62" s="266" t="s">
        <v>149</v>
      </c>
      <c r="G62" s="275" t="s">
        <v>350</v>
      </c>
      <c r="H62" s="271"/>
      <c r="I62" s="271"/>
      <c r="J62" s="271"/>
      <c r="K62" s="264"/>
      <c r="L62" s="264"/>
      <c r="M62" s="264"/>
      <c r="N62" s="264"/>
      <c r="Y62" s="344"/>
      <c r="Z62" s="345"/>
      <c r="AA62" s="345"/>
      <c r="AB62" s="345"/>
      <c r="AC62" s="345"/>
      <c r="AD62" s="345"/>
      <c r="AE62" s="346"/>
    </row>
    <row r="63" spans="3:54" ht="15.6">
      <c r="C63" s="145"/>
      <c r="D63" s="146" t="s">
        <v>243</v>
      </c>
      <c r="E63" s="274" t="s">
        <v>350</v>
      </c>
      <c r="F63" s="266" t="s">
        <v>149</v>
      </c>
      <c r="G63" s="275" t="s">
        <v>350</v>
      </c>
      <c r="H63" s="268"/>
      <c r="I63" s="268"/>
      <c r="J63" s="268"/>
      <c r="K63" s="159"/>
      <c r="L63" s="159"/>
      <c r="M63" s="159"/>
      <c r="N63" s="159"/>
      <c r="W63"/>
      <c r="Y63" s="347"/>
      <c r="Z63" s="343"/>
      <c r="AA63" s="343"/>
      <c r="AB63" s="343"/>
      <c r="AC63" s="343"/>
      <c r="AD63" s="343"/>
      <c r="AE63" s="348"/>
    </row>
    <row r="64" spans="3:54" ht="15.6">
      <c r="C64" s="145"/>
      <c r="D64" s="146" t="s">
        <v>247</v>
      </c>
      <c r="E64" s="274" t="s">
        <v>350</v>
      </c>
      <c r="F64" s="266" t="s">
        <v>149</v>
      </c>
      <c r="G64" s="275" t="s">
        <v>350</v>
      </c>
      <c r="H64" s="271"/>
      <c r="I64" s="271"/>
      <c r="J64" s="271"/>
      <c r="K64" s="264"/>
      <c r="L64" s="264"/>
      <c r="M64" s="264"/>
      <c r="N64" s="264"/>
      <c r="W64"/>
    </row>
    <row r="65" spans="3:25" ht="15.6">
      <c r="C65" s="145"/>
      <c r="D65" s="146" t="s">
        <v>277</v>
      </c>
      <c r="E65" s="274" t="s">
        <v>350</v>
      </c>
      <c r="F65" s="266" t="s">
        <v>149</v>
      </c>
      <c r="G65" s="275" t="s">
        <v>350</v>
      </c>
      <c r="H65" s="268"/>
      <c r="I65" s="268"/>
      <c r="J65" s="268"/>
      <c r="K65" s="159"/>
      <c r="L65" s="159"/>
      <c r="M65" s="159"/>
      <c r="N65" s="159"/>
      <c r="W65"/>
    </row>
    <row r="66" spans="3:25">
      <c r="C66" s="145"/>
      <c r="D66" s="146" t="s">
        <v>278</v>
      </c>
      <c r="E66" s="274" t="s">
        <v>350</v>
      </c>
      <c r="F66" s="266" t="s">
        <v>149</v>
      </c>
      <c r="G66" s="275" t="s">
        <v>350</v>
      </c>
      <c r="H66" s="270"/>
      <c r="I66" s="217"/>
      <c r="J66" s="272"/>
      <c r="K66" s="158"/>
      <c r="L66" s="158"/>
      <c r="M66" s="158"/>
      <c r="N66" s="158"/>
      <c r="R66" s="142"/>
      <c r="S66" s="146"/>
      <c r="T66" s="142"/>
    </row>
    <row r="67" spans="3:25">
      <c r="C67" s="145"/>
      <c r="D67" s="146" t="s">
        <v>240</v>
      </c>
      <c r="E67" s="274" t="s">
        <v>350</v>
      </c>
      <c r="F67" s="266" t="s">
        <v>149</v>
      </c>
      <c r="G67" s="275" t="s">
        <v>350</v>
      </c>
      <c r="H67" s="270"/>
      <c r="I67" s="270"/>
      <c r="J67" s="270"/>
      <c r="Q67" s="142"/>
      <c r="R67" s="142"/>
      <c r="T67" s="142"/>
    </row>
    <row r="68" spans="3:25">
      <c r="C68" s="145"/>
      <c r="D68" s="146" t="s">
        <v>261</v>
      </c>
      <c r="E68" s="274" t="s">
        <v>350</v>
      </c>
      <c r="F68" s="266" t="s">
        <v>149</v>
      </c>
      <c r="G68" s="275" t="s">
        <v>350</v>
      </c>
      <c r="H68" s="271"/>
      <c r="I68" s="270"/>
      <c r="J68" s="217"/>
      <c r="K68" s="142"/>
      <c r="L68" s="142"/>
      <c r="M68" s="142"/>
      <c r="N68" s="142"/>
      <c r="R68" s="142"/>
      <c r="S68" s="146"/>
      <c r="T68" s="142"/>
    </row>
    <row r="69" spans="3:25" ht="15.6">
      <c r="C69" s="145"/>
      <c r="D69" s="146" t="s">
        <v>282</v>
      </c>
      <c r="E69" s="274" t="s">
        <v>350</v>
      </c>
      <c r="F69" s="266" t="s">
        <v>149</v>
      </c>
      <c r="G69" s="275" t="s">
        <v>350</v>
      </c>
      <c r="H69" s="268"/>
      <c r="I69" s="273"/>
      <c r="J69" s="273"/>
      <c r="Q69"/>
      <c r="R69"/>
      <c r="S69"/>
      <c r="T69"/>
      <c r="U69"/>
      <c r="V69"/>
      <c r="W69"/>
    </row>
    <row r="70" spans="3:25">
      <c r="C70" s="145"/>
      <c r="D70" s="146" t="s">
        <v>279</v>
      </c>
      <c r="E70" s="274" t="s">
        <v>350</v>
      </c>
      <c r="F70" s="266" t="s">
        <v>149</v>
      </c>
      <c r="G70" s="275" t="s">
        <v>350</v>
      </c>
      <c r="H70" s="271"/>
      <c r="I70" s="270"/>
      <c r="J70" s="270"/>
      <c r="K70" s="142"/>
      <c r="L70" s="142"/>
      <c r="M70" s="142"/>
      <c r="N70" s="142"/>
      <c r="R70" s="142"/>
      <c r="S70" s="146"/>
      <c r="T70" s="142"/>
    </row>
    <row r="71" spans="3:25">
      <c r="C71" s="145"/>
      <c r="D71" s="146" t="s">
        <v>250</v>
      </c>
      <c r="E71" s="274" t="s">
        <v>350</v>
      </c>
      <c r="F71" s="266" t="s">
        <v>149</v>
      </c>
      <c r="G71" s="275" t="s">
        <v>350</v>
      </c>
      <c r="H71" s="268"/>
      <c r="I71" s="273"/>
      <c r="J71" s="273"/>
    </row>
    <row r="72" spans="3:25">
      <c r="C72" s="145"/>
      <c r="D72" s="146" t="s">
        <v>246</v>
      </c>
      <c r="E72" s="274" t="s">
        <v>350</v>
      </c>
      <c r="F72" s="266" t="s">
        <v>149</v>
      </c>
      <c r="G72" s="275" t="s">
        <v>350</v>
      </c>
      <c r="H72" s="271"/>
      <c r="I72" s="217"/>
      <c r="J72" s="217"/>
      <c r="K72" s="142"/>
      <c r="L72" s="142"/>
      <c r="M72" s="142"/>
      <c r="N72" s="142"/>
    </row>
    <row r="73" spans="3:25">
      <c r="D73" s="146" t="s">
        <v>252</v>
      </c>
      <c r="E73" s="274" t="s">
        <v>350</v>
      </c>
      <c r="F73" s="266" t="s">
        <v>149</v>
      </c>
      <c r="G73" s="275" t="s">
        <v>350</v>
      </c>
      <c r="H73" s="270"/>
      <c r="I73" s="270"/>
      <c r="J73" s="270"/>
      <c r="Y73" s="146"/>
    </row>
    <row r="74" spans="3:25">
      <c r="D74" s="146" t="s">
        <v>269</v>
      </c>
      <c r="E74" s="274" t="s">
        <v>350</v>
      </c>
      <c r="F74" s="266" t="s">
        <v>149</v>
      </c>
      <c r="G74" s="275" t="s">
        <v>350</v>
      </c>
      <c r="H74" s="270"/>
      <c r="I74" s="270"/>
      <c r="J74" s="270"/>
      <c r="Y74" s="146"/>
    </row>
    <row r="75" spans="3:25">
      <c r="D75" s="146" t="s">
        <v>270</v>
      </c>
      <c r="E75" s="274" t="s">
        <v>350</v>
      </c>
      <c r="F75" s="266" t="s">
        <v>149</v>
      </c>
      <c r="G75" s="275" t="s">
        <v>350</v>
      </c>
      <c r="H75" s="270"/>
      <c r="I75" s="270"/>
      <c r="J75" s="270"/>
      <c r="Y75" s="146"/>
    </row>
    <row r="76" spans="3:25">
      <c r="D76" s="146" t="s">
        <v>271</v>
      </c>
      <c r="E76" s="274" t="s">
        <v>350</v>
      </c>
      <c r="F76" s="266" t="s">
        <v>149</v>
      </c>
      <c r="G76" s="275" t="s">
        <v>350</v>
      </c>
      <c r="H76" s="270"/>
      <c r="I76" s="270"/>
      <c r="J76" s="270"/>
      <c r="Y76" s="146"/>
    </row>
    <row r="77" spans="3:25">
      <c r="D77" s="146" t="s">
        <v>272</v>
      </c>
      <c r="E77" s="274" t="s">
        <v>350</v>
      </c>
      <c r="F77" s="266" t="s">
        <v>149</v>
      </c>
      <c r="G77" s="275" t="s">
        <v>350</v>
      </c>
      <c r="H77" s="270"/>
      <c r="I77" s="270"/>
      <c r="J77" s="270"/>
      <c r="Y77" s="146"/>
    </row>
    <row r="78" spans="3:25">
      <c r="D78" s="146" t="s">
        <v>251</v>
      </c>
      <c r="E78" s="274" t="s">
        <v>350</v>
      </c>
      <c r="F78" s="266" t="s">
        <v>149</v>
      </c>
      <c r="G78" s="275" t="s">
        <v>350</v>
      </c>
      <c r="H78" s="270"/>
      <c r="I78" s="270"/>
      <c r="J78" s="270"/>
      <c r="Y78" s="146"/>
    </row>
    <row r="79" spans="3:25">
      <c r="D79" s="146" t="s">
        <v>126</v>
      </c>
      <c r="E79" s="274" t="s">
        <v>141</v>
      </c>
      <c r="F79" s="266" t="s">
        <v>149</v>
      </c>
      <c r="G79" s="275" t="s">
        <v>144</v>
      </c>
      <c r="H79" s="270"/>
      <c r="I79" s="270"/>
      <c r="J79" s="270"/>
      <c r="Y79" s="146"/>
    </row>
    <row r="80" spans="3:25">
      <c r="D80" s="146" t="s">
        <v>27</v>
      </c>
      <c r="E80" s="274" t="s">
        <v>139</v>
      </c>
      <c r="F80" s="266" t="s">
        <v>149</v>
      </c>
      <c r="G80" s="275" t="s">
        <v>184</v>
      </c>
      <c r="H80" s="270"/>
      <c r="I80" s="270"/>
      <c r="J80" s="270"/>
      <c r="U80" s="146"/>
      <c r="Y80" s="146"/>
    </row>
    <row r="81" spans="3:25">
      <c r="D81" s="146" t="s">
        <v>296</v>
      </c>
      <c r="E81" s="274" t="s">
        <v>350</v>
      </c>
      <c r="F81" s="266" t="s">
        <v>149</v>
      </c>
      <c r="G81" s="275" t="s">
        <v>350</v>
      </c>
      <c r="H81" s="270"/>
      <c r="I81" s="270"/>
      <c r="J81" s="270"/>
      <c r="U81" s="146"/>
      <c r="Y81" s="146"/>
    </row>
    <row r="82" spans="3:25">
      <c r="D82" s="146" t="s">
        <v>239</v>
      </c>
      <c r="E82" s="274" t="s">
        <v>350</v>
      </c>
      <c r="F82" s="266" t="s">
        <v>149</v>
      </c>
      <c r="G82" s="275" t="s">
        <v>350</v>
      </c>
      <c r="H82" s="270"/>
      <c r="I82" s="270"/>
      <c r="J82" s="270"/>
      <c r="U82" s="146"/>
      <c r="Y82" s="146"/>
    </row>
    <row r="83" spans="3:25">
      <c r="D83" s="146" t="s">
        <v>286</v>
      </c>
      <c r="E83" s="274" t="s">
        <v>350</v>
      </c>
      <c r="F83" s="266" t="s">
        <v>149</v>
      </c>
      <c r="G83" s="275" t="s">
        <v>350</v>
      </c>
      <c r="H83" s="270"/>
      <c r="I83" s="270"/>
      <c r="J83" s="270"/>
      <c r="U83" s="146"/>
      <c r="Y83" s="146"/>
    </row>
    <row r="84" spans="3:25">
      <c r="D84" s="146" t="s">
        <v>257</v>
      </c>
      <c r="E84" s="274" t="s">
        <v>350</v>
      </c>
      <c r="F84" s="266" t="s">
        <v>149</v>
      </c>
      <c r="G84" s="275" t="s">
        <v>350</v>
      </c>
      <c r="H84" s="270"/>
      <c r="I84" s="270"/>
      <c r="J84" s="270"/>
      <c r="U84" s="146"/>
      <c r="Y84" s="146"/>
    </row>
    <row r="85" spans="3:25">
      <c r="D85" s="146" t="s">
        <v>254</v>
      </c>
      <c r="E85" s="274" t="s">
        <v>350</v>
      </c>
      <c r="F85" s="266" t="s">
        <v>149</v>
      </c>
      <c r="G85" s="275" t="s">
        <v>350</v>
      </c>
      <c r="H85" s="270"/>
      <c r="I85" s="270"/>
      <c r="J85" s="270"/>
      <c r="U85" s="146"/>
      <c r="Y85" s="146"/>
    </row>
    <row r="86" spans="3:25">
      <c r="D86" s="146" t="s">
        <v>258</v>
      </c>
      <c r="E86" s="274" t="s">
        <v>350</v>
      </c>
      <c r="F86" s="266" t="s">
        <v>149</v>
      </c>
      <c r="G86" s="275" t="s">
        <v>350</v>
      </c>
      <c r="H86" s="270"/>
      <c r="I86" s="270"/>
      <c r="J86" s="270"/>
      <c r="U86" s="146"/>
      <c r="Y86" s="146"/>
    </row>
    <row r="87" spans="3:25">
      <c r="D87" s="146" t="s">
        <v>255</v>
      </c>
      <c r="E87" s="274" t="s">
        <v>350</v>
      </c>
      <c r="F87" s="266" t="s">
        <v>149</v>
      </c>
      <c r="G87" s="275" t="s">
        <v>350</v>
      </c>
      <c r="H87" s="270"/>
      <c r="I87" s="270"/>
      <c r="J87" s="270"/>
      <c r="U87" s="146"/>
      <c r="Y87" s="146"/>
    </row>
    <row r="88" spans="3:25">
      <c r="D88" s="146" t="s">
        <v>259</v>
      </c>
      <c r="E88" s="274" t="s">
        <v>350</v>
      </c>
      <c r="F88" s="266" t="s">
        <v>149</v>
      </c>
      <c r="G88" s="275" t="s">
        <v>350</v>
      </c>
      <c r="H88" s="270"/>
      <c r="I88" s="270"/>
      <c r="J88" s="270"/>
      <c r="U88" s="146"/>
      <c r="Y88" s="146"/>
    </row>
    <row r="89" spans="3:25">
      <c r="D89" s="146" t="s">
        <v>256</v>
      </c>
      <c r="E89" s="274" t="s">
        <v>350</v>
      </c>
      <c r="F89" s="266" t="s">
        <v>149</v>
      </c>
      <c r="G89" s="275" t="s">
        <v>350</v>
      </c>
      <c r="H89" s="270"/>
      <c r="I89" s="270"/>
      <c r="J89" s="270"/>
      <c r="U89" s="146"/>
      <c r="Y89" s="146"/>
    </row>
    <row r="90" spans="3:25">
      <c r="D90" s="146" t="s">
        <v>238</v>
      </c>
      <c r="E90" s="274" t="s">
        <v>350</v>
      </c>
      <c r="F90" s="266" t="s">
        <v>149</v>
      </c>
      <c r="G90" s="275" t="s">
        <v>350</v>
      </c>
      <c r="H90" s="270"/>
      <c r="I90" s="270"/>
      <c r="J90" s="270"/>
      <c r="U90" s="146"/>
      <c r="Y90" s="146"/>
    </row>
    <row r="91" spans="3:25">
      <c r="D91" s="146" t="s">
        <v>297</v>
      </c>
      <c r="E91" s="274" t="s">
        <v>182</v>
      </c>
      <c r="F91" s="266" t="s">
        <v>149</v>
      </c>
      <c r="G91" s="275" t="s">
        <v>139</v>
      </c>
      <c r="H91" s="270"/>
      <c r="I91" s="270"/>
      <c r="J91" s="270"/>
      <c r="U91" s="146"/>
      <c r="Y91" s="146"/>
    </row>
    <row r="92" spans="3:25">
      <c r="D92" s="146" t="s">
        <v>248</v>
      </c>
      <c r="E92" s="274" t="s">
        <v>350</v>
      </c>
      <c r="F92" s="266" t="s">
        <v>149</v>
      </c>
      <c r="G92" s="275" t="s">
        <v>350</v>
      </c>
      <c r="H92" s="270"/>
      <c r="I92" s="270"/>
      <c r="J92" s="270"/>
      <c r="U92" s="146"/>
      <c r="Y92" s="146"/>
    </row>
    <row r="93" spans="3:25">
      <c r="D93" s="146" t="s">
        <v>316</v>
      </c>
      <c r="E93" s="274" t="s">
        <v>350</v>
      </c>
      <c r="F93" s="266" t="s">
        <v>149</v>
      </c>
      <c r="G93" s="275" t="s">
        <v>350</v>
      </c>
      <c r="H93" s="270"/>
      <c r="I93" s="270"/>
      <c r="J93" s="270"/>
      <c r="U93" s="146"/>
      <c r="Y93" s="146"/>
    </row>
    <row r="94" spans="3:25">
      <c r="D94" s="146" t="s">
        <v>317</v>
      </c>
      <c r="E94" s="274" t="s">
        <v>350</v>
      </c>
      <c r="F94" s="266" t="s">
        <v>149</v>
      </c>
      <c r="G94" s="275" t="s">
        <v>350</v>
      </c>
      <c r="H94" s="270"/>
      <c r="I94" s="270"/>
      <c r="J94" s="270"/>
      <c r="U94" s="146"/>
      <c r="Y94" s="146"/>
    </row>
    <row r="95" spans="3:25">
      <c r="D95" s="146" t="s">
        <v>318</v>
      </c>
      <c r="E95" s="274" t="s">
        <v>350</v>
      </c>
      <c r="F95" s="266" t="s">
        <v>149</v>
      </c>
      <c r="G95" s="275" t="s">
        <v>350</v>
      </c>
      <c r="H95" s="270"/>
      <c r="I95" s="270"/>
      <c r="J95" s="270"/>
      <c r="U95" s="146"/>
      <c r="Y95" s="146"/>
    </row>
    <row r="96" spans="3:25" ht="15.6">
      <c r="C96" s="146"/>
      <c r="E96"/>
      <c r="F96" s="266"/>
      <c r="G96" s="266"/>
      <c r="U96" s="146"/>
      <c r="Y96" s="146"/>
    </row>
    <row r="97" spans="2:25">
      <c r="C97" s="146"/>
      <c r="U97" s="146"/>
      <c r="Y97" s="146"/>
    </row>
    <row r="98" spans="2:25">
      <c r="C98" s="146"/>
      <c r="U98" s="146"/>
      <c r="Y98" s="146"/>
    </row>
    <row r="99" spans="2:25">
      <c r="C99" s="146"/>
      <c r="U99" s="146"/>
      <c r="Y99" s="146"/>
    </row>
    <row r="100" spans="2:25">
      <c r="C100" s="146"/>
      <c r="U100" s="146"/>
      <c r="Y100" s="146"/>
    </row>
    <row r="101" spans="2:25">
      <c r="C101" s="146"/>
      <c r="U101" s="146"/>
      <c r="Y101" s="146"/>
    </row>
    <row r="102" spans="2:25" ht="23.4">
      <c r="B102" s="279" t="s">
        <v>33</v>
      </c>
      <c r="C102" s="278"/>
      <c r="D102" s="280" t="s">
        <v>136</v>
      </c>
      <c r="E102" s="278"/>
      <c r="F102" s="278"/>
      <c r="G102" s="278"/>
      <c r="H102" s="278"/>
      <c r="I102" s="278"/>
      <c r="J102" s="278"/>
      <c r="U102" s="146"/>
      <c r="Y102" s="146"/>
    </row>
    <row r="103" spans="2:25">
      <c r="C103" s="146"/>
      <c r="U103" s="146"/>
      <c r="Y103" s="146"/>
    </row>
    <row r="104" spans="2:25">
      <c r="C104" s="146"/>
      <c r="D104" s="258" t="s">
        <v>342</v>
      </c>
      <c r="E104" s="258" t="s">
        <v>172</v>
      </c>
      <c r="F104" s="258"/>
      <c r="G104" s="258" t="s">
        <v>338</v>
      </c>
      <c r="U104" s="146"/>
      <c r="Y104" s="146"/>
    </row>
    <row r="105" spans="2:25">
      <c r="C105" s="146"/>
      <c r="D105" s="146" t="s">
        <v>196</v>
      </c>
      <c r="E105" s="274" t="s">
        <v>177</v>
      </c>
      <c r="F105" s="266" t="s">
        <v>149</v>
      </c>
      <c r="G105" s="275" t="s">
        <v>171</v>
      </c>
      <c r="U105" s="146"/>
      <c r="Y105" s="146"/>
    </row>
    <row r="106" spans="2:25">
      <c r="C106" s="146"/>
      <c r="D106" s="146" t="s">
        <v>197</v>
      </c>
      <c r="E106" s="274" t="s">
        <v>350</v>
      </c>
      <c r="F106" s="266" t="s">
        <v>149</v>
      </c>
      <c r="G106" s="275" t="s">
        <v>350</v>
      </c>
      <c r="U106" s="146"/>
      <c r="Y106" s="146"/>
    </row>
    <row r="107" spans="2:25">
      <c r="C107" s="146"/>
      <c r="D107" s="146" t="s">
        <v>198</v>
      </c>
      <c r="E107" s="274" t="s">
        <v>350</v>
      </c>
      <c r="F107" s="266" t="s">
        <v>149</v>
      </c>
      <c r="G107" s="275" t="s">
        <v>350</v>
      </c>
      <c r="U107" s="146"/>
      <c r="Y107" s="146"/>
    </row>
    <row r="108" spans="2:25">
      <c r="C108" s="146"/>
      <c r="D108" s="146" t="s">
        <v>199</v>
      </c>
      <c r="E108" s="274" t="s">
        <v>350</v>
      </c>
      <c r="F108" s="266" t="s">
        <v>149</v>
      </c>
      <c r="G108" s="275" t="s">
        <v>350</v>
      </c>
      <c r="U108" s="146"/>
      <c r="Y108" s="146"/>
    </row>
    <row r="109" spans="2:25">
      <c r="C109" s="146"/>
      <c r="D109" s="146" t="s">
        <v>200</v>
      </c>
      <c r="E109" s="274" t="s">
        <v>350</v>
      </c>
      <c r="F109" s="266" t="s">
        <v>149</v>
      </c>
      <c r="G109" s="275" t="s">
        <v>350</v>
      </c>
      <c r="U109" s="146"/>
      <c r="Y109" s="146"/>
    </row>
    <row r="110" spans="2:25">
      <c r="C110" s="146"/>
      <c r="D110" s="146" t="s">
        <v>201</v>
      </c>
      <c r="E110" s="274" t="s">
        <v>350</v>
      </c>
      <c r="F110" s="266" t="s">
        <v>149</v>
      </c>
      <c r="G110" s="275" t="s">
        <v>350</v>
      </c>
      <c r="U110" s="146"/>
      <c r="Y110" s="146"/>
    </row>
    <row r="111" spans="2:25">
      <c r="C111" s="146"/>
      <c r="D111" s="146" t="s">
        <v>202</v>
      </c>
      <c r="E111" s="274" t="s">
        <v>350</v>
      </c>
      <c r="F111" s="266" t="s">
        <v>149</v>
      </c>
      <c r="G111" s="275" t="s">
        <v>350</v>
      </c>
      <c r="U111" s="146"/>
      <c r="Y111" s="146"/>
    </row>
    <row r="112" spans="2:25">
      <c r="C112" s="146"/>
      <c r="D112" s="146" t="s">
        <v>203</v>
      </c>
      <c r="E112" s="274" t="s">
        <v>350</v>
      </c>
      <c r="F112" s="266" t="s">
        <v>149</v>
      </c>
      <c r="G112" s="275" t="s">
        <v>350</v>
      </c>
      <c r="U112" s="146"/>
      <c r="Y112" s="146"/>
    </row>
    <row r="113" spans="2:33">
      <c r="C113" s="146"/>
      <c r="D113" s="146" t="s">
        <v>204</v>
      </c>
      <c r="E113" s="274" t="s">
        <v>350</v>
      </c>
      <c r="F113" s="266" t="s">
        <v>149</v>
      </c>
      <c r="G113" s="275" t="s">
        <v>350</v>
      </c>
      <c r="U113" s="146"/>
      <c r="Y113" s="146"/>
    </row>
    <row r="114" spans="2:33">
      <c r="C114" s="146"/>
      <c r="D114" s="146" t="s">
        <v>205</v>
      </c>
      <c r="E114" s="274" t="s">
        <v>350</v>
      </c>
      <c r="F114" s="266" t="s">
        <v>149</v>
      </c>
      <c r="G114" s="275" t="s">
        <v>350</v>
      </c>
      <c r="U114" s="146"/>
      <c r="Y114" s="146"/>
    </row>
    <row r="115" spans="2:33">
      <c r="C115" s="146"/>
      <c r="D115" s="146" t="s">
        <v>206</v>
      </c>
      <c r="E115" s="274" t="s">
        <v>350</v>
      </c>
      <c r="F115" s="266" t="s">
        <v>149</v>
      </c>
      <c r="G115" s="275" t="s">
        <v>350</v>
      </c>
      <c r="U115" s="146"/>
      <c r="Y115" s="146"/>
    </row>
    <row r="116" spans="2:33">
      <c r="C116" s="146"/>
      <c r="D116" s="146" t="s">
        <v>207</v>
      </c>
      <c r="E116" s="274" t="s">
        <v>350</v>
      </c>
      <c r="F116" s="266" t="s">
        <v>149</v>
      </c>
      <c r="G116" s="275" t="s">
        <v>350</v>
      </c>
      <c r="U116" s="146"/>
      <c r="Y116" s="146"/>
    </row>
    <row r="117" spans="2:33">
      <c r="C117" s="146"/>
      <c r="D117" s="146" t="s">
        <v>208</v>
      </c>
      <c r="E117" s="274" t="s">
        <v>350</v>
      </c>
      <c r="F117" s="266" t="s">
        <v>149</v>
      </c>
      <c r="G117" s="275" t="s">
        <v>350</v>
      </c>
      <c r="U117" s="146"/>
      <c r="Y117" s="146"/>
    </row>
    <row r="118" spans="2:33">
      <c r="C118" s="146"/>
      <c r="D118" s="146" t="s">
        <v>209</v>
      </c>
      <c r="E118" s="274" t="s">
        <v>350</v>
      </c>
      <c r="F118" s="266" t="s">
        <v>149</v>
      </c>
      <c r="G118" s="275" t="s">
        <v>350</v>
      </c>
      <c r="U118" s="146"/>
      <c r="Y118" s="146"/>
    </row>
    <row r="119" spans="2:33">
      <c r="C119" s="146"/>
      <c r="D119" s="146" t="s">
        <v>210</v>
      </c>
      <c r="E119" s="274" t="s">
        <v>350</v>
      </c>
      <c r="F119" s="266" t="s">
        <v>149</v>
      </c>
      <c r="G119" s="275" t="s">
        <v>350</v>
      </c>
      <c r="U119" s="146"/>
      <c r="Y119" s="146"/>
    </row>
    <row r="120" spans="2:33">
      <c r="C120" s="146"/>
      <c r="D120" s="146" t="s">
        <v>211</v>
      </c>
      <c r="E120" s="274" t="s">
        <v>350</v>
      </c>
      <c r="F120" s="266" t="s">
        <v>149</v>
      </c>
      <c r="G120" s="275" t="s">
        <v>350</v>
      </c>
      <c r="U120" s="146"/>
      <c r="Y120" s="146"/>
    </row>
    <row r="121" spans="2:33">
      <c r="C121" s="146"/>
      <c r="D121" s="146" t="s">
        <v>212</v>
      </c>
      <c r="E121" s="274" t="s">
        <v>350</v>
      </c>
      <c r="F121" s="266" t="s">
        <v>149</v>
      </c>
      <c r="G121" s="275" t="s">
        <v>350</v>
      </c>
      <c r="U121" s="146"/>
      <c r="Y121" s="146"/>
    </row>
    <row r="122" spans="2:33">
      <c r="C122" s="146"/>
      <c r="D122" s="146" t="s">
        <v>213</v>
      </c>
      <c r="E122" s="274" t="s">
        <v>350</v>
      </c>
      <c r="F122" s="266" t="s">
        <v>149</v>
      </c>
      <c r="G122" s="275" t="s">
        <v>350</v>
      </c>
      <c r="U122" s="146"/>
      <c r="Y122" s="146"/>
    </row>
    <row r="123" spans="2:33">
      <c r="C123" s="146"/>
      <c r="D123" s="146" t="s">
        <v>214</v>
      </c>
      <c r="E123" s="274" t="s">
        <v>350</v>
      </c>
      <c r="F123" s="266" t="s">
        <v>149</v>
      </c>
      <c r="G123" s="275" t="s">
        <v>350</v>
      </c>
      <c r="U123" s="146"/>
      <c r="Y123" s="146"/>
    </row>
    <row r="124" spans="2:33">
      <c r="C124" s="146"/>
      <c r="D124" s="146" t="s">
        <v>215</v>
      </c>
      <c r="E124" s="274" t="s">
        <v>350</v>
      </c>
      <c r="F124" s="266" t="s">
        <v>149</v>
      </c>
      <c r="G124" s="275" t="s">
        <v>350</v>
      </c>
      <c r="U124" s="146"/>
      <c r="Y124" s="146"/>
    </row>
    <row r="125" spans="2:33">
      <c r="C125" s="146"/>
      <c r="D125" s="146" t="s">
        <v>216</v>
      </c>
      <c r="E125" s="274" t="s">
        <v>350</v>
      </c>
      <c r="F125" s="266" t="s">
        <v>149</v>
      </c>
      <c r="G125" s="275" t="s">
        <v>350</v>
      </c>
      <c r="U125" s="146"/>
      <c r="Y125" s="146"/>
    </row>
    <row r="126" spans="2:33">
      <c r="C126" s="146"/>
      <c r="D126" s="146" t="s">
        <v>217</v>
      </c>
      <c r="E126" s="274" t="s">
        <v>350</v>
      </c>
      <c r="F126" s="266" t="s">
        <v>149</v>
      </c>
      <c r="G126" s="275" t="s">
        <v>350</v>
      </c>
      <c r="U126" s="146"/>
      <c r="Y126" s="146"/>
    </row>
    <row r="127" spans="2:33" ht="15.6">
      <c r="D127" s="146" t="s">
        <v>218</v>
      </c>
      <c r="E127" s="274" t="s">
        <v>350</v>
      </c>
      <c r="F127" s="266" t="s">
        <v>149</v>
      </c>
      <c r="G127" s="275" t="s">
        <v>350</v>
      </c>
      <c r="Y127"/>
      <c r="Z127"/>
      <c r="AA127"/>
      <c r="AB127"/>
      <c r="AC127"/>
      <c r="AD127"/>
      <c r="AE127"/>
      <c r="AF127"/>
      <c r="AG127"/>
    </row>
    <row r="128" spans="2:33" ht="15.6">
      <c r="B128"/>
      <c r="C128"/>
      <c r="D128" s="146" t="s">
        <v>219</v>
      </c>
      <c r="E128" s="274" t="s">
        <v>350</v>
      </c>
      <c r="F128" s="266" t="s">
        <v>149</v>
      </c>
      <c r="G128" s="275" t="s">
        <v>350</v>
      </c>
      <c r="H128" s="342"/>
      <c r="I128" s="342"/>
      <c r="J128" s="342"/>
      <c r="K128" s="342"/>
      <c r="L128" s="342"/>
      <c r="M128" s="342"/>
      <c r="N128" s="342"/>
      <c r="O128" s="342"/>
      <c r="P128" s="342"/>
      <c r="Q128" s="141"/>
      <c r="Y128"/>
      <c r="Z128"/>
      <c r="AA128"/>
      <c r="AB128"/>
      <c r="AC128"/>
      <c r="AD128"/>
      <c r="AE128"/>
      <c r="AF128"/>
      <c r="AG128"/>
    </row>
    <row r="129" spans="2:33" ht="15.6">
      <c r="B129"/>
      <c r="C129"/>
      <c r="D129" s="146" t="s">
        <v>220</v>
      </c>
      <c r="E129" s="274" t="s">
        <v>350</v>
      </c>
      <c r="F129" s="266" t="s">
        <v>149</v>
      </c>
      <c r="G129" s="275" t="s">
        <v>350</v>
      </c>
      <c r="Y129"/>
      <c r="Z129"/>
      <c r="AA129"/>
      <c r="AB129"/>
      <c r="AC129"/>
      <c r="AD129"/>
      <c r="AE129"/>
      <c r="AF129"/>
      <c r="AG129"/>
    </row>
    <row r="130" spans="2:33" ht="15.6">
      <c r="B130"/>
      <c r="C130"/>
      <c r="D130" s="146" t="s">
        <v>221</v>
      </c>
      <c r="E130" s="274" t="s">
        <v>350</v>
      </c>
      <c r="F130" s="266" t="s">
        <v>149</v>
      </c>
      <c r="G130" s="275" t="s">
        <v>350</v>
      </c>
      <c r="I130" s="340"/>
      <c r="J130" s="340"/>
      <c r="K130" s="340"/>
      <c r="L130" s="340"/>
      <c r="M130" s="340"/>
      <c r="N130" s="340"/>
      <c r="O130" s="340"/>
      <c r="P130" s="340"/>
      <c r="Y130"/>
      <c r="Z130"/>
      <c r="AA130"/>
      <c r="AB130"/>
      <c r="AC130"/>
      <c r="AD130"/>
      <c r="AE130"/>
      <c r="AF130"/>
      <c r="AG130"/>
    </row>
    <row r="131" spans="2:33" ht="15.6">
      <c r="B131"/>
      <c r="C131"/>
      <c r="D131" s="146" t="s">
        <v>222</v>
      </c>
      <c r="E131" s="274" t="s">
        <v>350</v>
      </c>
      <c r="F131" s="266" t="s">
        <v>149</v>
      </c>
      <c r="G131" s="275" t="s">
        <v>350</v>
      </c>
      <c r="Y131"/>
      <c r="Z131"/>
      <c r="AA131"/>
      <c r="AB131"/>
      <c r="AC131"/>
      <c r="AD131"/>
      <c r="AE131"/>
      <c r="AF131"/>
      <c r="AG131"/>
    </row>
    <row r="132" spans="2:33" ht="15.6">
      <c r="B132"/>
      <c r="C132"/>
      <c r="D132" s="146" t="s">
        <v>223</v>
      </c>
      <c r="E132" s="274" t="s">
        <v>350</v>
      </c>
      <c r="F132" s="266" t="s">
        <v>149</v>
      </c>
      <c r="G132" s="275" t="s">
        <v>350</v>
      </c>
      <c r="I132" s="340"/>
      <c r="J132" s="340"/>
      <c r="K132" s="340"/>
      <c r="L132" s="340"/>
      <c r="M132" s="340"/>
      <c r="N132" s="340"/>
      <c r="O132" s="340"/>
      <c r="P132" s="340"/>
      <c r="Y132"/>
      <c r="Z132"/>
      <c r="AA132"/>
      <c r="AB132"/>
      <c r="AC132"/>
      <c r="AD132"/>
      <c r="AE132"/>
      <c r="AF132"/>
      <c r="AG132"/>
    </row>
    <row r="133" spans="2:33" ht="15.6">
      <c r="B133"/>
      <c r="C133"/>
      <c r="D133" s="146" t="s">
        <v>224</v>
      </c>
      <c r="E133" s="274" t="s">
        <v>350</v>
      </c>
      <c r="F133" s="266" t="s">
        <v>149</v>
      </c>
      <c r="G133" s="275" t="s">
        <v>350</v>
      </c>
      <c r="Y133"/>
      <c r="Z133"/>
      <c r="AA133"/>
      <c r="AB133"/>
      <c r="AC133"/>
      <c r="AD133"/>
      <c r="AE133"/>
      <c r="AF133"/>
      <c r="AG133"/>
    </row>
    <row r="134" spans="2:33" ht="15.6">
      <c r="B134"/>
      <c r="C134"/>
      <c r="D134" s="146" t="s">
        <v>225</v>
      </c>
      <c r="E134" s="274" t="s">
        <v>350</v>
      </c>
      <c r="F134" s="266" t="s">
        <v>149</v>
      </c>
      <c r="G134" s="275" t="s">
        <v>350</v>
      </c>
      <c r="J134" s="340"/>
      <c r="K134" s="340"/>
      <c r="L134" s="340"/>
      <c r="M134" s="340"/>
      <c r="N134" s="340"/>
      <c r="O134" s="340"/>
      <c r="P134" s="340"/>
      <c r="Y134"/>
      <c r="Z134"/>
      <c r="AA134"/>
      <c r="AB134"/>
      <c r="AC134"/>
      <c r="AD134"/>
      <c r="AE134"/>
      <c r="AF134"/>
      <c r="AG134"/>
    </row>
    <row r="135" spans="2:33" ht="15.6">
      <c r="B135"/>
      <c r="C135"/>
      <c r="D135" s="146" t="s">
        <v>226</v>
      </c>
      <c r="E135" s="274" t="s">
        <v>350</v>
      </c>
      <c r="F135" s="266" t="s">
        <v>149</v>
      </c>
      <c r="G135" s="275" t="s">
        <v>350</v>
      </c>
      <c r="Y135"/>
      <c r="Z135"/>
      <c r="AA135"/>
      <c r="AB135"/>
      <c r="AC135"/>
      <c r="AD135"/>
      <c r="AE135"/>
      <c r="AF135"/>
      <c r="AG135"/>
    </row>
    <row r="136" spans="2:33" ht="15.6">
      <c r="B136"/>
      <c r="C136"/>
      <c r="D136" s="146" t="s">
        <v>227</v>
      </c>
      <c r="E136" s="274" t="s">
        <v>350</v>
      </c>
      <c r="F136" s="266" t="s">
        <v>149</v>
      </c>
      <c r="G136" s="275" t="s">
        <v>350</v>
      </c>
      <c r="I136" s="340"/>
      <c r="J136" s="340"/>
      <c r="K136" s="340"/>
      <c r="L136" s="340"/>
      <c r="M136" s="340"/>
      <c r="N136" s="340"/>
      <c r="O136" s="340"/>
      <c r="P136" s="340"/>
      <c r="Y136"/>
      <c r="Z136"/>
      <c r="AA136"/>
      <c r="AB136"/>
      <c r="AC136"/>
      <c r="AD136"/>
      <c r="AE136"/>
      <c r="AF136"/>
      <c r="AG136"/>
    </row>
    <row r="137" spans="2:33" ht="15.6">
      <c r="B137"/>
      <c r="C137"/>
      <c r="D137" s="146" t="s">
        <v>228</v>
      </c>
      <c r="E137" s="274" t="s">
        <v>350</v>
      </c>
      <c r="F137" s="266" t="s">
        <v>149</v>
      </c>
      <c r="G137" s="275" t="s">
        <v>350</v>
      </c>
      <c r="Y137"/>
      <c r="Z137"/>
      <c r="AA137"/>
      <c r="AB137"/>
      <c r="AC137"/>
      <c r="AD137"/>
      <c r="AE137"/>
      <c r="AF137"/>
      <c r="AG137"/>
    </row>
    <row r="138" spans="2:33" ht="15.6">
      <c r="B138"/>
      <c r="C138"/>
      <c r="D138" s="146" t="s">
        <v>229</v>
      </c>
      <c r="E138" s="274" t="s">
        <v>350</v>
      </c>
      <c r="F138" s="266" t="s">
        <v>149</v>
      </c>
      <c r="G138" s="275" t="s">
        <v>350</v>
      </c>
      <c r="I138" s="341"/>
      <c r="J138" s="341"/>
      <c r="K138" s="341"/>
      <c r="L138" s="341"/>
      <c r="M138" s="341"/>
      <c r="N138" s="341"/>
      <c r="O138" s="341"/>
      <c r="P138" s="341"/>
      <c r="Y138"/>
      <c r="Z138"/>
      <c r="AA138"/>
      <c r="AB138"/>
      <c r="AC138"/>
      <c r="AD138"/>
      <c r="AE138"/>
      <c r="AF138"/>
      <c r="AG138"/>
    </row>
    <row r="139" spans="2:33" ht="15.6">
      <c r="B139"/>
      <c r="C139"/>
      <c r="D139" s="146" t="s">
        <v>230</v>
      </c>
      <c r="E139" s="274" t="s">
        <v>350</v>
      </c>
      <c r="F139" s="266" t="s">
        <v>149</v>
      </c>
      <c r="G139" s="275" t="s">
        <v>350</v>
      </c>
      <c r="J139" s="145"/>
      <c r="K139" s="145"/>
      <c r="L139" s="145"/>
      <c r="M139" s="145"/>
      <c r="N139" s="145"/>
      <c r="O139" s="145"/>
      <c r="P139" s="145"/>
      <c r="Y139"/>
      <c r="Z139"/>
      <c r="AA139"/>
      <c r="AB139"/>
      <c r="AC139"/>
      <c r="AD139"/>
      <c r="AE139"/>
      <c r="AF139"/>
      <c r="AG139"/>
    </row>
    <row r="140" spans="2:33" ht="15.6">
      <c r="B140"/>
      <c r="C140"/>
      <c r="D140" s="146" t="s">
        <v>231</v>
      </c>
      <c r="E140" s="274" t="s">
        <v>350</v>
      </c>
      <c r="F140" s="266" t="s">
        <v>149</v>
      </c>
      <c r="G140" s="275" t="s">
        <v>350</v>
      </c>
      <c r="I140" s="341"/>
      <c r="J140" s="341"/>
      <c r="K140" s="341"/>
      <c r="L140" s="341"/>
      <c r="M140" s="341"/>
      <c r="N140" s="341"/>
      <c r="O140" s="341"/>
      <c r="P140" s="341"/>
      <c r="Y140"/>
      <c r="Z140"/>
      <c r="AA140"/>
      <c r="AB140"/>
      <c r="AC140"/>
      <c r="AD140"/>
      <c r="AE140"/>
      <c r="AF140"/>
      <c r="AG140"/>
    </row>
    <row r="141" spans="2:33" ht="15.6">
      <c r="B141"/>
      <c r="C141"/>
      <c r="D141" s="146" t="s">
        <v>305</v>
      </c>
      <c r="E141" s="274" t="s">
        <v>350</v>
      </c>
      <c r="F141" s="266" t="s">
        <v>149</v>
      </c>
      <c r="G141" s="275" t="s">
        <v>350</v>
      </c>
      <c r="Y141"/>
      <c r="Z141"/>
      <c r="AA141"/>
      <c r="AB141"/>
      <c r="AC141"/>
      <c r="AD141"/>
      <c r="AE141"/>
      <c r="AF141"/>
      <c r="AG141"/>
    </row>
    <row r="142" spans="2:33" ht="15.6">
      <c r="B142"/>
      <c r="C142"/>
      <c r="D142" s="146"/>
      <c r="I142" s="341"/>
      <c r="J142" s="341"/>
      <c r="K142" s="341"/>
      <c r="L142" s="341"/>
      <c r="M142" s="341"/>
      <c r="N142" s="341"/>
      <c r="O142" s="341"/>
      <c r="P142" s="341"/>
      <c r="Y142"/>
      <c r="Z142"/>
      <c r="AA142"/>
      <c r="AB142"/>
      <c r="AC142"/>
      <c r="AD142"/>
      <c r="AE142"/>
      <c r="AF142"/>
      <c r="AG142"/>
    </row>
    <row r="143" spans="2:33" ht="15.6">
      <c r="B143"/>
      <c r="C143"/>
      <c r="D143"/>
      <c r="Y143"/>
      <c r="Z143"/>
      <c r="AA143"/>
      <c r="AB143"/>
      <c r="AC143"/>
      <c r="AD143"/>
      <c r="AE143"/>
      <c r="AF143"/>
      <c r="AG143"/>
    </row>
    <row r="144" spans="2:33" ht="15.6">
      <c r="B144"/>
      <c r="C144"/>
      <c r="D144"/>
      <c r="I144" s="341"/>
      <c r="J144" s="341"/>
      <c r="K144" s="341"/>
      <c r="L144" s="341"/>
      <c r="M144" s="341"/>
      <c r="N144" s="341"/>
      <c r="O144" s="341"/>
      <c r="P144" s="341"/>
      <c r="Y144"/>
      <c r="Z144"/>
      <c r="AA144"/>
      <c r="AB144"/>
      <c r="AC144"/>
      <c r="AD144"/>
      <c r="AE144"/>
      <c r="AF144"/>
      <c r="AG144"/>
    </row>
    <row r="145" spans="2:33" ht="15.6">
      <c r="B145"/>
      <c r="C145"/>
      <c r="D145"/>
      <c r="Y145"/>
      <c r="Z145"/>
      <c r="AA145"/>
      <c r="AB145"/>
      <c r="AC145"/>
      <c r="AD145"/>
      <c r="AE145"/>
      <c r="AF145"/>
      <c r="AG145"/>
    </row>
    <row r="146" spans="2:33" ht="15.6">
      <c r="B146"/>
      <c r="C146"/>
      <c r="D146"/>
      <c r="I146" s="341"/>
      <c r="J146" s="341"/>
      <c r="K146" s="341"/>
      <c r="L146" s="341"/>
      <c r="M146" s="341"/>
      <c r="N146" s="341"/>
      <c r="O146" s="341"/>
      <c r="P146" s="341"/>
      <c r="Y146"/>
      <c r="Z146"/>
      <c r="AA146"/>
      <c r="AB146"/>
      <c r="AC146"/>
      <c r="AD146"/>
      <c r="AE146"/>
      <c r="AF146"/>
      <c r="AG146"/>
    </row>
    <row r="147" spans="2:33" ht="15.6">
      <c r="B147"/>
      <c r="C147"/>
      <c r="D147"/>
      <c r="Y147"/>
      <c r="Z147"/>
      <c r="AA147"/>
      <c r="AB147"/>
      <c r="AC147"/>
      <c r="AD147"/>
      <c r="AE147"/>
      <c r="AF147"/>
      <c r="AG147"/>
    </row>
    <row r="148" spans="2:33" ht="15.6">
      <c r="B148"/>
      <c r="C148"/>
      <c r="D148"/>
      <c r="I148" s="341"/>
      <c r="J148" s="341"/>
      <c r="K148" s="341"/>
      <c r="L148" s="341"/>
      <c r="M148" s="341"/>
      <c r="N148" s="341"/>
      <c r="O148" s="341"/>
      <c r="P148" s="341"/>
      <c r="Y148"/>
      <c r="Z148"/>
      <c r="AA148"/>
      <c r="AB148"/>
      <c r="AC148"/>
      <c r="AD148"/>
      <c r="AE148"/>
      <c r="AF148"/>
      <c r="AG148"/>
    </row>
    <row r="149" spans="2:33" ht="15.6">
      <c r="B149"/>
      <c r="C149"/>
      <c r="D149"/>
      <c r="Y149"/>
      <c r="Z149"/>
      <c r="AA149"/>
      <c r="AB149"/>
      <c r="AC149"/>
      <c r="AD149"/>
      <c r="AE149"/>
      <c r="AF149"/>
      <c r="AG149"/>
    </row>
    <row r="150" spans="2:33" ht="15.6">
      <c r="B150"/>
      <c r="C150"/>
      <c r="D150"/>
      <c r="Y150"/>
      <c r="Z150"/>
      <c r="AA150"/>
      <c r="AB150"/>
      <c r="AC150"/>
      <c r="AD150"/>
      <c r="AE150"/>
      <c r="AF150"/>
      <c r="AG150"/>
    </row>
    <row r="151" spans="2:33" ht="15.6">
      <c r="B151"/>
      <c r="C151"/>
      <c r="D151"/>
      <c r="Y151"/>
      <c r="Z151"/>
      <c r="AA151"/>
      <c r="AB151"/>
      <c r="AC151"/>
      <c r="AD151"/>
      <c r="AE151"/>
      <c r="AF151"/>
      <c r="AG151"/>
    </row>
    <row r="152" spans="2:33" ht="15.6">
      <c r="B152"/>
      <c r="C152"/>
      <c r="D152"/>
      <c r="L152" s="142"/>
      <c r="Y152"/>
      <c r="Z152"/>
      <c r="AA152"/>
      <c r="AB152"/>
      <c r="AC152"/>
      <c r="AD152"/>
      <c r="AE152"/>
      <c r="AF152"/>
      <c r="AG152"/>
    </row>
    <row r="153" spans="2:33" ht="15.6">
      <c r="B153"/>
      <c r="C153"/>
      <c r="D153"/>
      <c r="Y153"/>
      <c r="Z153"/>
      <c r="AA153"/>
      <c r="AB153"/>
      <c r="AC153"/>
      <c r="AD153"/>
      <c r="AE153"/>
      <c r="AF153"/>
      <c r="AG153"/>
    </row>
    <row r="154" spans="2:33" ht="15.6">
      <c r="B154"/>
      <c r="C154"/>
      <c r="D154"/>
      <c r="N154" s="164"/>
      <c r="O154" s="147"/>
      <c r="P154" s="147"/>
      <c r="Q154" s="147"/>
      <c r="R154" s="147"/>
      <c r="S154" s="164"/>
      <c r="Y154"/>
      <c r="Z154"/>
      <c r="AA154"/>
      <c r="AB154"/>
      <c r="AC154"/>
      <c r="AD154"/>
      <c r="AE154"/>
      <c r="AF154"/>
      <c r="AG154"/>
    </row>
    <row r="155" spans="2:33" ht="15.6">
      <c r="B155"/>
      <c r="C155"/>
      <c r="D155"/>
      <c r="N155"/>
      <c r="O155"/>
      <c r="P155"/>
      <c r="Q155"/>
      <c r="R155"/>
      <c r="S155"/>
      <c r="Y155"/>
      <c r="Z155"/>
      <c r="AA155"/>
      <c r="AB155"/>
      <c r="AC155"/>
      <c r="AD155"/>
      <c r="AE155"/>
      <c r="AF155"/>
      <c r="AG155"/>
    </row>
    <row r="156" spans="2:33" ht="15.6">
      <c r="B156"/>
      <c r="C156"/>
      <c r="D156"/>
      <c r="L156" s="141"/>
      <c r="N156"/>
      <c r="O156"/>
      <c r="P156"/>
      <c r="Q156"/>
      <c r="R156"/>
      <c r="S156"/>
      <c r="Y156"/>
      <c r="Z156"/>
      <c r="AA156"/>
      <c r="AB156"/>
      <c r="AC156"/>
      <c r="AD156"/>
      <c r="AE156"/>
      <c r="AF156"/>
      <c r="AG156"/>
    </row>
    <row r="157" spans="2:33" ht="15.6">
      <c r="B157"/>
      <c r="C157"/>
      <c r="D157"/>
      <c r="N157"/>
      <c r="O157"/>
      <c r="P157"/>
      <c r="Q157"/>
      <c r="R157"/>
      <c r="S157"/>
      <c r="Y157"/>
      <c r="Z157"/>
      <c r="AA157"/>
      <c r="AB157"/>
      <c r="AC157"/>
      <c r="AD157"/>
      <c r="AE157"/>
      <c r="AF157"/>
      <c r="AG157"/>
    </row>
    <row r="158" spans="2:33" ht="15.6">
      <c r="B158"/>
      <c r="C158"/>
      <c r="D158"/>
      <c r="N158"/>
      <c r="O158"/>
      <c r="P158"/>
      <c r="Q158"/>
      <c r="R158"/>
      <c r="S158"/>
      <c r="Y158"/>
      <c r="Z158"/>
      <c r="AA158"/>
      <c r="AB158"/>
      <c r="AC158"/>
      <c r="AD158"/>
      <c r="AE158"/>
      <c r="AF158"/>
      <c r="AG158"/>
    </row>
    <row r="159" spans="2:33" ht="15.6">
      <c r="B159"/>
      <c r="C159"/>
      <c r="D159"/>
      <c r="N159"/>
      <c r="O159"/>
      <c r="P159"/>
      <c r="Q159"/>
      <c r="R159"/>
      <c r="S159"/>
      <c r="Y159"/>
      <c r="Z159"/>
      <c r="AA159"/>
      <c r="AB159"/>
      <c r="AC159"/>
      <c r="AD159"/>
      <c r="AE159"/>
      <c r="AF159"/>
      <c r="AG159"/>
    </row>
    <row r="160" spans="2:33" ht="15.6">
      <c r="B160"/>
      <c r="C160"/>
      <c r="D160"/>
      <c r="N160"/>
      <c r="O160"/>
      <c r="P160"/>
      <c r="Q160"/>
      <c r="R160"/>
      <c r="S160"/>
      <c r="Y160"/>
      <c r="Z160"/>
      <c r="AA160"/>
      <c r="AB160"/>
      <c r="AC160"/>
      <c r="AD160"/>
      <c r="AE160"/>
      <c r="AF160"/>
      <c r="AG160"/>
    </row>
    <row r="161" spans="2:33" ht="15.6">
      <c r="B161"/>
      <c r="C161"/>
      <c r="D161"/>
      <c r="N161"/>
      <c r="O161"/>
      <c r="P161"/>
      <c r="Q161"/>
      <c r="R161"/>
      <c r="S161"/>
      <c r="Y161"/>
      <c r="Z161"/>
      <c r="AA161"/>
      <c r="AB161"/>
      <c r="AC161"/>
      <c r="AD161"/>
      <c r="AE161"/>
      <c r="AF161"/>
      <c r="AG161"/>
    </row>
    <row r="162" spans="2:33" ht="15.6">
      <c r="B162"/>
      <c r="C162"/>
      <c r="D162"/>
      <c r="N162"/>
      <c r="O162"/>
      <c r="P162"/>
      <c r="Q162"/>
      <c r="R162"/>
      <c r="S162"/>
      <c r="Y162"/>
      <c r="Z162"/>
      <c r="AA162"/>
      <c r="AB162"/>
      <c r="AC162"/>
      <c r="AD162"/>
      <c r="AE162"/>
      <c r="AF162"/>
      <c r="AG162"/>
    </row>
    <row r="163" spans="2:33" ht="15.6">
      <c r="B163"/>
      <c r="C163"/>
      <c r="D163"/>
      <c r="N163"/>
      <c r="O163"/>
      <c r="P163"/>
      <c r="Q163"/>
      <c r="R163"/>
      <c r="S163"/>
      <c r="Y163"/>
      <c r="Z163"/>
      <c r="AA163"/>
      <c r="AB163"/>
      <c r="AC163"/>
      <c r="AD163"/>
      <c r="AE163"/>
      <c r="AF163"/>
      <c r="AG163"/>
    </row>
    <row r="164" spans="2:33" ht="15.6">
      <c r="B164"/>
      <c r="C164"/>
      <c r="D164"/>
      <c r="N164"/>
      <c r="O164"/>
      <c r="P164"/>
      <c r="Q164"/>
      <c r="R164"/>
      <c r="S164"/>
      <c r="Y164"/>
      <c r="Z164"/>
      <c r="AA164"/>
      <c r="AB164"/>
      <c r="AC164"/>
      <c r="AD164"/>
      <c r="AE164"/>
      <c r="AF164"/>
      <c r="AG164"/>
    </row>
    <row r="165" spans="2:33" ht="15.6">
      <c r="B165"/>
      <c r="C165"/>
      <c r="D165"/>
      <c r="N165"/>
      <c r="O165"/>
      <c r="P165"/>
      <c r="Q165"/>
      <c r="R165"/>
      <c r="S165"/>
      <c r="Y165"/>
      <c r="Z165"/>
      <c r="AA165"/>
      <c r="AB165"/>
      <c r="AC165"/>
      <c r="AD165"/>
      <c r="AE165"/>
      <c r="AF165"/>
      <c r="AG165"/>
    </row>
    <row r="166" spans="2:33" ht="15.6">
      <c r="B166"/>
      <c r="C166"/>
      <c r="D166"/>
      <c r="N166"/>
      <c r="O166"/>
      <c r="P166"/>
      <c r="Q166"/>
      <c r="R166"/>
      <c r="S166"/>
      <c r="W166" s="146"/>
      <c r="X166" s="146"/>
      <c r="Y166"/>
      <c r="Z166"/>
      <c r="AA166"/>
      <c r="AB166"/>
      <c r="AC166"/>
      <c r="AD166"/>
      <c r="AE166"/>
      <c r="AF166"/>
      <c r="AG166"/>
    </row>
    <row r="167" spans="2:33" ht="15.6">
      <c r="B167"/>
      <c r="C167"/>
      <c r="D167"/>
      <c r="N167"/>
      <c r="O167"/>
      <c r="P167"/>
      <c r="Q167"/>
      <c r="R167"/>
      <c r="S167"/>
      <c r="Y167"/>
      <c r="Z167"/>
      <c r="AA167"/>
      <c r="AB167"/>
      <c r="AC167"/>
      <c r="AD167"/>
      <c r="AE167"/>
      <c r="AF167"/>
      <c r="AG167"/>
    </row>
    <row r="168" spans="2:33" ht="15.6">
      <c r="B168"/>
      <c r="C168"/>
      <c r="D168"/>
      <c r="N168"/>
      <c r="O168"/>
      <c r="P168"/>
      <c r="Q168"/>
      <c r="R168"/>
      <c r="S168"/>
      <c r="Y168"/>
      <c r="Z168"/>
      <c r="AA168"/>
      <c r="AB168"/>
      <c r="AC168"/>
      <c r="AD168"/>
      <c r="AE168"/>
      <c r="AF168"/>
      <c r="AG168"/>
    </row>
    <row r="169" spans="2:33" ht="15.6">
      <c r="B169"/>
      <c r="C169"/>
      <c r="D169"/>
      <c r="N169"/>
      <c r="O169"/>
      <c r="P169"/>
      <c r="Q169"/>
      <c r="R169"/>
      <c r="S169"/>
      <c r="Y169"/>
      <c r="Z169"/>
      <c r="AA169"/>
      <c r="AB169"/>
      <c r="AC169"/>
      <c r="AD169"/>
      <c r="AE169"/>
      <c r="AF169"/>
      <c r="AG169"/>
    </row>
    <row r="170" spans="2:33" ht="15.6">
      <c r="B170"/>
      <c r="C170"/>
      <c r="D170"/>
      <c r="N170"/>
      <c r="O170"/>
      <c r="P170"/>
      <c r="Q170"/>
      <c r="R170"/>
      <c r="S170"/>
      <c r="Y170"/>
      <c r="Z170"/>
      <c r="AA170"/>
      <c r="AB170"/>
      <c r="AC170"/>
      <c r="AD170"/>
      <c r="AE170"/>
      <c r="AF170"/>
      <c r="AG170"/>
    </row>
    <row r="171" spans="2:33" ht="15.6">
      <c r="B171"/>
      <c r="C171"/>
      <c r="D171"/>
      <c r="N171"/>
      <c r="O171"/>
      <c r="P171"/>
      <c r="Q171"/>
      <c r="R171"/>
      <c r="S171"/>
      <c r="Y171"/>
      <c r="Z171"/>
      <c r="AA171"/>
      <c r="AB171"/>
      <c r="AC171"/>
      <c r="AD171"/>
      <c r="AE171"/>
      <c r="AF171"/>
      <c r="AG171"/>
    </row>
    <row r="172" spans="2:33" ht="15.6">
      <c r="B172"/>
      <c r="C172"/>
      <c r="D172"/>
      <c r="N172"/>
      <c r="O172"/>
      <c r="P172"/>
      <c r="Q172"/>
      <c r="R172"/>
      <c r="S172"/>
      <c r="Y172"/>
      <c r="Z172"/>
      <c r="AA172"/>
      <c r="AB172"/>
      <c r="AC172"/>
      <c r="AD172"/>
      <c r="AE172"/>
      <c r="AF172"/>
      <c r="AG172"/>
    </row>
    <row r="173" spans="2:33" ht="6" customHeight="1">
      <c r="B173"/>
      <c r="C173"/>
      <c r="D173"/>
      <c r="N173"/>
      <c r="O173"/>
      <c r="P173"/>
      <c r="Q173"/>
      <c r="R173"/>
      <c r="S173"/>
      <c r="Y173"/>
      <c r="Z173"/>
      <c r="AA173"/>
      <c r="AB173"/>
      <c r="AC173"/>
      <c r="AD173"/>
      <c r="AE173"/>
      <c r="AF173"/>
      <c r="AG173"/>
    </row>
    <row r="174" spans="2:33" ht="15.6">
      <c r="B174"/>
      <c r="C174"/>
      <c r="D174"/>
      <c r="N174"/>
      <c r="O174"/>
      <c r="P174"/>
      <c r="Q174"/>
      <c r="R174"/>
      <c r="S174"/>
      <c r="Y174"/>
      <c r="Z174"/>
      <c r="AA174"/>
      <c r="AB174"/>
      <c r="AC174"/>
      <c r="AD174"/>
      <c r="AE174"/>
      <c r="AF174"/>
      <c r="AG174"/>
    </row>
    <row r="175" spans="2:33" ht="15.6">
      <c r="B175"/>
      <c r="C175"/>
      <c r="D175"/>
      <c r="N175"/>
      <c r="O175"/>
      <c r="P175"/>
      <c r="Q175"/>
      <c r="R175"/>
      <c r="S175"/>
      <c r="Y175"/>
      <c r="Z175"/>
      <c r="AA175"/>
      <c r="AB175"/>
      <c r="AC175"/>
      <c r="AD175"/>
      <c r="AE175"/>
      <c r="AF175"/>
      <c r="AG175"/>
    </row>
    <row r="176" spans="2:33" ht="6" customHeight="1">
      <c r="B176"/>
      <c r="C176"/>
      <c r="D176"/>
      <c r="N176"/>
      <c r="O176"/>
      <c r="P176"/>
      <c r="Q176"/>
      <c r="R176"/>
      <c r="S176"/>
      <c r="Y176"/>
      <c r="Z176"/>
      <c r="AA176"/>
      <c r="AB176"/>
      <c r="AC176"/>
      <c r="AD176"/>
      <c r="AE176"/>
      <c r="AF176"/>
      <c r="AG176"/>
    </row>
    <row r="177" spans="2:33" ht="15.6">
      <c r="B177"/>
      <c r="C177"/>
      <c r="D177"/>
      <c r="N177"/>
      <c r="O177"/>
      <c r="P177"/>
      <c r="Q177"/>
      <c r="R177"/>
      <c r="S177"/>
      <c r="Y177"/>
      <c r="Z177"/>
      <c r="AA177"/>
      <c r="AB177"/>
      <c r="AC177"/>
      <c r="AD177"/>
      <c r="AE177"/>
      <c r="AF177"/>
      <c r="AG177"/>
    </row>
    <row r="178" spans="2:33" ht="6" customHeight="1">
      <c r="B178"/>
      <c r="C178"/>
      <c r="D178"/>
      <c r="N178"/>
      <c r="O178"/>
      <c r="P178"/>
      <c r="Q178"/>
      <c r="R178"/>
      <c r="S178"/>
      <c r="Y178"/>
      <c r="Z178"/>
      <c r="AA178"/>
      <c r="AB178"/>
      <c r="AC178"/>
      <c r="AD178"/>
      <c r="AE178"/>
      <c r="AF178"/>
      <c r="AG178"/>
    </row>
    <row r="179" spans="2:33" ht="15.6">
      <c r="B179"/>
      <c r="C179"/>
      <c r="D179"/>
      <c r="N179"/>
      <c r="O179"/>
      <c r="P179"/>
      <c r="Q179"/>
      <c r="R179"/>
      <c r="S179"/>
      <c r="Y179"/>
      <c r="Z179"/>
      <c r="AA179"/>
      <c r="AB179"/>
      <c r="AC179"/>
      <c r="AD179"/>
      <c r="AE179"/>
      <c r="AF179"/>
      <c r="AG179"/>
    </row>
    <row r="180" spans="2:33" ht="15.6">
      <c r="B180"/>
      <c r="C180"/>
      <c r="D180"/>
      <c r="N180"/>
      <c r="O180"/>
      <c r="P180"/>
      <c r="Q180"/>
      <c r="R180"/>
      <c r="S180"/>
      <c r="Y180"/>
      <c r="Z180"/>
      <c r="AA180"/>
      <c r="AB180"/>
      <c r="AC180"/>
      <c r="AD180"/>
      <c r="AE180"/>
      <c r="AF180"/>
      <c r="AG180"/>
    </row>
    <row r="181" spans="2:33" ht="15.6">
      <c r="B181"/>
      <c r="C181"/>
      <c r="D181"/>
      <c r="N181"/>
      <c r="O181"/>
      <c r="P181"/>
      <c r="Q181"/>
      <c r="R181"/>
      <c r="S181"/>
      <c r="Y181"/>
      <c r="Z181"/>
      <c r="AA181"/>
      <c r="AB181"/>
      <c r="AC181"/>
      <c r="AD181"/>
      <c r="AE181"/>
      <c r="AF181"/>
      <c r="AG181"/>
    </row>
    <row r="182" spans="2:33" ht="15.6">
      <c r="B182"/>
      <c r="C182"/>
      <c r="D182"/>
      <c r="N182"/>
      <c r="O182"/>
      <c r="P182"/>
      <c r="Q182"/>
      <c r="R182"/>
      <c r="S182"/>
      <c r="Y182" s="146"/>
      <c r="Z182" s="146"/>
      <c r="AA182" s="146"/>
    </row>
    <row r="183" spans="2:33" ht="15.6">
      <c r="B183"/>
      <c r="C183"/>
      <c r="D183"/>
      <c r="N183"/>
      <c r="O183"/>
      <c r="P183"/>
      <c r="Q183"/>
      <c r="R183"/>
      <c r="S183"/>
      <c r="Y183" s="146"/>
      <c r="Z183" s="146"/>
      <c r="AA183" s="146"/>
    </row>
    <row r="184" spans="2:33" ht="15.6">
      <c r="B184"/>
      <c r="C184"/>
      <c r="D184"/>
      <c r="N184"/>
      <c r="O184"/>
      <c r="P184"/>
      <c r="Q184"/>
      <c r="R184"/>
      <c r="S184"/>
    </row>
    <row r="185" spans="2:33" ht="15.6">
      <c r="B185"/>
      <c r="C185"/>
      <c r="D185"/>
      <c r="N185"/>
      <c r="O185"/>
      <c r="P185"/>
      <c r="Q185"/>
      <c r="R185"/>
      <c r="S185"/>
    </row>
    <row r="186" spans="2:33" ht="15.6">
      <c r="B186"/>
      <c r="C186"/>
      <c r="D186"/>
    </row>
    <row r="187" spans="2:33" ht="15.6">
      <c r="B187"/>
      <c r="C187"/>
      <c r="D187"/>
    </row>
    <row r="188" spans="2:33" ht="15.6">
      <c r="B188"/>
      <c r="C188"/>
      <c r="D188"/>
    </row>
    <row r="189" spans="2:33" ht="15.6">
      <c r="B189"/>
      <c r="C189"/>
      <c r="D189"/>
    </row>
    <row r="190" spans="2:33">
      <c r="B190" s="146"/>
      <c r="C190" s="146"/>
      <c r="D190" s="142"/>
    </row>
  </sheetData>
  <sheetProtection algorithmName="SHA-512" hashValue="fGNp5kGUW558jyDC+4A25dDnc5BwifIKf6dF+PDO+d7GyYcssCtv+cYuxiMe3ol7r7cfavn91vUOlN4BvvSayA==" saltValue="KDzsSJQDfn3xZ545s6vyLQ==" spinCount="100000" sheet="1" objects="1" scenarios="1" selectLockedCells="1" selectUnlockedCells="1"/>
  <mergeCells count="55">
    <mergeCell ref="I138:P138"/>
    <mergeCell ref="I140:P140"/>
    <mergeCell ref="I142:P142"/>
    <mergeCell ref="I144:P144"/>
    <mergeCell ref="I146:P146"/>
    <mergeCell ref="I148:P148"/>
    <mergeCell ref="Y57:AE63"/>
    <mergeCell ref="H128:P128"/>
    <mergeCell ref="I130:P130"/>
    <mergeCell ref="I132:P132"/>
    <mergeCell ref="J134:P134"/>
    <mergeCell ref="I136:P136"/>
    <mergeCell ref="Z50:AD50"/>
    <mergeCell ref="N51:O51"/>
    <mergeCell ref="N52:O52"/>
    <mergeCell ref="Z52:AD52"/>
    <mergeCell ref="N53:O53"/>
    <mergeCell ref="N54:O54"/>
    <mergeCell ref="N46:O46"/>
    <mergeCell ref="Q46:W55"/>
    <mergeCell ref="N47:O47"/>
    <mergeCell ref="N48:O48"/>
    <mergeCell ref="N49:O49"/>
    <mergeCell ref="N50:O50"/>
    <mergeCell ref="N55:O55"/>
    <mergeCell ref="N41:O41"/>
    <mergeCell ref="Z41:AE41"/>
    <mergeCell ref="N42:O42"/>
    <mergeCell ref="N43:O43"/>
    <mergeCell ref="N44:O44"/>
    <mergeCell ref="N45:O45"/>
    <mergeCell ref="AC34:AE34"/>
    <mergeCell ref="Z37:AE37"/>
    <mergeCell ref="N38:O38"/>
    <mergeCell ref="N39:O39"/>
    <mergeCell ref="Z39:AA39"/>
    <mergeCell ref="N40:O40"/>
    <mergeCell ref="J21:M21"/>
    <mergeCell ref="Q21:U23"/>
    <mergeCell ref="J23:M23"/>
    <mergeCell ref="Q25:U25"/>
    <mergeCell ref="D26:M32"/>
    <mergeCell ref="Q27:U27"/>
    <mergeCell ref="J13:M13"/>
    <mergeCell ref="Q13:U13"/>
    <mergeCell ref="J15:M15"/>
    <mergeCell ref="Q15:U15"/>
    <mergeCell ref="J17:M17"/>
    <mergeCell ref="J19:M19"/>
    <mergeCell ref="J7:M7"/>
    <mergeCell ref="Q7:U7"/>
    <mergeCell ref="J9:M9"/>
    <mergeCell ref="Q9:U9"/>
    <mergeCell ref="J11:M11"/>
    <mergeCell ref="Q11:U11"/>
  </mergeCells>
  <conditionalFormatting sqref="B4">
    <cfRule type="cellIs" dxfId="1" priority="1" operator="equal">
      <formula>"INCOMPLETE"</formula>
    </cfRule>
    <cfRule type="cellIs" dxfId="0" priority="2" operator="equal">
      <formula>"COMPLETE"</formula>
    </cfRule>
  </conditionalFormatting>
  <dataValidations count="3">
    <dataValidation type="list" allowBlank="1" showInputMessage="1" showErrorMessage="1" sqref="Q17 Q19" xr:uid="{2AA3CEB3-C072-4BB8-B7A7-13E14ABCBDFB}">
      <formula1>INDIRECT("Qty[QTY]")</formula1>
    </dataValidation>
    <dataValidation type="list" allowBlank="1" showInputMessage="1" showErrorMessage="1" sqref="J17:M17 J19:M19" xr:uid="{9BB9DA07-B03F-4767-AC3B-3DBCA4660708}">
      <formula1>INDIRECT("Merch_Sell[Merch Sellers]")</formula1>
    </dataValidation>
    <dataValidation type="list" allowBlank="1" showInputMessage="1" showErrorMessage="1" sqref="J13:M13 J15:M15" xr:uid="{9222ABBA-888B-4DF5-8BBB-CE4FFCC599CB}">
      <formula1>INDIRECT("Runners[Runners]")</formula1>
    </dataValidation>
  </dataValidations>
  <pageMargins left="0.25" right="0.25" top="0.75" bottom="0.75" header="0.3" footer="0.3"/>
  <pageSetup scale="54" orientation="portrait" horizontalDpi="1200" verticalDpi="1200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325C-E6CE-4B46-83E5-B83A56000FCC}">
  <sheetPr codeName="Sheet7"/>
  <dimension ref="A4:I48"/>
  <sheetViews>
    <sheetView topLeftCell="A11" zoomScale="80" workbookViewId="0">
      <selection activeCell="B24" sqref="B24"/>
    </sheetView>
  </sheetViews>
  <sheetFormatPr defaultColWidth="9.19921875" defaultRowHeight="12.75" customHeight="1"/>
  <cols>
    <col min="1" max="1" width="10" style="112" customWidth="1"/>
    <col min="2" max="5" width="9.19921875" style="112"/>
    <col min="6" max="6" width="22.5" style="112" customWidth="1"/>
    <col min="7" max="7" width="9.19921875" style="112"/>
    <col min="8" max="8" width="2.296875" style="112" customWidth="1"/>
    <col min="9" max="9" width="10.19921875" style="112" customWidth="1"/>
    <col min="10" max="16384" width="9.19921875" style="112"/>
  </cols>
  <sheetData>
    <row r="4" spans="1:9" ht="22.5" customHeight="1">
      <c r="A4" s="111" t="s">
        <v>76</v>
      </c>
      <c r="G4" s="113" t="s">
        <v>77</v>
      </c>
      <c r="I4" s="114" t="s">
        <v>78</v>
      </c>
    </row>
    <row r="5" spans="1:9" ht="13.2">
      <c r="A5" s="115" t="s">
        <v>79</v>
      </c>
      <c r="G5" s="116" t="s">
        <v>80</v>
      </c>
      <c r="I5" s="117">
        <v>43855</v>
      </c>
    </row>
    <row r="6" spans="1:9" ht="13.2">
      <c r="A6" s="115" t="s">
        <v>81</v>
      </c>
      <c r="G6" s="116" t="s">
        <v>82</v>
      </c>
      <c r="I6" s="114" t="s">
        <v>83</v>
      </c>
    </row>
    <row r="7" spans="1:9" ht="13.2">
      <c r="A7" s="115" t="s">
        <v>84</v>
      </c>
      <c r="G7" s="116"/>
      <c r="I7" s="114"/>
    </row>
    <row r="8" spans="1:9" ht="12.75" customHeight="1">
      <c r="D8" s="378" t="s">
        <v>85</v>
      </c>
      <c r="E8" s="378"/>
    </row>
    <row r="10" spans="1:9" ht="13.8">
      <c r="A10" s="115" t="s">
        <v>86</v>
      </c>
      <c r="D10" s="118" t="s">
        <v>87</v>
      </c>
    </row>
    <row r="11" spans="1:9" ht="13.2">
      <c r="A11" s="115" t="s">
        <v>88</v>
      </c>
      <c r="D11" s="116" t="s">
        <v>89</v>
      </c>
    </row>
    <row r="12" spans="1:9" ht="13.2">
      <c r="A12" s="115" t="s">
        <v>90</v>
      </c>
      <c r="D12" s="119" t="s">
        <v>91</v>
      </c>
    </row>
    <row r="15" spans="1:9" ht="13.2">
      <c r="A15" s="120" t="s">
        <v>92</v>
      </c>
      <c r="B15" s="121" t="s">
        <v>93</v>
      </c>
      <c r="C15" s="120" t="s">
        <v>94</v>
      </c>
      <c r="E15" s="120" t="s">
        <v>95</v>
      </c>
      <c r="G15" s="120" t="s">
        <v>96</v>
      </c>
      <c r="I15" s="120" t="s">
        <v>97</v>
      </c>
    </row>
    <row r="17" spans="1:9" ht="13.2">
      <c r="A17" s="122">
        <v>43855</v>
      </c>
      <c r="B17" s="123" t="s">
        <v>98</v>
      </c>
      <c r="C17" s="114">
        <v>12.25</v>
      </c>
      <c r="D17" s="114">
        <v>1</v>
      </c>
      <c r="E17" s="124" t="s">
        <v>99</v>
      </c>
      <c r="G17" s="125">
        <v>16.5</v>
      </c>
      <c r="I17" s="126">
        <f t="shared" ref="I17:I27" si="0">((C17*D17)*G17)</f>
        <v>202.125</v>
      </c>
    </row>
    <row r="18" spans="1:9" ht="13.2">
      <c r="A18" s="122"/>
      <c r="B18" s="123" t="s">
        <v>100</v>
      </c>
      <c r="C18" s="114">
        <v>12.25</v>
      </c>
      <c r="D18" s="114">
        <v>1</v>
      </c>
      <c r="E18" s="124" t="s">
        <v>101</v>
      </c>
      <c r="G18" s="125">
        <v>16.5</v>
      </c>
      <c r="I18" s="126">
        <f t="shared" si="0"/>
        <v>202.125</v>
      </c>
    </row>
    <row r="19" spans="1:9" ht="13.2">
      <c r="A19" s="122"/>
      <c r="B19" s="123" t="s">
        <v>102</v>
      </c>
      <c r="C19" s="114">
        <v>9</v>
      </c>
      <c r="D19" s="114">
        <v>1</v>
      </c>
      <c r="E19" s="124" t="s">
        <v>103</v>
      </c>
      <c r="G19" s="125">
        <v>16.5</v>
      </c>
      <c r="I19" s="126">
        <f t="shared" si="0"/>
        <v>148.5</v>
      </c>
    </row>
    <row r="20" spans="1:9" ht="13.2">
      <c r="A20" s="122"/>
      <c r="B20" s="123" t="s">
        <v>104</v>
      </c>
      <c r="C20" s="114">
        <v>8</v>
      </c>
      <c r="D20" s="114">
        <v>1</v>
      </c>
      <c r="E20" s="124" t="s">
        <v>105</v>
      </c>
      <c r="G20" s="125">
        <v>18.5</v>
      </c>
      <c r="I20" s="126">
        <f t="shared" si="0"/>
        <v>148</v>
      </c>
    </row>
    <row r="21" spans="1:9" ht="13.2">
      <c r="A21" s="122"/>
      <c r="B21" s="123" t="s">
        <v>106</v>
      </c>
      <c r="C21" s="114">
        <v>7.75</v>
      </c>
      <c r="D21" s="114">
        <v>6</v>
      </c>
      <c r="E21" s="124" t="s">
        <v>107</v>
      </c>
      <c r="G21" s="125">
        <v>16.5</v>
      </c>
      <c r="I21" s="126">
        <f t="shared" si="0"/>
        <v>767.25</v>
      </c>
    </row>
    <row r="22" spans="1:9" ht="13.2">
      <c r="A22" s="122"/>
      <c r="B22" s="123" t="s">
        <v>106</v>
      </c>
      <c r="C22" s="114">
        <v>8.25</v>
      </c>
      <c r="D22" s="114">
        <v>1</v>
      </c>
      <c r="E22" s="124" t="s">
        <v>108</v>
      </c>
      <c r="G22" s="125">
        <v>16.5</v>
      </c>
      <c r="I22" s="126">
        <f t="shared" si="0"/>
        <v>136.125</v>
      </c>
    </row>
    <row r="23" spans="1:9" ht="13.2">
      <c r="A23" s="122"/>
      <c r="B23" s="123" t="s">
        <v>106</v>
      </c>
      <c r="C23" s="114">
        <v>6</v>
      </c>
      <c r="D23" s="114">
        <v>1</v>
      </c>
      <c r="E23" s="124" t="s">
        <v>109</v>
      </c>
      <c r="G23" s="125">
        <v>18.5</v>
      </c>
      <c r="I23" s="126">
        <f t="shared" si="0"/>
        <v>111</v>
      </c>
    </row>
    <row r="24" spans="1:9" ht="13.2">
      <c r="A24" s="122"/>
      <c r="B24" s="123" t="s">
        <v>106</v>
      </c>
      <c r="C24" s="114">
        <v>6</v>
      </c>
      <c r="D24" s="114">
        <v>4</v>
      </c>
      <c r="E24" s="124" t="s">
        <v>110</v>
      </c>
      <c r="G24" s="125">
        <v>15.5</v>
      </c>
      <c r="I24" s="126">
        <f t="shared" si="0"/>
        <v>372</v>
      </c>
    </row>
    <row r="25" spans="1:9" ht="13.2">
      <c r="A25" s="122"/>
      <c r="B25" s="123"/>
      <c r="C25" s="114"/>
      <c r="D25" s="114"/>
      <c r="E25" s="124"/>
      <c r="G25" s="125"/>
      <c r="I25" s="126"/>
    </row>
    <row r="26" spans="1:9" ht="13.2">
      <c r="A26" s="122" t="s">
        <v>111</v>
      </c>
      <c r="B26" s="123" t="s">
        <v>106</v>
      </c>
      <c r="C26" s="114">
        <v>3</v>
      </c>
      <c r="D26" s="114">
        <v>3</v>
      </c>
      <c r="E26" s="124" t="s">
        <v>112</v>
      </c>
      <c r="G26" s="125">
        <v>15.5</v>
      </c>
      <c r="I26" s="126">
        <f t="shared" si="0"/>
        <v>139.5</v>
      </c>
    </row>
    <row r="27" spans="1:9" ht="13.2">
      <c r="A27" s="122"/>
      <c r="B27" s="123" t="s">
        <v>106</v>
      </c>
      <c r="C27" s="114">
        <v>3</v>
      </c>
      <c r="D27" s="114">
        <v>12</v>
      </c>
      <c r="E27" s="116" t="s">
        <v>113</v>
      </c>
      <c r="F27" s="116"/>
      <c r="G27" s="125">
        <v>15.5</v>
      </c>
      <c r="I27" s="126">
        <f t="shared" si="0"/>
        <v>558</v>
      </c>
    </row>
    <row r="28" spans="1:9" ht="13.2">
      <c r="A28" s="122"/>
      <c r="B28" s="123"/>
      <c r="C28" s="114"/>
      <c r="D28" s="114"/>
      <c r="E28" s="124"/>
      <c r="G28" s="125"/>
      <c r="I28" s="126"/>
    </row>
    <row r="29" spans="1:9" ht="13.2">
      <c r="A29" s="122" t="s">
        <v>114</v>
      </c>
      <c r="B29" s="123" t="s">
        <v>115</v>
      </c>
      <c r="C29" s="114">
        <v>3</v>
      </c>
      <c r="D29" s="114">
        <v>2</v>
      </c>
      <c r="E29" s="379" t="s">
        <v>112</v>
      </c>
      <c r="F29" s="379"/>
      <c r="G29" s="125">
        <v>15.5</v>
      </c>
      <c r="I29" s="126">
        <f>((C29*D29)*G29)</f>
        <v>93</v>
      </c>
    </row>
    <row r="30" spans="1:9" ht="12.75" customHeight="1">
      <c r="B30" s="127" t="s">
        <v>115</v>
      </c>
      <c r="C30" s="127">
        <v>3</v>
      </c>
      <c r="D30" s="127">
        <v>9</v>
      </c>
      <c r="E30" s="379" t="s">
        <v>113</v>
      </c>
      <c r="F30" s="379"/>
      <c r="G30" s="128">
        <v>15.5</v>
      </c>
      <c r="I30" s="126">
        <f>((C30*D30)*G30)</f>
        <v>418.5</v>
      </c>
    </row>
    <row r="31" spans="1:9" ht="12.75" customHeight="1">
      <c r="B31" s="127"/>
      <c r="C31" s="127"/>
      <c r="D31" s="127"/>
      <c r="E31" s="124"/>
      <c r="F31" s="124"/>
      <c r="G31" s="128"/>
      <c r="I31" s="126"/>
    </row>
    <row r="32" spans="1:9" ht="13.2">
      <c r="G32" s="129" t="s">
        <v>116</v>
      </c>
      <c r="I32" s="130">
        <f>SUM(I17:I27)</f>
        <v>2784.625</v>
      </c>
    </row>
    <row r="34" spans="1:9" ht="13.2">
      <c r="E34" s="112" t="s">
        <v>117</v>
      </c>
      <c r="G34" s="129"/>
      <c r="I34" s="131"/>
    </row>
    <row r="36" spans="1:9" ht="12.75" customHeight="1">
      <c r="B36" s="132"/>
    </row>
    <row r="37" spans="1:9" ht="12.75" customHeight="1">
      <c r="A37" s="133"/>
      <c r="B37" s="132"/>
      <c r="C37" s="127"/>
      <c r="D37" s="127"/>
      <c r="G37" s="128"/>
      <c r="I37" s="134"/>
    </row>
    <row r="38" spans="1:9" ht="12.75" customHeight="1">
      <c r="B38" s="132"/>
      <c r="C38" s="127"/>
      <c r="D38" s="127"/>
      <c r="G38" s="128"/>
      <c r="I38" s="134"/>
    </row>
    <row r="39" spans="1:9" ht="12.75" customHeight="1">
      <c r="B39" s="132"/>
      <c r="C39" s="127"/>
      <c r="D39" s="127"/>
      <c r="G39" s="128"/>
      <c r="I39" s="134"/>
    </row>
    <row r="42" spans="1:9" ht="12.75" customHeight="1">
      <c r="G42" s="127"/>
      <c r="I42" s="134"/>
    </row>
    <row r="43" spans="1:9" ht="12.75" customHeight="1">
      <c r="G43" s="127"/>
      <c r="I43" s="135"/>
    </row>
    <row r="45" spans="1:9" ht="12.75" customHeight="1">
      <c r="G45" s="136"/>
      <c r="I45" s="137"/>
    </row>
    <row r="48" spans="1:9" ht="12.75" customHeight="1">
      <c r="F48" s="138"/>
      <c r="I48" s="139"/>
    </row>
  </sheetData>
  <mergeCells count="3">
    <mergeCell ref="D8:E8"/>
    <mergeCell ref="E29:F29"/>
    <mergeCell ref="E30:F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9F60-01A6-9343-957C-AF71FC8D1CC9}">
  <sheetPr codeName="Sheet8">
    <pageSetUpPr fitToPage="1"/>
  </sheetPr>
  <dimension ref="A1:Q86"/>
  <sheetViews>
    <sheetView workbookViewId="0">
      <selection activeCell="B24" sqref="B24"/>
    </sheetView>
  </sheetViews>
  <sheetFormatPr defaultColWidth="14.5" defaultRowHeight="13.2"/>
  <cols>
    <col min="1" max="1" width="3" style="5" customWidth="1"/>
    <col min="2" max="2" width="21.796875" style="5" customWidth="1"/>
    <col min="3" max="3" width="14.5" style="5" bestFit="1" customWidth="1"/>
    <col min="4" max="4" width="16.296875" style="5" customWidth="1"/>
    <col min="5" max="5" width="15.69921875" style="5" customWidth="1"/>
    <col min="6" max="6" width="4" style="5" customWidth="1"/>
    <col min="7" max="7" width="14.5" style="5" customWidth="1"/>
    <col min="8" max="8" width="15.69921875" style="5" customWidth="1"/>
    <col min="9" max="9" width="16.796875" style="5" bestFit="1" customWidth="1"/>
    <col min="10" max="10" width="3.5" style="5" customWidth="1"/>
    <col min="11" max="13" width="14.5" style="5" customWidth="1"/>
    <col min="14" max="15" width="14.5" style="6" customWidth="1"/>
    <col min="16" max="256" width="14.5" style="5"/>
    <col min="257" max="257" width="3" style="5" customWidth="1"/>
    <col min="258" max="258" width="21.796875" style="5" customWidth="1"/>
    <col min="259" max="259" width="14.5" style="5" bestFit="1"/>
    <col min="260" max="260" width="16.296875" style="5" customWidth="1"/>
    <col min="261" max="261" width="15.69921875" style="5" customWidth="1"/>
    <col min="262" max="262" width="4" style="5" customWidth="1"/>
    <col min="263" max="263" width="14.5" style="5"/>
    <col min="264" max="264" width="15.69921875" style="5" customWidth="1"/>
    <col min="265" max="265" width="16.796875" style="5" bestFit="1" customWidth="1"/>
    <col min="266" max="266" width="3.5" style="5" customWidth="1"/>
    <col min="267" max="512" width="14.5" style="5"/>
    <col min="513" max="513" width="3" style="5" customWidth="1"/>
    <col min="514" max="514" width="21.796875" style="5" customWidth="1"/>
    <col min="515" max="515" width="14.5" style="5" bestFit="1"/>
    <col min="516" max="516" width="16.296875" style="5" customWidth="1"/>
    <col min="517" max="517" width="15.69921875" style="5" customWidth="1"/>
    <col min="518" max="518" width="4" style="5" customWidth="1"/>
    <col min="519" max="519" width="14.5" style="5"/>
    <col min="520" max="520" width="15.69921875" style="5" customWidth="1"/>
    <col min="521" max="521" width="16.796875" style="5" bestFit="1" customWidth="1"/>
    <col min="522" max="522" width="3.5" style="5" customWidth="1"/>
    <col min="523" max="768" width="14.5" style="5"/>
    <col min="769" max="769" width="3" style="5" customWidth="1"/>
    <col min="770" max="770" width="21.796875" style="5" customWidth="1"/>
    <col min="771" max="771" width="14.5" style="5" bestFit="1"/>
    <col min="772" max="772" width="16.296875" style="5" customWidth="1"/>
    <col min="773" max="773" width="15.69921875" style="5" customWidth="1"/>
    <col min="774" max="774" width="4" style="5" customWidth="1"/>
    <col min="775" max="775" width="14.5" style="5"/>
    <col min="776" max="776" width="15.69921875" style="5" customWidth="1"/>
    <col min="777" max="777" width="16.796875" style="5" bestFit="1" customWidth="1"/>
    <col min="778" max="778" width="3.5" style="5" customWidth="1"/>
    <col min="779" max="1024" width="14.5" style="5"/>
    <col min="1025" max="1025" width="3" style="5" customWidth="1"/>
    <col min="1026" max="1026" width="21.796875" style="5" customWidth="1"/>
    <col min="1027" max="1027" width="14.5" style="5" bestFit="1"/>
    <col min="1028" max="1028" width="16.296875" style="5" customWidth="1"/>
    <col min="1029" max="1029" width="15.69921875" style="5" customWidth="1"/>
    <col min="1030" max="1030" width="4" style="5" customWidth="1"/>
    <col min="1031" max="1031" width="14.5" style="5"/>
    <col min="1032" max="1032" width="15.69921875" style="5" customWidth="1"/>
    <col min="1033" max="1033" width="16.796875" style="5" bestFit="1" customWidth="1"/>
    <col min="1034" max="1034" width="3.5" style="5" customWidth="1"/>
    <col min="1035" max="1280" width="14.5" style="5"/>
    <col min="1281" max="1281" width="3" style="5" customWidth="1"/>
    <col min="1282" max="1282" width="21.796875" style="5" customWidth="1"/>
    <col min="1283" max="1283" width="14.5" style="5" bestFit="1"/>
    <col min="1284" max="1284" width="16.296875" style="5" customWidth="1"/>
    <col min="1285" max="1285" width="15.69921875" style="5" customWidth="1"/>
    <col min="1286" max="1286" width="4" style="5" customWidth="1"/>
    <col min="1287" max="1287" width="14.5" style="5"/>
    <col min="1288" max="1288" width="15.69921875" style="5" customWidth="1"/>
    <col min="1289" max="1289" width="16.796875" style="5" bestFit="1" customWidth="1"/>
    <col min="1290" max="1290" width="3.5" style="5" customWidth="1"/>
    <col min="1291" max="1536" width="14.5" style="5"/>
    <col min="1537" max="1537" width="3" style="5" customWidth="1"/>
    <col min="1538" max="1538" width="21.796875" style="5" customWidth="1"/>
    <col min="1539" max="1539" width="14.5" style="5" bestFit="1"/>
    <col min="1540" max="1540" width="16.296875" style="5" customWidth="1"/>
    <col min="1541" max="1541" width="15.69921875" style="5" customWidth="1"/>
    <col min="1542" max="1542" width="4" style="5" customWidth="1"/>
    <col min="1543" max="1543" width="14.5" style="5"/>
    <col min="1544" max="1544" width="15.69921875" style="5" customWidth="1"/>
    <col min="1545" max="1545" width="16.796875" style="5" bestFit="1" customWidth="1"/>
    <col min="1546" max="1546" width="3.5" style="5" customWidth="1"/>
    <col min="1547" max="1792" width="14.5" style="5"/>
    <col min="1793" max="1793" width="3" style="5" customWidth="1"/>
    <col min="1794" max="1794" width="21.796875" style="5" customWidth="1"/>
    <col min="1795" max="1795" width="14.5" style="5" bestFit="1"/>
    <col min="1796" max="1796" width="16.296875" style="5" customWidth="1"/>
    <col min="1797" max="1797" width="15.69921875" style="5" customWidth="1"/>
    <col min="1798" max="1798" width="4" style="5" customWidth="1"/>
    <col min="1799" max="1799" width="14.5" style="5"/>
    <col min="1800" max="1800" width="15.69921875" style="5" customWidth="1"/>
    <col min="1801" max="1801" width="16.796875" style="5" bestFit="1" customWidth="1"/>
    <col min="1802" max="1802" width="3.5" style="5" customWidth="1"/>
    <col min="1803" max="2048" width="14.5" style="5"/>
    <col min="2049" max="2049" width="3" style="5" customWidth="1"/>
    <col min="2050" max="2050" width="21.796875" style="5" customWidth="1"/>
    <col min="2051" max="2051" width="14.5" style="5" bestFit="1"/>
    <col min="2052" max="2052" width="16.296875" style="5" customWidth="1"/>
    <col min="2053" max="2053" width="15.69921875" style="5" customWidth="1"/>
    <col min="2054" max="2054" width="4" style="5" customWidth="1"/>
    <col min="2055" max="2055" width="14.5" style="5"/>
    <col min="2056" max="2056" width="15.69921875" style="5" customWidth="1"/>
    <col min="2057" max="2057" width="16.796875" style="5" bestFit="1" customWidth="1"/>
    <col min="2058" max="2058" width="3.5" style="5" customWidth="1"/>
    <col min="2059" max="2304" width="14.5" style="5"/>
    <col min="2305" max="2305" width="3" style="5" customWidth="1"/>
    <col min="2306" max="2306" width="21.796875" style="5" customWidth="1"/>
    <col min="2307" max="2307" width="14.5" style="5" bestFit="1"/>
    <col min="2308" max="2308" width="16.296875" style="5" customWidth="1"/>
    <col min="2309" max="2309" width="15.69921875" style="5" customWidth="1"/>
    <col min="2310" max="2310" width="4" style="5" customWidth="1"/>
    <col min="2311" max="2311" width="14.5" style="5"/>
    <col min="2312" max="2312" width="15.69921875" style="5" customWidth="1"/>
    <col min="2313" max="2313" width="16.796875" style="5" bestFit="1" customWidth="1"/>
    <col min="2314" max="2314" width="3.5" style="5" customWidth="1"/>
    <col min="2315" max="2560" width="14.5" style="5"/>
    <col min="2561" max="2561" width="3" style="5" customWidth="1"/>
    <col min="2562" max="2562" width="21.796875" style="5" customWidth="1"/>
    <col min="2563" max="2563" width="14.5" style="5" bestFit="1"/>
    <col min="2564" max="2564" width="16.296875" style="5" customWidth="1"/>
    <col min="2565" max="2565" width="15.69921875" style="5" customWidth="1"/>
    <col min="2566" max="2566" width="4" style="5" customWidth="1"/>
    <col min="2567" max="2567" width="14.5" style="5"/>
    <col min="2568" max="2568" width="15.69921875" style="5" customWidth="1"/>
    <col min="2569" max="2569" width="16.796875" style="5" bestFit="1" customWidth="1"/>
    <col min="2570" max="2570" width="3.5" style="5" customWidth="1"/>
    <col min="2571" max="2816" width="14.5" style="5"/>
    <col min="2817" max="2817" width="3" style="5" customWidth="1"/>
    <col min="2818" max="2818" width="21.796875" style="5" customWidth="1"/>
    <col min="2819" max="2819" width="14.5" style="5" bestFit="1"/>
    <col min="2820" max="2820" width="16.296875" style="5" customWidth="1"/>
    <col min="2821" max="2821" width="15.69921875" style="5" customWidth="1"/>
    <col min="2822" max="2822" width="4" style="5" customWidth="1"/>
    <col min="2823" max="2823" width="14.5" style="5"/>
    <col min="2824" max="2824" width="15.69921875" style="5" customWidth="1"/>
    <col min="2825" max="2825" width="16.796875" style="5" bestFit="1" customWidth="1"/>
    <col min="2826" max="2826" width="3.5" style="5" customWidth="1"/>
    <col min="2827" max="3072" width="14.5" style="5"/>
    <col min="3073" max="3073" width="3" style="5" customWidth="1"/>
    <col min="3074" max="3074" width="21.796875" style="5" customWidth="1"/>
    <col min="3075" max="3075" width="14.5" style="5" bestFit="1"/>
    <col min="3076" max="3076" width="16.296875" style="5" customWidth="1"/>
    <col min="3077" max="3077" width="15.69921875" style="5" customWidth="1"/>
    <col min="3078" max="3078" width="4" style="5" customWidth="1"/>
    <col min="3079" max="3079" width="14.5" style="5"/>
    <col min="3080" max="3080" width="15.69921875" style="5" customWidth="1"/>
    <col min="3081" max="3081" width="16.796875" style="5" bestFit="1" customWidth="1"/>
    <col min="3082" max="3082" width="3.5" style="5" customWidth="1"/>
    <col min="3083" max="3328" width="14.5" style="5"/>
    <col min="3329" max="3329" width="3" style="5" customWidth="1"/>
    <col min="3330" max="3330" width="21.796875" style="5" customWidth="1"/>
    <col min="3331" max="3331" width="14.5" style="5" bestFit="1"/>
    <col min="3332" max="3332" width="16.296875" style="5" customWidth="1"/>
    <col min="3333" max="3333" width="15.69921875" style="5" customWidth="1"/>
    <col min="3334" max="3334" width="4" style="5" customWidth="1"/>
    <col min="3335" max="3335" width="14.5" style="5"/>
    <col min="3336" max="3336" width="15.69921875" style="5" customWidth="1"/>
    <col min="3337" max="3337" width="16.796875" style="5" bestFit="1" customWidth="1"/>
    <col min="3338" max="3338" width="3.5" style="5" customWidth="1"/>
    <col min="3339" max="3584" width="14.5" style="5"/>
    <col min="3585" max="3585" width="3" style="5" customWidth="1"/>
    <col min="3586" max="3586" width="21.796875" style="5" customWidth="1"/>
    <col min="3587" max="3587" width="14.5" style="5" bestFit="1"/>
    <col min="3588" max="3588" width="16.296875" style="5" customWidth="1"/>
    <col min="3589" max="3589" width="15.69921875" style="5" customWidth="1"/>
    <col min="3590" max="3590" width="4" style="5" customWidth="1"/>
    <col min="3591" max="3591" width="14.5" style="5"/>
    <col min="3592" max="3592" width="15.69921875" style="5" customWidth="1"/>
    <col min="3593" max="3593" width="16.796875" style="5" bestFit="1" customWidth="1"/>
    <col min="3594" max="3594" width="3.5" style="5" customWidth="1"/>
    <col min="3595" max="3840" width="14.5" style="5"/>
    <col min="3841" max="3841" width="3" style="5" customWidth="1"/>
    <col min="3842" max="3842" width="21.796875" style="5" customWidth="1"/>
    <col min="3843" max="3843" width="14.5" style="5" bestFit="1"/>
    <col min="3844" max="3844" width="16.296875" style="5" customWidth="1"/>
    <col min="3845" max="3845" width="15.69921875" style="5" customWidth="1"/>
    <col min="3846" max="3846" width="4" style="5" customWidth="1"/>
    <col min="3847" max="3847" width="14.5" style="5"/>
    <col min="3848" max="3848" width="15.69921875" style="5" customWidth="1"/>
    <col min="3849" max="3849" width="16.796875" style="5" bestFit="1" customWidth="1"/>
    <col min="3850" max="3850" width="3.5" style="5" customWidth="1"/>
    <col min="3851" max="4096" width="14.5" style="5"/>
    <col min="4097" max="4097" width="3" style="5" customWidth="1"/>
    <col min="4098" max="4098" width="21.796875" style="5" customWidth="1"/>
    <col min="4099" max="4099" width="14.5" style="5" bestFit="1"/>
    <col min="4100" max="4100" width="16.296875" style="5" customWidth="1"/>
    <col min="4101" max="4101" width="15.69921875" style="5" customWidth="1"/>
    <col min="4102" max="4102" width="4" style="5" customWidth="1"/>
    <col min="4103" max="4103" width="14.5" style="5"/>
    <col min="4104" max="4104" width="15.69921875" style="5" customWidth="1"/>
    <col min="4105" max="4105" width="16.796875" style="5" bestFit="1" customWidth="1"/>
    <col min="4106" max="4106" width="3.5" style="5" customWidth="1"/>
    <col min="4107" max="4352" width="14.5" style="5"/>
    <col min="4353" max="4353" width="3" style="5" customWidth="1"/>
    <col min="4354" max="4354" width="21.796875" style="5" customWidth="1"/>
    <col min="4355" max="4355" width="14.5" style="5" bestFit="1"/>
    <col min="4356" max="4356" width="16.296875" style="5" customWidth="1"/>
    <col min="4357" max="4357" width="15.69921875" style="5" customWidth="1"/>
    <col min="4358" max="4358" width="4" style="5" customWidth="1"/>
    <col min="4359" max="4359" width="14.5" style="5"/>
    <col min="4360" max="4360" width="15.69921875" style="5" customWidth="1"/>
    <col min="4361" max="4361" width="16.796875" style="5" bestFit="1" customWidth="1"/>
    <col min="4362" max="4362" width="3.5" style="5" customWidth="1"/>
    <col min="4363" max="4608" width="14.5" style="5"/>
    <col min="4609" max="4609" width="3" style="5" customWidth="1"/>
    <col min="4610" max="4610" width="21.796875" style="5" customWidth="1"/>
    <col min="4611" max="4611" width="14.5" style="5" bestFit="1"/>
    <col min="4612" max="4612" width="16.296875" style="5" customWidth="1"/>
    <col min="4613" max="4613" width="15.69921875" style="5" customWidth="1"/>
    <col min="4614" max="4614" width="4" style="5" customWidth="1"/>
    <col min="4615" max="4615" width="14.5" style="5"/>
    <col min="4616" max="4616" width="15.69921875" style="5" customWidth="1"/>
    <col min="4617" max="4617" width="16.796875" style="5" bestFit="1" customWidth="1"/>
    <col min="4618" max="4618" width="3.5" style="5" customWidth="1"/>
    <col min="4619" max="4864" width="14.5" style="5"/>
    <col min="4865" max="4865" width="3" style="5" customWidth="1"/>
    <col min="4866" max="4866" width="21.796875" style="5" customWidth="1"/>
    <col min="4867" max="4867" width="14.5" style="5" bestFit="1"/>
    <col min="4868" max="4868" width="16.296875" style="5" customWidth="1"/>
    <col min="4869" max="4869" width="15.69921875" style="5" customWidth="1"/>
    <col min="4870" max="4870" width="4" style="5" customWidth="1"/>
    <col min="4871" max="4871" width="14.5" style="5"/>
    <col min="4872" max="4872" width="15.69921875" style="5" customWidth="1"/>
    <col min="4873" max="4873" width="16.796875" style="5" bestFit="1" customWidth="1"/>
    <col min="4874" max="4874" width="3.5" style="5" customWidth="1"/>
    <col min="4875" max="5120" width="14.5" style="5"/>
    <col min="5121" max="5121" width="3" style="5" customWidth="1"/>
    <col min="5122" max="5122" width="21.796875" style="5" customWidth="1"/>
    <col min="5123" max="5123" width="14.5" style="5" bestFit="1"/>
    <col min="5124" max="5124" width="16.296875" style="5" customWidth="1"/>
    <col min="5125" max="5125" width="15.69921875" style="5" customWidth="1"/>
    <col min="5126" max="5126" width="4" style="5" customWidth="1"/>
    <col min="5127" max="5127" width="14.5" style="5"/>
    <col min="5128" max="5128" width="15.69921875" style="5" customWidth="1"/>
    <col min="5129" max="5129" width="16.796875" style="5" bestFit="1" customWidth="1"/>
    <col min="5130" max="5130" width="3.5" style="5" customWidth="1"/>
    <col min="5131" max="5376" width="14.5" style="5"/>
    <col min="5377" max="5377" width="3" style="5" customWidth="1"/>
    <col min="5378" max="5378" width="21.796875" style="5" customWidth="1"/>
    <col min="5379" max="5379" width="14.5" style="5" bestFit="1"/>
    <col min="5380" max="5380" width="16.296875" style="5" customWidth="1"/>
    <col min="5381" max="5381" width="15.69921875" style="5" customWidth="1"/>
    <col min="5382" max="5382" width="4" style="5" customWidth="1"/>
    <col min="5383" max="5383" width="14.5" style="5"/>
    <col min="5384" max="5384" width="15.69921875" style="5" customWidth="1"/>
    <col min="5385" max="5385" width="16.796875" style="5" bestFit="1" customWidth="1"/>
    <col min="5386" max="5386" width="3.5" style="5" customWidth="1"/>
    <col min="5387" max="5632" width="14.5" style="5"/>
    <col min="5633" max="5633" width="3" style="5" customWidth="1"/>
    <col min="5634" max="5634" width="21.796875" style="5" customWidth="1"/>
    <col min="5635" max="5635" width="14.5" style="5" bestFit="1"/>
    <col min="5636" max="5636" width="16.296875" style="5" customWidth="1"/>
    <col min="5637" max="5637" width="15.69921875" style="5" customWidth="1"/>
    <col min="5638" max="5638" width="4" style="5" customWidth="1"/>
    <col min="5639" max="5639" width="14.5" style="5"/>
    <col min="5640" max="5640" width="15.69921875" style="5" customWidth="1"/>
    <col min="5641" max="5641" width="16.796875" style="5" bestFit="1" customWidth="1"/>
    <col min="5642" max="5642" width="3.5" style="5" customWidth="1"/>
    <col min="5643" max="5888" width="14.5" style="5"/>
    <col min="5889" max="5889" width="3" style="5" customWidth="1"/>
    <col min="5890" max="5890" width="21.796875" style="5" customWidth="1"/>
    <col min="5891" max="5891" width="14.5" style="5" bestFit="1"/>
    <col min="5892" max="5892" width="16.296875" style="5" customWidth="1"/>
    <col min="5893" max="5893" width="15.69921875" style="5" customWidth="1"/>
    <col min="5894" max="5894" width="4" style="5" customWidth="1"/>
    <col min="5895" max="5895" width="14.5" style="5"/>
    <col min="5896" max="5896" width="15.69921875" style="5" customWidth="1"/>
    <col min="5897" max="5897" width="16.796875" style="5" bestFit="1" customWidth="1"/>
    <col min="5898" max="5898" width="3.5" style="5" customWidth="1"/>
    <col min="5899" max="6144" width="14.5" style="5"/>
    <col min="6145" max="6145" width="3" style="5" customWidth="1"/>
    <col min="6146" max="6146" width="21.796875" style="5" customWidth="1"/>
    <col min="6147" max="6147" width="14.5" style="5" bestFit="1"/>
    <col min="6148" max="6148" width="16.296875" style="5" customWidth="1"/>
    <col min="6149" max="6149" width="15.69921875" style="5" customWidth="1"/>
    <col min="6150" max="6150" width="4" style="5" customWidth="1"/>
    <col min="6151" max="6151" width="14.5" style="5"/>
    <col min="6152" max="6152" width="15.69921875" style="5" customWidth="1"/>
    <col min="6153" max="6153" width="16.796875" style="5" bestFit="1" customWidth="1"/>
    <col min="6154" max="6154" width="3.5" style="5" customWidth="1"/>
    <col min="6155" max="6400" width="14.5" style="5"/>
    <col min="6401" max="6401" width="3" style="5" customWidth="1"/>
    <col min="6402" max="6402" width="21.796875" style="5" customWidth="1"/>
    <col min="6403" max="6403" width="14.5" style="5" bestFit="1"/>
    <col min="6404" max="6404" width="16.296875" style="5" customWidth="1"/>
    <col min="6405" max="6405" width="15.69921875" style="5" customWidth="1"/>
    <col min="6406" max="6406" width="4" style="5" customWidth="1"/>
    <col min="6407" max="6407" width="14.5" style="5"/>
    <col min="6408" max="6408" width="15.69921875" style="5" customWidth="1"/>
    <col min="6409" max="6409" width="16.796875" style="5" bestFit="1" customWidth="1"/>
    <col min="6410" max="6410" width="3.5" style="5" customWidth="1"/>
    <col min="6411" max="6656" width="14.5" style="5"/>
    <col min="6657" max="6657" width="3" style="5" customWidth="1"/>
    <col min="6658" max="6658" width="21.796875" style="5" customWidth="1"/>
    <col min="6659" max="6659" width="14.5" style="5" bestFit="1"/>
    <col min="6660" max="6660" width="16.296875" style="5" customWidth="1"/>
    <col min="6661" max="6661" width="15.69921875" style="5" customWidth="1"/>
    <col min="6662" max="6662" width="4" style="5" customWidth="1"/>
    <col min="6663" max="6663" width="14.5" style="5"/>
    <col min="6664" max="6664" width="15.69921875" style="5" customWidth="1"/>
    <col min="6665" max="6665" width="16.796875" style="5" bestFit="1" customWidth="1"/>
    <col min="6666" max="6666" width="3.5" style="5" customWidth="1"/>
    <col min="6667" max="6912" width="14.5" style="5"/>
    <col min="6913" max="6913" width="3" style="5" customWidth="1"/>
    <col min="6914" max="6914" width="21.796875" style="5" customWidth="1"/>
    <col min="6915" max="6915" width="14.5" style="5" bestFit="1"/>
    <col min="6916" max="6916" width="16.296875" style="5" customWidth="1"/>
    <col min="6917" max="6917" width="15.69921875" style="5" customWidth="1"/>
    <col min="6918" max="6918" width="4" style="5" customWidth="1"/>
    <col min="6919" max="6919" width="14.5" style="5"/>
    <col min="6920" max="6920" width="15.69921875" style="5" customWidth="1"/>
    <col min="6921" max="6921" width="16.796875" style="5" bestFit="1" customWidth="1"/>
    <col min="6922" max="6922" width="3.5" style="5" customWidth="1"/>
    <col min="6923" max="7168" width="14.5" style="5"/>
    <col min="7169" max="7169" width="3" style="5" customWidth="1"/>
    <col min="7170" max="7170" width="21.796875" style="5" customWidth="1"/>
    <col min="7171" max="7171" width="14.5" style="5" bestFit="1"/>
    <col min="7172" max="7172" width="16.296875" style="5" customWidth="1"/>
    <col min="7173" max="7173" width="15.69921875" style="5" customWidth="1"/>
    <col min="7174" max="7174" width="4" style="5" customWidth="1"/>
    <col min="7175" max="7175" width="14.5" style="5"/>
    <col min="7176" max="7176" width="15.69921875" style="5" customWidth="1"/>
    <col min="7177" max="7177" width="16.796875" style="5" bestFit="1" customWidth="1"/>
    <col min="7178" max="7178" width="3.5" style="5" customWidth="1"/>
    <col min="7179" max="7424" width="14.5" style="5"/>
    <col min="7425" max="7425" width="3" style="5" customWidth="1"/>
    <col min="7426" max="7426" width="21.796875" style="5" customWidth="1"/>
    <col min="7427" max="7427" width="14.5" style="5" bestFit="1"/>
    <col min="7428" max="7428" width="16.296875" style="5" customWidth="1"/>
    <col min="7429" max="7429" width="15.69921875" style="5" customWidth="1"/>
    <col min="7430" max="7430" width="4" style="5" customWidth="1"/>
    <col min="7431" max="7431" width="14.5" style="5"/>
    <col min="7432" max="7432" width="15.69921875" style="5" customWidth="1"/>
    <col min="7433" max="7433" width="16.796875" style="5" bestFit="1" customWidth="1"/>
    <col min="7434" max="7434" width="3.5" style="5" customWidth="1"/>
    <col min="7435" max="7680" width="14.5" style="5"/>
    <col min="7681" max="7681" width="3" style="5" customWidth="1"/>
    <col min="7682" max="7682" width="21.796875" style="5" customWidth="1"/>
    <col min="7683" max="7683" width="14.5" style="5" bestFit="1"/>
    <col min="7684" max="7684" width="16.296875" style="5" customWidth="1"/>
    <col min="7685" max="7685" width="15.69921875" style="5" customWidth="1"/>
    <col min="7686" max="7686" width="4" style="5" customWidth="1"/>
    <col min="7687" max="7687" width="14.5" style="5"/>
    <col min="7688" max="7688" width="15.69921875" style="5" customWidth="1"/>
    <col min="7689" max="7689" width="16.796875" style="5" bestFit="1" customWidth="1"/>
    <col min="7690" max="7690" width="3.5" style="5" customWidth="1"/>
    <col min="7691" max="7936" width="14.5" style="5"/>
    <col min="7937" max="7937" width="3" style="5" customWidth="1"/>
    <col min="7938" max="7938" width="21.796875" style="5" customWidth="1"/>
    <col min="7939" max="7939" width="14.5" style="5" bestFit="1"/>
    <col min="7940" max="7940" width="16.296875" style="5" customWidth="1"/>
    <col min="7941" max="7941" width="15.69921875" style="5" customWidth="1"/>
    <col min="7942" max="7942" width="4" style="5" customWidth="1"/>
    <col min="7943" max="7943" width="14.5" style="5"/>
    <col min="7944" max="7944" width="15.69921875" style="5" customWidth="1"/>
    <col min="7945" max="7945" width="16.796875" style="5" bestFit="1" customWidth="1"/>
    <col min="7946" max="7946" width="3.5" style="5" customWidth="1"/>
    <col min="7947" max="8192" width="14.5" style="5"/>
    <col min="8193" max="8193" width="3" style="5" customWidth="1"/>
    <col min="8194" max="8194" width="21.796875" style="5" customWidth="1"/>
    <col min="8195" max="8195" width="14.5" style="5" bestFit="1"/>
    <col min="8196" max="8196" width="16.296875" style="5" customWidth="1"/>
    <col min="8197" max="8197" width="15.69921875" style="5" customWidth="1"/>
    <col min="8198" max="8198" width="4" style="5" customWidth="1"/>
    <col min="8199" max="8199" width="14.5" style="5"/>
    <col min="8200" max="8200" width="15.69921875" style="5" customWidth="1"/>
    <col min="8201" max="8201" width="16.796875" style="5" bestFit="1" customWidth="1"/>
    <col min="8202" max="8202" width="3.5" style="5" customWidth="1"/>
    <col min="8203" max="8448" width="14.5" style="5"/>
    <col min="8449" max="8449" width="3" style="5" customWidth="1"/>
    <col min="8450" max="8450" width="21.796875" style="5" customWidth="1"/>
    <col min="8451" max="8451" width="14.5" style="5" bestFit="1"/>
    <col min="8452" max="8452" width="16.296875" style="5" customWidth="1"/>
    <col min="8453" max="8453" width="15.69921875" style="5" customWidth="1"/>
    <col min="8454" max="8454" width="4" style="5" customWidth="1"/>
    <col min="8455" max="8455" width="14.5" style="5"/>
    <col min="8456" max="8456" width="15.69921875" style="5" customWidth="1"/>
    <col min="8457" max="8457" width="16.796875" style="5" bestFit="1" customWidth="1"/>
    <col min="8458" max="8458" width="3.5" style="5" customWidth="1"/>
    <col min="8459" max="8704" width="14.5" style="5"/>
    <col min="8705" max="8705" width="3" style="5" customWidth="1"/>
    <col min="8706" max="8706" width="21.796875" style="5" customWidth="1"/>
    <col min="8707" max="8707" width="14.5" style="5" bestFit="1"/>
    <col min="8708" max="8708" width="16.296875" style="5" customWidth="1"/>
    <col min="8709" max="8709" width="15.69921875" style="5" customWidth="1"/>
    <col min="8710" max="8710" width="4" style="5" customWidth="1"/>
    <col min="8711" max="8711" width="14.5" style="5"/>
    <col min="8712" max="8712" width="15.69921875" style="5" customWidth="1"/>
    <col min="8713" max="8713" width="16.796875" style="5" bestFit="1" customWidth="1"/>
    <col min="8714" max="8714" width="3.5" style="5" customWidth="1"/>
    <col min="8715" max="8960" width="14.5" style="5"/>
    <col min="8961" max="8961" width="3" style="5" customWidth="1"/>
    <col min="8962" max="8962" width="21.796875" style="5" customWidth="1"/>
    <col min="8963" max="8963" width="14.5" style="5" bestFit="1"/>
    <col min="8964" max="8964" width="16.296875" style="5" customWidth="1"/>
    <col min="8965" max="8965" width="15.69921875" style="5" customWidth="1"/>
    <col min="8966" max="8966" width="4" style="5" customWidth="1"/>
    <col min="8967" max="8967" width="14.5" style="5"/>
    <col min="8968" max="8968" width="15.69921875" style="5" customWidth="1"/>
    <col min="8969" max="8969" width="16.796875" style="5" bestFit="1" customWidth="1"/>
    <col min="8970" max="8970" width="3.5" style="5" customWidth="1"/>
    <col min="8971" max="9216" width="14.5" style="5"/>
    <col min="9217" max="9217" width="3" style="5" customWidth="1"/>
    <col min="9218" max="9218" width="21.796875" style="5" customWidth="1"/>
    <col min="9219" max="9219" width="14.5" style="5" bestFit="1"/>
    <col min="9220" max="9220" width="16.296875" style="5" customWidth="1"/>
    <col min="9221" max="9221" width="15.69921875" style="5" customWidth="1"/>
    <col min="9222" max="9222" width="4" style="5" customWidth="1"/>
    <col min="9223" max="9223" width="14.5" style="5"/>
    <col min="9224" max="9224" width="15.69921875" style="5" customWidth="1"/>
    <col min="9225" max="9225" width="16.796875" style="5" bestFit="1" customWidth="1"/>
    <col min="9226" max="9226" width="3.5" style="5" customWidth="1"/>
    <col min="9227" max="9472" width="14.5" style="5"/>
    <col min="9473" max="9473" width="3" style="5" customWidth="1"/>
    <col min="9474" max="9474" width="21.796875" style="5" customWidth="1"/>
    <col min="9475" max="9475" width="14.5" style="5" bestFit="1"/>
    <col min="9476" max="9476" width="16.296875" style="5" customWidth="1"/>
    <col min="9477" max="9477" width="15.69921875" style="5" customWidth="1"/>
    <col min="9478" max="9478" width="4" style="5" customWidth="1"/>
    <col min="9479" max="9479" width="14.5" style="5"/>
    <col min="9480" max="9480" width="15.69921875" style="5" customWidth="1"/>
    <col min="9481" max="9481" width="16.796875" style="5" bestFit="1" customWidth="1"/>
    <col min="9482" max="9482" width="3.5" style="5" customWidth="1"/>
    <col min="9483" max="9728" width="14.5" style="5"/>
    <col min="9729" max="9729" width="3" style="5" customWidth="1"/>
    <col min="9730" max="9730" width="21.796875" style="5" customWidth="1"/>
    <col min="9731" max="9731" width="14.5" style="5" bestFit="1"/>
    <col min="9732" max="9732" width="16.296875" style="5" customWidth="1"/>
    <col min="9733" max="9733" width="15.69921875" style="5" customWidth="1"/>
    <col min="9734" max="9734" width="4" style="5" customWidth="1"/>
    <col min="9735" max="9735" width="14.5" style="5"/>
    <col min="9736" max="9736" width="15.69921875" style="5" customWidth="1"/>
    <col min="9737" max="9737" width="16.796875" style="5" bestFit="1" customWidth="1"/>
    <col min="9738" max="9738" width="3.5" style="5" customWidth="1"/>
    <col min="9739" max="9984" width="14.5" style="5"/>
    <col min="9985" max="9985" width="3" style="5" customWidth="1"/>
    <col min="9986" max="9986" width="21.796875" style="5" customWidth="1"/>
    <col min="9987" max="9987" width="14.5" style="5" bestFit="1"/>
    <col min="9988" max="9988" width="16.296875" style="5" customWidth="1"/>
    <col min="9989" max="9989" width="15.69921875" style="5" customWidth="1"/>
    <col min="9990" max="9990" width="4" style="5" customWidth="1"/>
    <col min="9991" max="9991" width="14.5" style="5"/>
    <col min="9992" max="9992" width="15.69921875" style="5" customWidth="1"/>
    <col min="9993" max="9993" width="16.796875" style="5" bestFit="1" customWidth="1"/>
    <col min="9994" max="9994" width="3.5" style="5" customWidth="1"/>
    <col min="9995" max="10240" width="14.5" style="5"/>
    <col min="10241" max="10241" width="3" style="5" customWidth="1"/>
    <col min="10242" max="10242" width="21.796875" style="5" customWidth="1"/>
    <col min="10243" max="10243" width="14.5" style="5" bestFit="1"/>
    <col min="10244" max="10244" width="16.296875" style="5" customWidth="1"/>
    <col min="10245" max="10245" width="15.69921875" style="5" customWidth="1"/>
    <col min="10246" max="10246" width="4" style="5" customWidth="1"/>
    <col min="10247" max="10247" width="14.5" style="5"/>
    <col min="10248" max="10248" width="15.69921875" style="5" customWidth="1"/>
    <col min="10249" max="10249" width="16.796875" style="5" bestFit="1" customWidth="1"/>
    <col min="10250" max="10250" width="3.5" style="5" customWidth="1"/>
    <col min="10251" max="10496" width="14.5" style="5"/>
    <col min="10497" max="10497" width="3" style="5" customWidth="1"/>
    <col min="10498" max="10498" width="21.796875" style="5" customWidth="1"/>
    <col min="10499" max="10499" width="14.5" style="5" bestFit="1"/>
    <col min="10500" max="10500" width="16.296875" style="5" customWidth="1"/>
    <col min="10501" max="10501" width="15.69921875" style="5" customWidth="1"/>
    <col min="10502" max="10502" width="4" style="5" customWidth="1"/>
    <col min="10503" max="10503" width="14.5" style="5"/>
    <col min="10504" max="10504" width="15.69921875" style="5" customWidth="1"/>
    <col min="10505" max="10505" width="16.796875" style="5" bestFit="1" customWidth="1"/>
    <col min="10506" max="10506" width="3.5" style="5" customWidth="1"/>
    <col min="10507" max="10752" width="14.5" style="5"/>
    <col min="10753" max="10753" width="3" style="5" customWidth="1"/>
    <col min="10754" max="10754" width="21.796875" style="5" customWidth="1"/>
    <col min="10755" max="10755" width="14.5" style="5" bestFit="1"/>
    <col min="10756" max="10756" width="16.296875" style="5" customWidth="1"/>
    <col min="10757" max="10757" width="15.69921875" style="5" customWidth="1"/>
    <col min="10758" max="10758" width="4" style="5" customWidth="1"/>
    <col min="10759" max="10759" width="14.5" style="5"/>
    <col min="10760" max="10760" width="15.69921875" style="5" customWidth="1"/>
    <col min="10761" max="10761" width="16.796875" style="5" bestFit="1" customWidth="1"/>
    <col min="10762" max="10762" width="3.5" style="5" customWidth="1"/>
    <col min="10763" max="11008" width="14.5" style="5"/>
    <col min="11009" max="11009" width="3" style="5" customWidth="1"/>
    <col min="11010" max="11010" width="21.796875" style="5" customWidth="1"/>
    <col min="11011" max="11011" width="14.5" style="5" bestFit="1"/>
    <col min="11012" max="11012" width="16.296875" style="5" customWidth="1"/>
    <col min="11013" max="11013" width="15.69921875" style="5" customWidth="1"/>
    <col min="11014" max="11014" width="4" style="5" customWidth="1"/>
    <col min="11015" max="11015" width="14.5" style="5"/>
    <col min="11016" max="11016" width="15.69921875" style="5" customWidth="1"/>
    <col min="11017" max="11017" width="16.796875" style="5" bestFit="1" customWidth="1"/>
    <col min="11018" max="11018" width="3.5" style="5" customWidth="1"/>
    <col min="11019" max="11264" width="14.5" style="5"/>
    <col min="11265" max="11265" width="3" style="5" customWidth="1"/>
    <col min="11266" max="11266" width="21.796875" style="5" customWidth="1"/>
    <col min="11267" max="11267" width="14.5" style="5" bestFit="1"/>
    <col min="11268" max="11268" width="16.296875" style="5" customWidth="1"/>
    <col min="11269" max="11269" width="15.69921875" style="5" customWidth="1"/>
    <col min="11270" max="11270" width="4" style="5" customWidth="1"/>
    <col min="11271" max="11271" width="14.5" style="5"/>
    <col min="11272" max="11272" width="15.69921875" style="5" customWidth="1"/>
    <col min="11273" max="11273" width="16.796875" style="5" bestFit="1" customWidth="1"/>
    <col min="11274" max="11274" width="3.5" style="5" customWidth="1"/>
    <col min="11275" max="11520" width="14.5" style="5"/>
    <col min="11521" max="11521" width="3" style="5" customWidth="1"/>
    <col min="11522" max="11522" width="21.796875" style="5" customWidth="1"/>
    <col min="11523" max="11523" width="14.5" style="5" bestFit="1"/>
    <col min="11524" max="11524" width="16.296875" style="5" customWidth="1"/>
    <col min="11525" max="11525" width="15.69921875" style="5" customWidth="1"/>
    <col min="11526" max="11526" width="4" style="5" customWidth="1"/>
    <col min="11527" max="11527" width="14.5" style="5"/>
    <col min="11528" max="11528" width="15.69921875" style="5" customWidth="1"/>
    <col min="11529" max="11529" width="16.796875" style="5" bestFit="1" customWidth="1"/>
    <col min="11530" max="11530" width="3.5" style="5" customWidth="1"/>
    <col min="11531" max="11776" width="14.5" style="5"/>
    <col min="11777" max="11777" width="3" style="5" customWidth="1"/>
    <col min="11778" max="11778" width="21.796875" style="5" customWidth="1"/>
    <col min="11779" max="11779" width="14.5" style="5" bestFit="1"/>
    <col min="11780" max="11780" width="16.296875" style="5" customWidth="1"/>
    <col min="11781" max="11781" width="15.69921875" style="5" customWidth="1"/>
    <col min="11782" max="11782" width="4" style="5" customWidth="1"/>
    <col min="11783" max="11783" width="14.5" style="5"/>
    <col min="11784" max="11784" width="15.69921875" style="5" customWidth="1"/>
    <col min="11785" max="11785" width="16.796875" style="5" bestFit="1" customWidth="1"/>
    <col min="11786" max="11786" width="3.5" style="5" customWidth="1"/>
    <col min="11787" max="12032" width="14.5" style="5"/>
    <col min="12033" max="12033" width="3" style="5" customWidth="1"/>
    <col min="12034" max="12034" width="21.796875" style="5" customWidth="1"/>
    <col min="12035" max="12035" width="14.5" style="5" bestFit="1"/>
    <col min="12036" max="12036" width="16.296875" style="5" customWidth="1"/>
    <col min="12037" max="12037" width="15.69921875" style="5" customWidth="1"/>
    <col min="12038" max="12038" width="4" style="5" customWidth="1"/>
    <col min="12039" max="12039" width="14.5" style="5"/>
    <col min="12040" max="12040" width="15.69921875" style="5" customWidth="1"/>
    <col min="12041" max="12041" width="16.796875" style="5" bestFit="1" customWidth="1"/>
    <col min="12042" max="12042" width="3.5" style="5" customWidth="1"/>
    <col min="12043" max="12288" width="14.5" style="5"/>
    <col min="12289" max="12289" width="3" style="5" customWidth="1"/>
    <col min="12290" max="12290" width="21.796875" style="5" customWidth="1"/>
    <col min="12291" max="12291" width="14.5" style="5" bestFit="1"/>
    <col min="12292" max="12292" width="16.296875" style="5" customWidth="1"/>
    <col min="12293" max="12293" width="15.69921875" style="5" customWidth="1"/>
    <col min="12294" max="12294" width="4" style="5" customWidth="1"/>
    <col min="12295" max="12295" width="14.5" style="5"/>
    <col min="12296" max="12296" width="15.69921875" style="5" customWidth="1"/>
    <col min="12297" max="12297" width="16.796875" style="5" bestFit="1" customWidth="1"/>
    <col min="12298" max="12298" width="3.5" style="5" customWidth="1"/>
    <col min="12299" max="12544" width="14.5" style="5"/>
    <col min="12545" max="12545" width="3" style="5" customWidth="1"/>
    <col min="12546" max="12546" width="21.796875" style="5" customWidth="1"/>
    <col min="12547" max="12547" width="14.5" style="5" bestFit="1"/>
    <col min="12548" max="12548" width="16.296875" style="5" customWidth="1"/>
    <col min="12549" max="12549" width="15.69921875" style="5" customWidth="1"/>
    <col min="12550" max="12550" width="4" style="5" customWidth="1"/>
    <col min="12551" max="12551" width="14.5" style="5"/>
    <col min="12552" max="12552" width="15.69921875" style="5" customWidth="1"/>
    <col min="12553" max="12553" width="16.796875" style="5" bestFit="1" customWidth="1"/>
    <col min="12554" max="12554" width="3.5" style="5" customWidth="1"/>
    <col min="12555" max="12800" width="14.5" style="5"/>
    <col min="12801" max="12801" width="3" style="5" customWidth="1"/>
    <col min="12802" max="12802" width="21.796875" style="5" customWidth="1"/>
    <col min="12803" max="12803" width="14.5" style="5" bestFit="1"/>
    <col min="12804" max="12804" width="16.296875" style="5" customWidth="1"/>
    <col min="12805" max="12805" width="15.69921875" style="5" customWidth="1"/>
    <col min="12806" max="12806" width="4" style="5" customWidth="1"/>
    <col min="12807" max="12807" width="14.5" style="5"/>
    <col min="12808" max="12808" width="15.69921875" style="5" customWidth="1"/>
    <col min="12809" max="12809" width="16.796875" style="5" bestFit="1" customWidth="1"/>
    <col min="12810" max="12810" width="3.5" style="5" customWidth="1"/>
    <col min="12811" max="13056" width="14.5" style="5"/>
    <col min="13057" max="13057" width="3" style="5" customWidth="1"/>
    <col min="13058" max="13058" width="21.796875" style="5" customWidth="1"/>
    <col min="13059" max="13059" width="14.5" style="5" bestFit="1"/>
    <col min="13060" max="13060" width="16.296875" style="5" customWidth="1"/>
    <col min="13061" max="13061" width="15.69921875" style="5" customWidth="1"/>
    <col min="13062" max="13062" width="4" style="5" customWidth="1"/>
    <col min="13063" max="13063" width="14.5" style="5"/>
    <col min="13064" max="13064" width="15.69921875" style="5" customWidth="1"/>
    <col min="13065" max="13065" width="16.796875" style="5" bestFit="1" customWidth="1"/>
    <col min="13066" max="13066" width="3.5" style="5" customWidth="1"/>
    <col min="13067" max="13312" width="14.5" style="5"/>
    <col min="13313" max="13313" width="3" style="5" customWidth="1"/>
    <col min="13314" max="13314" width="21.796875" style="5" customWidth="1"/>
    <col min="13315" max="13315" width="14.5" style="5" bestFit="1"/>
    <col min="13316" max="13316" width="16.296875" style="5" customWidth="1"/>
    <col min="13317" max="13317" width="15.69921875" style="5" customWidth="1"/>
    <col min="13318" max="13318" width="4" style="5" customWidth="1"/>
    <col min="13319" max="13319" width="14.5" style="5"/>
    <col min="13320" max="13320" width="15.69921875" style="5" customWidth="1"/>
    <col min="13321" max="13321" width="16.796875" style="5" bestFit="1" customWidth="1"/>
    <col min="13322" max="13322" width="3.5" style="5" customWidth="1"/>
    <col min="13323" max="13568" width="14.5" style="5"/>
    <col min="13569" max="13569" width="3" style="5" customWidth="1"/>
    <col min="13570" max="13570" width="21.796875" style="5" customWidth="1"/>
    <col min="13571" max="13571" width="14.5" style="5" bestFit="1"/>
    <col min="13572" max="13572" width="16.296875" style="5" customWidth="1"/>
    <col min="13573" max="13573" width="15.69921875" style="5" customWidth="1"/>
    <col min="13574" max="13574" width="4" style="5" customWidth="1"/>
    <col min="13575" max="13575" width="14.5" style="5"/>
    <col min="13576" max="13576" width="15.69921875" style="5" customWidth="1"/>
    <col min="13577" max="13577" width="16.796875" style="5" bestFit="1" customWidth="1"/>
    <col min="13578" max="13578" width="3.5" style="5" customWidth="1"/>
    <col min="13579" max="13824" width="14.5" style="5"/>
    <col min="13825" max="13825" width="3" style="5" customWidth="1"/>
    <col min="13826" max="13826" width="21.796875" style="5" customWidth="1"/>
    <col min="13827" max="13827" width="14.5" style="5" bestFit="1"/>
    <col min="13828" max="13828" width="16.296875" style="5" customWidth="1"/>
    <col min="13829" max="13829" width="15.69921875" style="5" customWidth="1"/>
    <col min="13830" max="13830" width="4" style="5" customWidth="1"/>
    <col min="13831" max="13831" width="14.5" style="5"/>
    <col min="13832" max="13832" width="15.69921875" style="5" customWidth="1"/>
    <col min="13833" max="13833" width="16.796875" style="5" bestFit="1" customWidth="1"/>
    <col min="13834" max="13834" width="3.5" style="5" customWidth="1"/>
    <col min="13835" max="14080" width="14.5" style="5"/>
    <col min="14081" max="14081" width="3" style="5" customWidth="1"/>
    <col min="14082" max="14082" width="21.796875" style="5" customWidth="1"/>
    <col min="14083" max="14083" width="14.5" style="5" bestFit="1"/>
    <col min="14084" max="14084" width="16.296875" style="5" customWidth="1"/>
    <col min="14085" max="14085" width="15.69921875" style="5" customWidth="1"/>
    <col min="14086" max="14086" width="4" style="5" customWidth="1"/>
    <col min="14087" max="14087" width="14.5" style="5"/>
    <col min="14088" max="14088" width="15.69921875" style="5" customWidth="1"/>
    <col min="14089" max="14089" width="16.796875" style="5" bestFit="1" customWidth="1"/>
    <col min="14090" max="14090" width="3.5" style="5" customWidth="1"/>
    <col min="14091" max="14336" width="14.5" style="5"/>
    <col min="14337" max="14337" width="3" style="5" customWidth="1"/>
    <col min="14338" max="14338" width="21.796875" style="5" customWidth="1"/>
    <col min="14339" max="14339" width="14.5" style="5" bestFit="1"/>
    <col min="14340" max="14340" width="16.296875" style="5" customWidth="1"/>
    <col min="14341" max="14341" width="15.69921875" style="5" customWidth="1"/>
    <col min="14342" max="14342" width="4" style="5" customWidth="1"/>
    <col min="14343" max="14343" width="14.5" style="5"/>
    <col min="14344" max="14344" width="15.69921875" style="5" customWidth="1"/>
    <col min="14345" max="14345" width="16.796875" style="5" bestFit="1" customWidth="1"/>
    <col min="14346" max="14346" width="3.5" style="5" customWidth="1"/>
    <col min="14347" max="14592" width="14.5" style="5"/>
    <col min="14593" max="14593" width="3" style="5" customWidth="1"/>
    <col min="14594" max="14594" width="21.796875" style="5" customWidth="1"/>
    <col min="14595" max="14595" width="14.5" style="5" bestFit="1"/>
    <col min="14596" max="14596" width="16.296875" style="5" customWidth="1"/>
    <col min="14597" max="14597" width="15.69921875" style="5" customWidth="1"/>
    <col min="14598" max="14598" width="4" style="5" customWidth="1"/>
    <col min="14599" max="14599" width="14.5" style="5"/>
    <col min="14600" max="14600" width="15.69921875" style="5" customWidth="1"/>
    <col min="14601" max="14601" width="16.796875" style="5" bestFit="1" customWidth="1"/>
    <col min="14602" max="14602" width="3.5" style="5" customWidth="1"/>
    <col min="14603" max="14848" width="14.5" style="5"/>
    <col min="14849" max="14849" width="3" style="5" customWidth="1"/>
    <col min="14850" max="14850" width="21.796875" style="5" customWidth="1"/>
    <col min="14851" max="14851" width="14.5" style="5" bestFit="1"/>
    <col min="14852" max="14852" width="16.296875" style="5" customWidth="1"/>
    <col min="14853" max="14853" width="15.69921875" style="5" customWidth="1"/>
    <col min="14854" max="14854" width="4" style="5" customWidth="1"/>
    <col min="14855" max="14855" width="14.5" style="5"/>
    <col min="14856" max="14856" width="15.69921875" style="5" customWidth="1"/>
    <col min="14857" max="14857" width="16.796875" style="5" bestFit="1" customWidth="1"/>
    <col min="14858" max="14858" width="3.5" style="5" customWidth="1"/>
    <col min="14859" max="15104" width="14.5" style="5"/>
    <col min="15105" max="15105" width="3" style="5" customWidth="1"/>
    <col min="15106" max="15106" width="21.796875" style="5" customWidth="1"/>
    <col min="15107" max="15107" width="14.5" style="5" bestFit="1"/>
    <col min="15108" max="15108" width="16.296875" style="5" customWidth="1"/>
    <col min="15109" max="15109" width="15.69921875" style="5" customWidth="1"/>
    <col min="15110" max="15110" width="4" style="5" customWidth="1"/>
    <col min="15111" max="15111" width="14.5" style="5"/>
    <col min="15112" max="15112" width="15.69921875" style="5" customWidth="1"/>
    <col min="15113" max="15113" width="16.796875" style="5" bestFit="1" customWidth="1"/>
    <col min="15114" max="15114" width="3.5" style="5" customWidth="1"/>
    <col min="15115" max="15360" width="14.5" style="5"/>
    <col min="15361" max="15361" width="3" style="5" customWidth="1"/>
    <col min="15362" max="15362" width="21.796875" style="5" customWidth="1"/>
    <col min="15363" max="15363" width="14.5" style="5" bestFit="1"/>
    <col min="15364" max="15364" width="16.296875" style="5" customWidth="1"/>
    <col min="15365" max="15365" width="15.69921875" style="5" customWidth="1"/>
    <col min="15366" max="15366" width="4" style="5" customWidth="1"/>
    <col min="15367" max="15367" width="14.5" style="5"/>
    <col min="15368" max="15368" width="15.69921875" style="5" customWidth="1"/>
    <col min="15369" max="15369" width="16.796875" style="5" bestFit="1" customWidth="1"/>
    <col min="15370" max="15370" width="3.5" style="5" customWidth="1"/>
    <col min="15371" max="15616" width="14.5" style="5"/>
    <col min="15617" max="15617" width="3" style="5" customWidth="1"/>
    <col min="15618" max="15618" width="21.796875" style="5" customWidth="1"/>
    <col min="15619" max="15619" width="14.5" style="5" bestFit="1"/>
    <col min="15620" max="15620" width="16.296875" style="5" customWidth="1"/>
    <col min="15621" max="15621" width="15.69921875" style="5" customWidth="1"/>
    <col min="15622" max="15622" width="4" style="5" customWidth="1"/>
    <col min="15623" max="15623" width="14.5" style="5"/>
    <col min="15624" max="15624" width="15.69921875" style="5" customWidth="1"/>
    <col min="15625" max="15625" width="16.796875" style="5" bestFit="1" customWidth="1"/>
    <col min="15626" max="15626" width="3.5" style="5" customWidth="1"/>
    <col min="15627" max="15872" width="14.5" style="5"/>
    <col min="15873" max="15873" width="3" style="5" customWidth="1"/>
    <col min="15874" max="15874" width="21.796875" style="5" customWidth="1"/>
    <col min="15875" max="15875" width="14.5" style="5" bestFit="1"/>
    <col min="15876" max="15876" width="16.296875" style="5" customWidth="1"/>
    <col min="15877" max="15877" width="15.69921875" style="5" customWidth="1"/>
    <col min="15878" max="15878" width="4" style="5" customWidth="1"/>
    <col min="15879" max="15879" width="14.5" style="5"/>
    <col min="15880" max="15880" width="15.69921875" style="5" customWidth="1"/>
    <col min="15881" max="15881" width="16.796875" style="5" bestFit="1" customWidth="1"/>
    <col min="15882" max="15882" width="3.5" style="5" customWidth="1"/>
    <col min="15883" max="16128" width="14.5" style="5"/>
    <col min="16129" max="16129" width="3" style="5" customWidth="1"/>
    <col min="16130" max="16130" width="21.796875" style="5" customWidth="1"/>
    <col min="16131" max="16131" width="14.5" style="5" bestFit="1"/>
    <col min="16132" max="16132" width="16.296875" style="5" customWidth="1"/>
    <col min="16133" max="16133" width="15.69921875" style="5" customWidth="1"/>
    <col min="16134" max="16134" width="4" style="5" customWidth="1"/>
    <col min="16135" max="16135" width="14.5" style="5"/>
    <col min="16136" max="16136" width="15.69921875" style="5" customWidth="1"/>
    <col min="16137" max="16137" width="16.796875" style="5" bestFit="1" customWidth="1"/>
    <col min="16138" max="16138" width="3.5" style="5" customWidth="1"/>
    <col min="16139" max="16384" width="14.5" style="5"/>
  </cols>
  <sheetData>
    <row r="1" spans="1:17" ht="24.75" customHeight="1">
      <c r="A1" s="1"/>
      <c r="B1" s="2"/>
      <c r="C1" s="3"/>
      <c r="D1" s="3"/>
      <c r="E1" s="3"/>
      <c r="F1" s="3"/>
      <c r="G1" s="3"/>
      <c r="H1" s="3"/>
      <c r="I1" s="3"/>
      <c r="J1" s="4"/>
    </row>
    <row r="2" spans="1:17" ht="17.399999999999999">
      <c r="A2" s="7"/>
      <c r="B2" s="397" t="s">
        <v>35</v>
      </c>
      <c r="C2" s="398"/>
      <c r="D2" s="398"/>
      <c r="E2" s="399"/>
      <c r="F2" s="8"/>
      <c r="G2" s="9"/>
      <c r="H2" s="10"/>
      <c r="I2" s="11"/>
      <c r="J2" s="12"/>
    </row>
    <row r="3" spans="1:17" ht="17.399999999999999">
      <c r="A3" s="7"/>
      <c r="B3" s="13" t="s">
        <v>36</v>
      </c>
      <c r="C3" s="400">
        <f>IF([1]Artist!C8=0,"",[1]Artist!C8)</f>
        <v>42321</v>
      </c>
      <c r="D3" s="401"/>
      <c r="E3" s="402"/>
      <c r="F3" s="8"/>
      <c r="G3" s="10"/>
      <c r="H3" s="14"/>
      <c r="I3" s="11"/>
      <c r="J3" s="15"/>
    </row>
    <row r="4" spans="1:17" ht="17.399999999999999">
      <c r="A4" s="7"/>
      <c r="B4" s="13" t="s">
        <v>37</v>
      </c>
      <c r="C4" s="400" t="str">
        <f>IF([1]Artist!C9=0,"",[1]Artist!C9)</f>
        <v>Goo Goo Dolls</v>
      </c>
      <c r="D4" s="401"/>
      <c r="E4" s="402"/>
      <c r="F4" s="11"/>
      <c r="G4" s="14"/>
      <c r="H4" s="14"/>
      <c r="I4" s="11"/>
      <c r="J4" s="15"/>
    </row>
    <row r="5" spans="1:17" ht="17.399999999999999">
      <c r="A5" s="7"/>
      <c r="B5" s="16" t="str">
        <f>IF([1]Artist!B10=0,"",[1]Artist!B10)</f>
        <v>Support:</v>
      </c>
      <c r="C5" s="403" t="str">
        <f>IF([1]Artist!C10=0,"",[1]Artist!C10)</f>
        <v>Beach Slang</v>
      </c>
      <c r="D5" s="404"/>
      <c r="E5" s="405"/>
      <c r="F5" s="11"/>
      <c r="G5" s="14"/>
      <c r="H5" s="14"/>
      <c r="I5" s="11"/>
      <c r="J5" s="15"/>
    </row>
    <row r="6" spans="1:17" ht="17.399999999999999">
      <c r="A6" s="7"/>
      <c r="B6" s="17"/>
      <c r="C6" s="11"/>
      <c r="D6" s="8"/>
      <c r="E6" s="8"/>
      <c r="F6" s="11"/>
      <c r="G6" s="14"/>
      <c r="H6" s="11"/>
      <c r="I6" s="11"/>
      <c r="J6" s="15"/>
    </row>
    <row r="7" spans="1:17" ht="30" customHeight="1" thickBot="1">
      <c r="A7" s="18"/>
      <c r="B7" s="19"/>
      <c r="C7" s="20"/>
      <c r="D7" s="21"/>
      <c r="E7" s="21"/>
      <c r="F7" s="20"/>
      <c r="G7" s="21"/>
      <c r="H7" s="21"/>
      <c r="I7" s="21"/>
      <c r="J7" s="22"/>
      <c r="L7" s="6"/>
      <c r="M7" s="6"/>
      <c r="P7" s="6"/>
      <c r="Q7" s="6"/>
    </row>
    <row r="8" spans="1:17" ht="13.8" thickBot="1">
      <c r="A8" s="7"/>
      <c r="B8" s="11"/>
      <c r="C8" s="23"/>
      <c r="D8" s="11"/>
      <c r="E8" s="11"/>
      <c r="F8" s="11"/>
      <c r="G8" s="11"/>
      <c r="H8" s="11"/>
      <c r="I8" s="11"/>
      <c r="J8" s="15"/>
      <c r="L8" s="6"/>
      <c r="M8" s="6"/>
      <c r="P8" s="6"/>
      <c r="Q8" s="6"/>
    </row>
    <row r="9" spans="1:17">
      <c r="A9" s="7"/>
      <c r="B9" s="24" t="s">
        <v>38</v>
      </c>
      <c r="C9" s="25" t="s">
        <v>39</v>
      </c>
      <c r="D9" s="26" t="s">
        <v>40</v>
      </c>
      <c r="E9" s="27" t="s">
        <v>41</v>
      </c>
      <c r="F9" s="11"/>
      <c r="G9" s="406"/>
      <c r="H9" s="407"/>
      <c r="I9" s="28"/>
      <c r="J9" s="15"/>
      <c r="L9" s="6"/>
      <c r="M9" s="6"/>
      <c r="P9" s="6"/>
      <c r="Q9" s="6"/>
    </row>
    <row r="10" spans="1:17">
      <c r="A10" s="7"/>
      <c r="B10" s="29" t="str">
        <f>[1]Artist!B15</f>
        <v>Scale 1</v>
      </c>
      <c r="C10" s="30">
        <f>[1]Artist!C15</f>
        <v>74.5</v>
      </c>
      <c r="D10" s="31">
        <f>[1]Artist!D15</f>
        <v>198</v>
      </c>
      <c r="E10" s="32">
        <f>[1]Artist!E15</f>
        <v>14751</v>
      </c>
      <c r="F10" s="11"/>
      <c r="G10" s="380" t="s">
        <v>42</v>
      </c>
      <c r="H10" s="381"/>
      <c r="I10" s="33">
        <f>[1]Artist!I14</f>
        <v>85500.75</v>
      </c>
      <c r="J10" s="15"/>
      <c r="L10" s="6"/>
      <c r="M10" s="6"/>
      <c r="P10" s="6"/>
      <c r="Q10" s="6"/>
    </row>
    <row r="11" spans="1:17">
      <c r="A11" s="7"/>
      <c r="B11" s="29" t="str">
        <f>[1]Artist!B16</f>
        <v>Scale 1-Platinum</v>
      </c>
      <c r="C11" s="30">
        <f>[1]Artist!C16</f>
        <v>74.5</v>
      </c>
      <c r="D11" s="31">
        <f>[1]Artist!D16</f>
        <v>52</v>
      </c>
      <c r="E11" s="32">
        <f>[1]Artist!E16</f>
        <v>3874</v>
      </c>
      <c r="F11" s="11"/>
      <c r="G11" s="380" t="s">
        <v>43</v>
      </c>
      <c r="H11" s="381"/>
      <c r="I11" s="34">
        <f>[1]Artist!I15</f>
        <v>7239.1939359267708</v>
      </c>
      <c r="J11" s="35"/>
      <c r="L11" s="6"/>
      <c r="M11" s="6"/>
      <c r="P11" s="6"/>
      <c r="Q11" s="6"/>
    </row>
    <row r="12" spans="1:17">
      <c r="A12" s="7"/>
      <c r="B12" s="29" t="str">
        <f>[1]Artist!B17</f>
        <v>Scale 1-VIP2</v>
      </c>
      <c r="C12" s="30">
        <f>[1]Artist!C17</f>
        <v>74.5</v>
      </c>
      <c r="D12" s="31">
        <f>[1]Artist!D17</f>
        <v>8</v>
      </c>
      <c r="E12" s="32">
        <f>[1]Artist!E17</f>
        <v>596</v>
      </c>
      <c r="F12" s="11"/>
      <c r="G12" s="380" t="s">
        <v>44</v>
      </c>
      <c r="H12" s="381"/>
      <c r="I12" s="36">
        <f>[1]Artist!I16</f>
        <v>78261.556064073229</v>
      </c>
      <c r="J12" s="35"/>
      <c r="L12" s="6"/>
      <c r="M12" s="6"/>
      <c r="P12" s="6"/>
      <c r="Q12" s="6"/>
    </row>
    <row r="13" spans="1:17">
      <c r="A13" s="7"/>
      <c r="B13" s="29" t="str">
        <f>[1]Artist!B18</f>
        <v>Scale 1-VIP3</v>
      </c>
      <c r="C13" s="30">
        <f>[1]Artist!C18</f>
        <v>74.5</v>
      </c>
      <c r="D13" s="31">
        <f>[1]Artist!D18</f>
        <v>10</v>
      </c>
      <c r="E13" s="32">
        <f>[1]Artist!E18</f>
        <v>745</v>
      </c>
      <c r="F13" s="11"/>
      <c r="G13" s="37"/>
      <c r="H13" s="38"/>
      <c r="I13" s="39"/>
      <c r="J13" s="35"/>
      <c r="L13" s="6"/>
      <c r="M13" s="6"/>
      <c r="P13" s="6"/>
      <c r="Q13" s="6"/>
    </row>
    <row r="14" spans="1:17">
      <c r="A14" s="7"/>
      <c r="B14" s="29" t="str">
        <f>[1]Artist!B19</f>
        <v>Scale 1-VIP4</v>
      </c>
      <c r="C14" s="30">
        <f>[1]Artist!C19</f>
        <v>74.5</v>
      </c>
      <c r="D14" s="31">
        <f>[1]Artist!D19</f>
        <v>18</v>
      </c>
      <c r="E14" s="32">
        <f>[1]Artist!E19</f>
        <v>1341</v>
      </c>
      <c r="F14" s="11"/>
      <c r="G14" s="380"/>
      <c r="H14" s="381"/>
      <c r="I14" s="40"/>
      <c r="J14" s="35"/>
      <c r="L14" s="6"/>
      <c r="M14" s="6"/>
      <c r="P14" s="6"/>
      <c r="Q14" s="6"/>
    </row>
    <row r="15" spans="1:17">
      <c r="A15" s="7"/>
      <c r="B15" s="29" t="str">
        <f>[1]Artist!B20</f>
        <v>Scale 2</v>
      </c>
      <c r="C15" s="30">
        <f>[1]Artist!C20</f>
        <v>59.5</v>
      </c>
      <c r="D15" s="31">
        <f>[1]Artist!D20</f>
        <v>413</v>
      </c>
      <c r="E15" s="32">
        <f>[1]Artist!E20</f>
        <v>24573.5</v>
      </c>
      <c r="F15" s="11"/>
      <c r="G15" s="380" t="s">
        <v>45</v>
      </c>
      <c r="H15" s="394"/>
      <c r="I15" s="41">
        <f>-C78</f>
        <v>-63604.72173401602</v>
      </c>
      <c r="J15" s="35"/>
      <c r="L15" s="6"/>
      <c r="M15" s="6"/>
      <c r="P15" s="6"/>
      <c r="Q15" s="6"/>
    </row>
    <row r="16" spans="1:17" ht="13.8" thickBot="1">
      <c r="A16" s="7"/>
      <c r="B16" s="42" t="str">
        <f>[1]Artist!B22</f>
        <v>Scale 4</v>
      </c>
      <c r="C16" s="43">
        <f>[1]Artist!C22</f>
        <v>34.5</v>
      </c>
      <c r="D16" s="44">
        <f>[1]Artist!D22</f>
        <v>303</v>
      </c>
      <c r="E16" s="45">
        <f>[1]Artist!E22</f>
        <v>10453.5</v>
      </c>
      <c r="F16" s="11"/>
      <c r="G16" s="380" t="s">
        <v>46</v>
      </c>
      <c r="H16" s="381"/>
      <c r="I16" s="46">
        <f>SUM(I12:I15)</f>
        <v>14656.834330057209</v>
      </c>
      <c r="J16" s="35"/>
      <c r="L16" s="6"/>
      <c r="M16" s="6"/>
      <c r="P16" s="6"/>
      <c r="Q16" s="6"/>
    </row>
    <row r="17" spans="1:17" ht="13.8" thickTop="1">
      <c r="A17" s="7"/>
      <c r="B17" s="29"/>
      <c r="C17" s="30"/>
      <c r="D17" s="31"/>
      <c r="E17" s="32"/>
      <c r="F17" s="11"/>
      <c r="G17" s="395"/>
      <c r="H17" s="396"/>
      <c r="I17" s="36"/>
      <c r="J17" s="35"/>
      <c r="L17" s="6"/>
      <c r="M17" s="6"/>
      <c r="P17" s="6"/>
      <c r="Q17" s="6"/>
    </row>
    <row r="18" spans="1:17">
      <c r="A18" s="7"/>
      <c r="B18" s="47"/>
      <c r="C18" s="48" t="s">
        <v>47</v>
      </c>
      <c r="D18" s="49">
        <f>[1]Artist!D23</f>
        <v>1633</v>
      </c>
      <c r="E18" s="50"/>
      <c r="F18" s="11"/>
      <c r="G18" s="380" t="s">
        <v>48</v>
      </c>
      <c r="H18" s="381"/>
      <c r="I18" s="33">
        <f>I11</f>
        <v>7239.1939359267708</v>
      </c>
      <c r="J18" s="15"/>
      <c r="L18" s="6"/>
      <c r="M18" s="6"/>
      <c r="P18" s="6"/>
      <c r="Q18" s="6"/>
    </row>
    <row r="19" spans="1:17">
      <c r="A19" s="7"/>
      <c r="B19" s="47"/>
      <c r="C19" s="48" t="s">
        <v>49</v>
      </c>
      <c r="D19" s="49">
        <f>[1]Artist!D24</f>
        <v>60</v>
      </c>
      <c r="E19" s="50"/>
      <c r="F19" s="11"/>
      <c r="G19" s="380" t="s">
        <v>25</v>
      </c>
      <c r="H19" s="381"/>
      <c r="I19" s="51">
        <v>750</v>
      </c>
      <c r="J19" s="35"/>
      <c r="L19" s="6"/>
      <c r="M19" s="6"/>
      <c r="P19" s="6"/>
      <c r="Q19" s="6"/>
    </row>
    <row r="20" spans="1:17">
      <c r="A20" s="7"/>
      <c r="B20" s="47"/>
      <c r="C20" s="52" t="s">
        <v>50</v>
      </c>
      <c r="D20" s="53">
        <f>[1]Artist!D25</f>
        <v>1693</v>
      </c>
      <c r="E20" s="50"/>
      <c r="F20" s="11"/>
      <c r="G20" s="380" t="s">
        <v>51</v>
      </c>
      <c r="H20" s="394"/>
      <c r="I20" s="54">
        <v>9500</v>
      </c>
      <c r="J20" s="35"/>
      <c r="L20" s="6" t="s">
        <v>52</v>
      </c>
      <c r="M20" s="6"/>
      <c r="P20" s="6"/>
      <c r="Q20" s="6"/>
    </row>
    <row r="21" spans="1:17">
      <c r="A21" s="7"/>
      <c r="B21" s="47"/>
      <c r="C21" s="55" t="s">
        <v>53</v>
      </c>
      <c r="D21" s="5">
        <f>[1]Artist!D28</f>
        <v>1564</v>
      </c>
      <c r="E21" s="50"/>
      <c r="F21" s="11"/>
      <c r="G21" s="380" t="s">
        <v>54</v>
      </c>
      <c r="H21" s="381"/>
      <c r="I21" s="56">
        <f>-E26</f>
        <v>4899</v>
      </c>
      <c r="J21" s="57"/>
      <c r="L21" s="6"/>
      <c r="M21" s="6"/>
      <c r="P21" s="6"/>
      <c r="Q21" s="6"/>
    </row>
    <row r="22" spans="1:17">
      <c r="A22" s="7"/>
      <c r="B22" s="47"/>
      <c r="C22" s="55"/>
      <c r="E22" s="50"/>
      <c r="F22" s="11"/>
      <c r="G22" s="380" t="s">
        <v>55</v>
      </c>
      <c r="H22" s="394"/>
      <c r="I22" s="58">
        <v>96</v>
      </c>
      <c r="J22" s="57"/>
      <c r="L22" s="6"/>
      <c r="M22" s="6"/>
      <c r="P22" s="6"/>
      <c r="Q22" s="6"/>
    </row>
    <row r="23" spans="1:17">
      <c r="A23" s="7"/>
      <c r="B23" s="47"/>
      <c r="C23" s="55"/>
      <c r="E23" s="50"/>
      <c r="F23" s="11"/>
      <c r="G23" s="380" t="s">
        <v>56</v>
      </c>
      <c r="H23" s="394"/>
      <c r="I23" s="59">
        <v>192</v>
      </c>
      <c r="J23" s="57"/>
      <c r="L23" s="6"/>
      <c r="M23" s="6"/>
      <c r="P23" s="6"/>
      <c r="Q23" s="6"/>
    </row>
    <row r="24" spans="1:17">
      <c r="A24" s="7"/>
      <c r="B24" s="47"/>
      <c r="C24" s="55"/>
      <c r="E24" s="50"/>
      <c r="F24" s="11"/>
      <c r="G24" s="37"/>
      <c r="H24" s="60" t="s">
        <v>57</v>
      </c>
      <c r="I24" s="54">
        <v>610.21</v>
      </c>
      <c r="J24" s="57"/>
      <c r="L24" s="6"/>
      <c r="M24" s="6"/>
      <c r="P24" s="6"/>
      <c r="Q24" s="6"/>
    </row>
    <row r="25" spans="1:17">
      <c r="A25" s="7"/>
      <c r="B25" s="61">
        <v>4110</v>
      </c>
      <c r="C25" s="49"/>
      <c r="D25" s="48" t="s">
        <v>58</v>
      </c>
      <c r="E25" s="50">
        <f>[1]Artist!E29</f>
        <v>84413.5</v>
      </c>
      <c r="F25" s="11"/>
      <c r="G25" s="380" t="s">
        <v>59</v>
      </c>
      <c r="H25" s="381"/>
      <c r="I25" s="62">
        <v>8785.74</v>
      </c>
      <c r="J25" s="57"/>
      <c r="L25" s="6"/>
      <c r="M25" s="6"/>
      <c r="P25" s="6"/>
      <c r="Q25" s="6"/>
    </row>
    <row r="26" spans="1:17" ht="13.8" thickBot="1">
      <c r="A26" s="7"/>
      <c r="B26" s="61">
        <v>4210</v>
      </c>
      <c r="C26" s="49"/>
      <c r="D26" s="48" t="s">
        <v>60</v>
      </c>
      <c r="E26" s="50">
        <f>[1]Artist!E30</f>
        <v>-4899</v>
      </c>
      <c r="F26" s="11"/>
      <c r="G26" s="380" t="s">
        <v>61</v>
      </c>
      <c r="H26" s="381"/>
      <c r="I26" s="63">
        <f>SUM(I18:I25)</f>
        <v>32072.143935926768</v>
      </c>
      <c r="J26" s="15"/>
      <c r="L26" s="6"/>
      <c r="M26" s="6"/>
      <c r="P26" s="6"/>
      <c r="Q26" s="6"/>
    </row>
    <row r="27" spans="1:17" ht="13.8" thickTop="1">
      <c r="A27" s="7"/>
      <c r="B27" s="64"/>
      <c r="C27" s="65"/>
      <c r="D27" s="48" t="str">
        <f>[1]Artist!D31</f>
        <v>Plus Platinum Lift</v>
      </c>
      <c r="E27" s="33">
        <f>[1]Artist!E31</f>
        <v>5986.25</v>
      </c>
      <c r="F27" s="11"/>
      <c r="G27" s="66"/>
      <c r="H27" s="67"/>
      <c r="I27" s="68"/>
      <c r="J27" s="15"/>
      <c r="L27" s="6"/>
      <c r="M27" s="6"/>
      <c r="P27" s="6"/>
      <c r="Q27" s="6"/>
    </row>
    <row r="28" spans="1:17">
      <c r="A28" s="7"/>
      <c r="B28" s="64"/>
      <c r="C28" s="65"/>
      <c r="D28" s="69"/>
      <c r="E28" s="70"/>
      <c r="F28" s="11"/>
      <c r="G28" s="66"/>
      <c r="H28" s="67"/>
      <c r="I28" s="68"/>
      <c r="J28" s="15"/>
      <c r="L28" s="6"/>
      <c r="M28" s="6"/>
      <c r="P28" s="6"/>
      <c r="Q28" s="6"/>
    </row>
    <row r="29" spans="1:17" ht="13.8" thickBot="1">
      <c r="A29" s="7"/>
      <c r="B29" s="71"/>
      <c r="C29" s="72"/>
      <c r="D29" s="73" t="s">
        <v>62</v>
      </c>
      <c r="E29" s="74">
        <f>[1]Artist!E33</f>
        <v>85500.75</v>
      </c>
      <c r="F29" s="11"/>
      <c r="G29" s="382" t="s">
        <v>63</v>
      </c>
      <c r="H29" s="383"/>
      <c r="I29" s="75">
        <f>SUM(I16+I26)</f>
        <v>46728.978265983977</v>
      </c>
      <c r="J29" s="35"/>
      <c r="L29" s="6"/>
      <c r="M29" s="6"/>
      <c r="P29" s="6"/>
      <c r="Q29" s="6"/>
    </row>
    <row r="30" spans="1:17">
      <c r="A30" s="7"/>
      <c r="B30" s="11"/>
      <c r="C30" s="11"/>
      <c r="D30" s="11"/>
      <c r="E30" s="11"/>
      <c r="F30" s="11"/>
      <c r="G30" s="76"/>
      <c r="H30" s="77"/>
      <c r="I30" s="77"/>
      <c r="J30" s="78"/>
      <c r="L30" s="6"/>
      <c r="M30" s="6"/>
      <c r="P30" s="6"/>
      <c r="Q30" s="6"/>
    </row>
    <row r="31" spans="1:17">
      <c r="A31" s="7"/>
      <c r="B31" s="11"/>
      <c r="C31" s="11"/>
      <c r="D31" s="11"/>
      <c r="E31" s="11"/>
      <c r="F31" s="11"/>
      <c r="G31" s="77"/>
      <c r="H31" s="77"/>
      <c r="I31" s="77"/>
      <c r="J31" s="35"/>
      <c r="L31" s="6"/>
      <c r="M31" s="6"/>
      <c r="P31" s="6"/>
      <c r="Q31" s="6"/>
    </row>
    <row r="32" spans="1:17">
      <c r="A32" s="7"/>
      <c r="B32" s="11"/>
      <c r="C32" s="11"/>
      <c r="D32" s="11"/>
      <c r="E32" s="11"/>
      <c r="F32" s="11"/>
      <c r="G32" s="77"/>
      <c r="H32" s="77"/>
      <c r="I32" s="77"/>
      <c r="J32" s="15"/>
      <c r="L32" s="6"/>
      <c r="M32" s="6"/>
      <c r="P32" s="6"/>
      <c r="Q32" s="6"/>
    </row>
    <row r="33" spans="1:17" ht="13.8" thickBot="1">
      <c r="A33" s="7"/>
      <c r="B33" s="11"/>
      <c r="C33" s="11"/>
      <c r="D33" s="11"/>
      <c r="E33" s="11"/>
      <c r="F33" s="11"/>
      <c r="G33" s="11"/>
      <c r="H33" s="11"/>
      <c r="I33" s="11"/>
      <c r="J33" s="15"/>
      <c r="L33" s="6"/>
      <c r="M33" s="6"/>
      <c r="P33" s="6"/>
      <c r="Q33" s="6"/>
    </row>
    <row r="34" spans="1:17" ht="14.4" thickTop="1" thickBot="1">
      <c r="A34" s="7"/>
      <c r="B34" s="384" t="s">
        <v>64</v>
      </c>
      <c r="C34" s="385"/>
      <c r="D34" s="386"/>
      <c r="E34" s="17"/>
      <c r="F34" s="77"/>
      <c r="G34" s="79"/>
      <c r="H34" s="80" t="s">
        <v>65</v>
      </c>
      <c r="I34" s="81"/>
      <c r="J34" s="15"/>
      <c r="L34" s="6"/>
      <c r="M34" s="6"/>
      <c r="P34" s="6"/>
      <c r="Q34" s="6"/>
    </row>
    <row r="35" spans="1:17" ht="13.8" thickTop="1">
      <c r="A35" s="7"/>
      <c r="B35" s="82" t="s">
        <v>66</v>
      </c>
      <c r="C35" s="83">
        <f>[1]Artist!I28</f>
        <v>42960.384536990852</v>
      </c>
      <c r="D35" s="84" t="str">
        <f>IF([1]Artist!D37="","",[1]Artist!D37)</f>
        <v/>
      </c>
      <c r="E35" s="23"/>
      <c r="F35" s="77"/>
      <c r="G35" s="85">
        <v>5105</v>
      </c>
      <c r="H35" s="86"/>
      <c r="I35" s="87"/>
      <c r="J35" s="15"/>
      <c r="L35" s="6"/>
      <c r="M35" s="6"/>
      <c r="P35" s="6"/>
      <c r="Q35" s="6"/>
    </row>
    <row r="36" spans="1:17">
      <c r="A36" s="7"/>
      <c r="B36" s="88" t="str">
        <f>[1]Artist!B38</f>
        <v>Artist Travel</v>
      </c>
      <c r="C36" s="89">
        <f>[1]Artist!I38</f>
        <v>1250</v>
      </c>
      <c r="D36" s="90" t="str">
        <f>IF([1]Artist!D38="","",[1]Artist!D38)</f>
        <v>Beach Slang</v>
      </c>
      <c r="E36" s="23"/>
      <c r="F36" s="77"/>
      <c r="G36" s="91">
        <v>5110</v>
      </c>
      <c r="H36" s="92"/>
      <c r="I36" s="93"/>
      <c r="J36" s="15"/>
    </row>
    <row r="37" spans="1:17">
      <c r="A37" s="7"/>
      <c r="B37" s="88" t="str">
        <f>[1]Artist!B39</f>
        <v>Artist Production</v>
      </c>
      <c r="C37" s="83">
        <f>[1]Artist!I39</f>
        <v>0</v>
      </c>
      <c r="D37" s="90" t="str">
        <f>IF([1]Artist!D39="","",[1]Artist!D39)</f>
        <v/>
      </c>
      <c r="E37" s="23"/>
      <c r="F37" s="77"/>
      <c r="G37" s="91">
        <v>5110</v>
      </c>
      <c r="H37" s="92"/>
      <c r="I37" s="93"/>
      <c r="J37" s="15"/>
    </row>
    <row r="38" spans="1:17">
      <c r="A38" s="7"/>
      <c r="B38" s="88" t="str">
        <f>[1]Artist!B40</f>
        <v>Sound</v>
      </c>
      <c r="C38" s="89">
        <f>[1]Artist!C40</f>
        <v>3250</v>
      </c>
      <c r="D38" s="90"/>
      <c r="E38" s="23"/>
      <c r="F38" s="77"/>
      <c r="G38" s="91">
        <v>5115</v>
      </c>
      <c r="H38" s="92"/>
      <c r="I38" s="93"/>
      <c r="J38" s="15"/>
    </row>
    <row r="39" spans="1:17">
      <c r="A39" s="7"/>
      <c r="B39" s="88" t="str">
        <f>[1]Artist!B41</f>
        <v>Lights</v>
      </c>
      <c r="C39" s="89">
        <v>0</v>
      </c>
      <c r="D39" s="90"/>
      <c r="E39" s="23"/>
      <c r="F39" s="77"/>
      <c r="G39" s="91">
        <v>5120</v>
      </c>
      <c r="H39" s="92"/>
      <c r="I39" s="93"/>
      <c r="J39" s="15"/>
    </row>
    <row r="40" spans="1:17">
      <c r="A40" s="7"/>
      <c r="B40" s="88" t="str">
        <f>[1]Artist!B42</f>
        <v>Advertising</v>
      </c>
      <c r="C40" s="89">
        <f>[1]Artist!C42</f>
        <v>3282.49</v>
      </c>
      <c r="D40" s="90" t="s">
        <v>67</v>
      </c>
      <c r="E40" s="23"/>
      <c r="F40" s="77"/>
      <c r="G40" s="91">
        <v>5125</v>
      </c>
      <c r="H40" s="92"/>
      <c r="I40" s="93"/>
      <c r="J40" s="15"/>
    </row>
    <row r="41" spans="1:17">
      <c r="A41" s="7"/>
      <c r="B41" s="88" t="str">
        <f>[1]Artist!B43</f>
        <v>Aftershow</v>
      </c>
      <c r="C41" s="89">
        <f>[1]Artist!I43</f>
        <v>0</v>
      </c>
      <c r="D41" s="90" t="str">
        <f>IF([1]Artist!D43="","",[1]Artist!D43)</f>
        <v/>
      </c>
      <c r="E41" s="23"/>
      <c r="F41" s="77"/>
      <c r="G41" s="91">
        <v>5180</v>
      </c>
      <c r="H41" s="92"/>
      <c r="I41" s="93"/>
      <c r="J41" s="15"/>
    </row>
    <row r="42" spans="1:17">
      <c r="A42" s="7"/>
      <c r="B42" s="88" t="str">
        <f>[1]Artist!B44</f>
        <v>Artist Production</v>
      </c>
      <c r="C42" s="89">
        <f>[1]Artist!I44</f>
        <v>0</v>
      </c>
      <c r="D42" s="90"/>
      <c r="E42" s="23"/>
      <c r="F42" s="77"/>
      <c r="G42" s="91">
        <v>5193</v>
      </c>
      <c r="H42" s="92"/>
      <c r="I42" s="93"/>
      <c r="J42" s="15"/>
    </row>
    <row r="43" spans="1:17">
      <c r="A43" s="7"/>
      <c r="B43" s="88" t="str">
        <f>[1]Artist!B45</f>
        <v>ASCAP/BMI/SESAC</v>
      </c>
      <c r="C43" s="83">
        <f>[1]Artist!I45</f>
        <v>1304.8371970251717</v>
      </c>
      <c r="D43" s="90" t="str">
        <f>IF([1]Artist!D45="","",[1]Artist!D45)</f>
        <v/>
      </c>
      <c r="E43" s="23"/>
      <c r="F43" s="77"/>
      <c r="G43" s="91">
        <v>5135</v>
      </c>
      <c r="H43" s="92"/>
      <c r="I43" s="93"/>
      <c r="J43" s="15"/>
    </row>
    <row r="44" spans="1:17">
      <c r="A44" s="7"/>
      <c r="B44" s="88" t="str">
        <f>[1]Artist!B46</f>
        <v>Backline</v>
      </c>
      <c r="C44" s="83">
        <f>[1]Artist!I46</f>
        <v>0</v>
      </c>
      <c r="D44" s="90" t="str">
        <f>IF([1]Artist!D46="","",[1]Artist!D46)</f>
        <v/>
      </c>
      <c r="E44" s="23"/>
      <c r="F44" s="77"/>
      <c r="G44" s="91"/>
      <c r="H44" s="92"/>
      <c r="I44" s="93"/>
      <c r="J44" s="15"/>
    </row>
    <row r="45" spans="1:17">
      <c r="A45" s="7"/>
      <c r="B45" s="88" t="str">
        <f>[1]Artist!B47</f>
        <v>Box Office %</v>
      </c>
      <c r="C45" s="89">
        <v>0</v>
      </c>
      <c r="D45" s="90" t="str">
        <f>IF([1]Artist!D47="","",[1]Artist!D47)</f>
        <v xml:space="preserve">3% capped </v>
      </c>
      <c r="E45" s="23"/>
      <c r="F45" s="77"/>
      <c r="G45" s="91"/>
      <c r="H45" s="92"/>
      <c r="I45" s="93"/>
      <c r="J45" s="15"/>
    </row>
    <row r="46" spans="1:17">
      <c r="A46" s="7"/>
      <c r="B46" s="88" t="str">
        <f>[1]Artist!B48</f>
        <v>C.Card %</v>
      </c>
      <c r="C46" s="89">
        <f>[1]Artist!I48</f>
        <v>0</v>
      </c>
      <c r="D46" s="90" t="str">
        <f>IF([1]Artist!D48="","",[1]Artist!D48)</f>
        <v/>
      </c>
      <c r="E46" s="23"/>
      <c r="F46" s="77"/>
      <c r="G46" s="91"/>
      <c r="H46" s="92"/>
      <c r="I46" s="93"/>
      <c r="J46" s="15"/>
    </row>
    <row r="47" spans="1:17">
      <c r="A47" s="7"/>
      <c r="B47" s="88" t="str">
        <f>[1]Artist!B49</f>
        <v>Clean Up</v>
      </c>
      <c r="C47" s="94">
        <v>1125</v>
      </c>
      <c r="D47" s="90" t="str">
        <f>IF([1]Artist!D49="","",[1]Artist!D49)</f>
        <v/>
      </c>
      <c r="E47" s="23"/>
      <c r="F47" s="77"/>
      <c r="G47" s="91">
        <v>5160</v>
      </c>
      <c r="H47" s="92"/>
      <c r="I47" s="93"/>
      <c r="J47" s="15"/>
    </row>
    <row r="48" spans="1:17">
      <c r="A48" s="7"/>
      <c r="B48" s="88" t="str">
        <f>[1]Artist!B50</f>
        <v>Doormen</v>
      </c>
      <c r="C48" s="83">
        <f>[1]Artist!C50</f>
        <v>0</v>
      </c>
      <c r="D48" s="90" t="str">
        <f>IF([1]Artist!D50="","",[1]Artist!D50)</f>
        <v/>
      </c>
      <c r="E48" s="23"/>
      <c r="F48" s="77"/>
      <c r="G48" s="91"/>
      <c r="H48" s="92"/>
      <c r="I48" s="93"/>
      <c r="J48" s="15"/>
    </row>
    <row r="49" spans="1:12">
      <c r="A49" s="7"/>
      <c r="B49" s="88" t="str">
        <f>[1]Artist!B51</f>
        <v>Electricity</v>
      </c>
      <c r="C49" s="83">
        <f>[1]Artist!C51</f>
        <v>0</v>
      </c>
      <c r="D49" s="90" t="str">
        <f>IF([1]Artist!D51="","",[1]Artist!D51)</f>
        <v/>
      </c>
      <c r="E49" s="23"/>
      <c r="F49" s="77"/>
      <c r="G49" s="91"/>
      <c r="H49" s="92"/>
      <c r="I49" s="93"/>
      <c r="J49" s="15"/>
    </row>
    <row r="50" spans="1:12">
      <c r="A50" s="7"/>
      <c r="B50" s="88" t="str">
        <f>[1]Artist!B52</f>
        <v>Equip. Rental</v>
      </c>
      <c r="C50" s="89">
        <f>[1]Artist!I52</f>
        <v>163</v>
      </c>
      <c r="D50" s="90" t="str">
        <f>IF([1]Artist!D52="","",[1]Artist!D52)</f>
        <v>CO2</v>
      </c>
      <c r="E50" s="23"/>
      <c r="F50" s="77"/>
      <c r="G50" s="91">
        <v>5170</v>
      </c>
      <c r="H50" s="92"/>
      <c r="I50" s="93"/>
      <c r="J50" s="15"/>
    </row>
    <row r="51" spans="1:12">
      <c r="A51" s="7"/>
      <c r="B51" s="88" t="str">
        <f>[1]Artist!B53</f>
        <v>Piano Tuning</v>
      </c>
      <c r="C51" s="89">
        <f>[1]Artist!I53</f>
        <v>0</v>
      </c>
      <c r="D51" s="90" t="str">
        <f>IF([1]Artist!D53="","",[1]Artist!D53)</f>
        <v/>
      </c>
      <c r="E51" s="23"/>
      <c r="F51" s="77"/>
      <c r="G51" s="91">
        <v>5187</v>
      </c>
      <c r="H51" s="95"/>
      <c r="I51" s="96"/>
      <c r="J51" s="15"/>
    </row>
    <row r="52" spans="1:12">
      <c r="A52" s="7"/>
      <c r="B52" s="88" t="str">
        <f>[1]Artist!B54</f>
        <v>Hospitality</v>
      </c>
      <c r="C52" s="94">
        <v>3100</v>
      </c>
      <c r="D52" s="90" t="str">
        <f>IF([1]Artist!D54="","",[1]Artist!D54)</f>
        <v/>
      </c>
      <c r="E52" s="23"/>
      <c r="F52" s="77"/>
      <c r="G52" s="91">
        <v>5180</v>
      </c>
      <c r="H52" s="95"/>
      <c r="I52" s="96"/>
      <c r="J52" s="15"/>
    </row>
    <row r="53" spans="1:12">
      <c r="A53" s="7"/>
      <c r="B53" s="88" t="s">
        <v>68</v>
      </c>
      <c r="C53" s="94">
        <v>600</v>
      </c>
      <c r="D53" s="90" t="str">
        <f>IF([1]Artist!D55="","",[1]Artist!D55)</f>
        <v/>
      </c>
      <c r="E53" s="23"/>
      <c r="F53" s="77"/>
      <c r="G53" s="91">
        <v>5185</v>
      </c>
      <c r="H53" s="95"/>
      <c r="I53" s="96"/>
      <c r="J53" s="15"/>
    </row>
    <row r="54" spans="1:12">
      <c r="A54" s="7"/>
      <c r="B54" s="88" t="str">
        <f>[1]Artist!B56</f>
        <v>House Staff</v>
      </c>
      <c r="C54" s="94">
        <v>270</v>
      </c>
      <c r="D54" s="97"/>
      <c r="E54" s="23"/>
      <c r="F54" s="77"/>
      <c r="G54" s="91"/>
      <c r="H54" s="95"/>
      <c r="I54" s="96"/>
      <c r="J54" s="15"/>
    </row>
    <row r="55" spans="1:12">
      <c r="A55" s="7"/>
      <c r="B55" s="88" t="str">
        <f>[1]Artist!B57</f>
        <v>Insurance</v>
      </c>
      <c r="C55" s="83"/>
      <c r="D55" s="90"/>
      <c r="E55" s="23"/>
      <c r="F55" s="77"/>
      <c r="G55" s="91"/>
      <c r="H55" s="95"/>
      <c r="I55" s="96"/>
      <c r="J55" s="15"/>
    </row>
    <row r="56" spans="1:12">
      <c r="A56" s="7"/>
      <c r="B56" s="88" t="str">
        <f>[1]Artist!B58</f>
        <v>Internet</v>
      </c>
      <c r="C56" s="83">
        <v>0</v>
      </c>
      <c r="D56" s="90"/>
      <c r="E56" s="23"/>
      <c r="F56" s="77"/>
      <c r="G56" s="91"/>
      <c r="H56" s="95"/>
      <c r="I56" s="96"/>
      <c r="J56" s="15"/>
    </row>
    <row r="57" spans="1:12">
      <c r="A57" s="7"/>
      <c r="B57" s="88" t="str">
        <f>[1]Artist!B59</f>
        <v>Piano</v>
      </c>
      <c r="C57" s="83">
        <f>[1]Artist!I59</f>
        <v>0</v>
      </c>
      <c r="D57" s="90" t="str">
        <f>IF([1]Artist!D59="","",[1]Artist!D59)</f>
        <v/>
      </c>
      <c r="E57" s="23"/>
      <c r="F57" s="77"/>
      <c r="G57" s="91"/>
      <c r="H57" s="95"/>
      <c r="I57" s="96"/>
      <c r="J57" s="15"/>
    </row>
    <row r="58" spans="1:12">
      <c r="A58" s="7"/>
      <c r="B58" s="88" t="str">
        <f>[1]Artist!B60</f>
        <v>Porters</v>
      </c>
      <c r="C58" s="89">
        <v>0</v>
      </c>
      <c r="D58" s="90" t="str">
        <f>IF([1]Artist!D60="","",[1]Artist!D60)</f>
        <v/>
      </c>
      <c r="E58" s="23"/>
      <c r="F58" s="77"/>
      <c r="G58" s="91">
        <v>5190</v>
      </c>
      <c r="H58" s="95"/>
      <c r="I58" s="96"/>
      <c r="J58" s="15"/>
    </row>
    <row r="59" spans="1:12">
      <c r="A59" s="7"/>
      <c r="B59" s="88" t="str">
        <f>[1]Artist!B61</f>
        <v>Rent</v>
      </c>
      <c r="C59" s="83">
        <v>0</v>
      </c>
      <c r="D59" s="90"/>
      <c r="E59" s="23"/>
      <c r="F59" s="77"/>
      <c r="G59" s="91"/>
      <c r="H59" s="98"/>
      <c r="I59" s="99"/>
      <c r="J59" s="15"/>
    </row>
    <row r="60" spans="1:12">
      <c r="A60" s="7"/>
      <c r="B60" s="88" t="str">
        <f>[1]Artist!B62</f>
        <v>Runners</v>
      </c>
      <c r="C60" s="89">
        <v>280</v>
      </c>
      <c r="D60" s="90"/>
      <c r="E60" s="23"/>
      <c r="F60" s="77"/>
      <c r="G60" s="91">
        <v>5210</v>
      </c>
      <c r="H60" s="95"/>
      <c r="I60" s="96"/>
      <c r="J60" s="15"/>
    </row>
    <row r="61" spans="1:12">
      <c r="A61" s="7"/>
      <c r="B61" s="88" t="str">
        <f>[1]Artist!B63</f>
        <v>Sec. T shirt</v>
      </c>
      <c r="C61" s="94">
        <v>1600</v>
      </c>
      <c r="D61" s="90" t="s">
        <v>69</v>
      </c>
      <c r="E61" s="23"/>
      <c r="F61" s="77"/>
      <c r="G61" s="91">
        <v>5215</v>
      </c>
      <c r="H61" s="95"/>
      <c r="I61" s="96"/>
      <c r="J61" s="15"/>
    </row>
    <row r="62" spans="1:12">
      <c r="A62" s="7"/>
      <c r="B62" s="88" t="str">
        <f>[1]Artist!B64</f>
        <v>Sec. Uniform</v>
      </c>
      <c r="C62" s="94">
        <v>324</v>
      </c>
      <c r="D62" s="97"/>
      <c r="E62" s="23"/>
      <c r="F62" s="77"/>
      <c r="G62" s="91">
        <v>5215</v>
      </c>
      <c r="H62" s="95"/>
      <c r="I62" s="96"/>
      <c r="J62" s="15"/>
      <c r="L62" s="100"/>
    </row>
    <row r="63" spans="1:12">
      <c r="A63" s="7"/>
      <c r="B63" s="88" t="str">
        <f>[1]Artist!B65</f>
        <v>EMT</v>
      </c>
      <c r="C63" s="94">
        <f>[1]Artist!C65</f>
        <v>189</v>
      </c>
      <c r="D63" s="97" t="s">
        <v>70</v>
      </c>
      <c r="E63" s="23"/>
      <c r="F63" s="77"/>
      <c r="G63" s="91"/>
      <c r="H63" s="95"/>
      <c r="I63" s="96"/>
      <c r="J63" s="15"/>
    </row>
    <row r="64" spans="1:12">
      <c r="A64" s="7"/>
      <c r="B64" s="88" t="str">
        <f>[1]Artist!B66</f>
        <v>Spotlights</v>
      </c>
      <c r="C64" s="89">
        <v>0</v>
      </c>
      <c r="D64" s="90"/>
      <c r="E64" s="23"/>
      <c r="F64" s="77"/>
      <c r="G64" s="91"/>
      <c r="H64" s="95"/>
      <c r="I64" s="96"/>
      <c r="J64" s="15"/>
    </row>
    <row r="65" spans="1:10">
      <c r="A65" s="7"/>
      <c r="B65" s="88" t="str">
        <f>[1]Artist!B67</f>
        <v>Stagehands</v>
      </c>
      <c r="C65" s="89">
        <f>[1]Artist!C67</f>
        <v>2324.1</v>
      </c>
      <c r="D65" s="90" t="s">
        <v>71</v>
      </c>
      <c r="E65" s="23"/>
      <c r="F65" s="77"/>
      <c r="G65" s="91">
        <v>5230</v>
      </c>
      <c r="H65" s="95"/>
      <c r="I65" s="96"/>
      <c r="J65" s="15"/>
    </row>
    <row r="66" spans="1:10">
      <c r="A66" s="7"/>
      <c r="B66" s="88" t="str">
        <f>[1]Artist!B68</f>
        <v>Tanks, CO2</v>
      </c>
      <c r="C66" s="83">
        <f>[1]Artist!I68</f>
        <v>0</v>
      </c>
      <c r="D66" s="90"/>
      <c r="E66" s="23"/>
      <c r="F66" s="77"/>
      <c r="G66" s="91"/>
      <c r="H66" s="95"/>
      <c r="I66" s="96"/>
      <c r="J66" s="15"/>
    </row>
    <row r="67" spans="1:10">
      <c r="A67" s="7"/>
      <c r="B67" s="88" t="str">
        <f>[1]Artist!B69</f>
        <v>Telephones</v>
      </c>
      <c r="C67" s="83">
        <v>0</v>
      </c>
      <c r="D67" s="90" t="str">
        <f>IF([1]Artist!D69="","",[1]Artist!D69)</f>
        <v/>
      </c>
      <c r="E67" s="23"/>
      <c r="F67" s="77"/>
      <c r="G67" s="91"/>
      <c r="H67" s="95"/>
      <c r="I67" s="96"/>
      <c r="J67" s="15"/>
    </row>
    <row r="68" spans="1:10">
      <c r="A68" s="7"/>
      <c r="B68" s="88" t="str">
        <f>[1]Artist!B70</f>
        <v>Ticket Printing</v>
      </c>
      <c r="C68" s="89">
        <v>0</v>
      </c>
      <c r="D68" s="90"/>
      <c r="E68" s="23"/>
      <c r="F68" s="77"/>
      <c r="G68" s="91">
        <v>5240</v>
      </c>
      <c r="H68" s="95"/>
      <c r="I68" s="96"/>
      <c r="J68" s="15"/>
    </row>
    <row r="69" spans="1:10">
      <c r="A69" s="7"/>
      <c r="B69" s="88" t="str">
        <f>[1]Artist!B71</f>
        <v>Ticket Sellers</v>
      </c>
      <c r="C69" s="94">
        <v>176.91</v>
      </c>
      <c r="D69" s="90" t="s">
        <v>72</v>
      </c>
      <c r="E69" s="23"/>
      <c r="F69" s="77"/>
      <c r="G69" s="91">
        <v>5150</v>
      </c>
      <c r="H69" s="95"/>
      <c r="I69" s="96"/>
      <c r="J69" s="15"/>
    </row>
    <row r="70" spans="1:10">
      <c r="A70" s="7"/>
      <c r="B70" s="88" t="str">
        <f>[1]Artist!B72</f>
        <v>Ticket Takers</v>
      </c>
      <c r="C70" s="89">
        <f>[1]Artist!I72</f>
        <v>0</v>
      </c>
      <c r="D70" s="90"/>
      <c r="E70" s="23"/>
      <c r="F70" s="77"/>
      <c r="G70" s="91"/>
      <c r="H70" s="95"/>
      <c r="I70" s="96"/>
      <c r="J70" s="15"/>
    </row>
    <row r="71" spans="1:10">
      <c r="A71" s="7"/>
      <c r="B71" s="88" t="str">
        <f>[1]Artist!B73</f>
        <v>Towels</v>
      </c>
      <c r="C71" s="83">
        <v>0</v>
      </c>
      <c r="D71" s="90" t="str">
        <f>IF([1]Artist!D73="","",[1]Artist!D73)</f>
        <v/>
      </c>
      <c r="E71" s="23"/>
      <c r="F71" s="77"/>
      <c r="G71" s="91">
        <v>5255</v>
      </c>
      <c r="H71" s="95"/>
      <c r="I71" s="96"/>
      <c r="J71" s="15"/>
    </row>
    <row r="72" spans="1:10">
      <c r="A72" s="7"/>
      <c r="B72" s="88" t="str">
        <f>[1]Artist!B74</f>
        <v>Transportation</v>
      </c>
      <c r="C72" s="94">
        <v>150</v>
      </c>
      <c r="D72" s="90"/>
      <c r="E72" s="23"/>
      <c r="F72" s="77"/>
      <c r="G72" s="91">
        <v>5260</v>
      </c>
      <c r="H72" s="95"/>
      <c r="I72" s="96"/>
      <c r="J72" s="15"/>
    </row>
    <row r="73" spans="1:10">
      <c r="A73" s="7"/>
      <c r="B73" s="88" t="str">
        <f>[1]Artist!B75</f>
        <v>Ushers</v>
      </c>
      <c r="C73" s="94">
        <f>[1]Artist!C75</f>
        <v>1205.5</v>
      </c>
      <c r="D73" s="90" t="s">
        <v>69</v>
      </c>
      <c r="E73" s="23"/>
      <c r="F73" s="77"/>
      <c r="G73" s="91">
        <v>5265</v>
      </c>
      <c r="H73" s="95"/>
      <c r="I73" s="96"/>
      <c r="J73" s="15"/>
    </row>
    <row r="74" spans="1:10">
      <c r="A74" s="7"/>
      <c r="B74" s="88" t="s">
        <v>73</v>
      </c>
      <c r="C74" s="94">
        <v>49.5</v>
      </c>
      <c r="D74" s="90" t="s">
        <v>74</v>
      </c>
      <c r="E74" s="23"/>
      <c r="F74" s="77"/>
      <c r="G74" s="91">
        <v>5266</v>
      </c>
      <c r="H74" s="95"/>
      <c r="I74" s="96"/>
      <c r="J74" s="15"/>
    </row>
    <row r="75" spans="1:10">
      <c r="A75" s="7"/>
      <c r="B75" s="101" t="str">
        <f>[1]Artist!B77</f>
        <v>Misc</v>
      </c>
      <c r="C75" s="89">
        <v>0</v>
      </c>
      <c r="D75" s="90"/>
      <c r="E75" s="23"/>
      <c r="F75" s="77"/>
      <c r="G75" s="91"/>
      <c r="H75" s="95"/>
      <c r="I75" s="96"/>
      <c r="J75" s="15"/>
    </row>
    <row r="76" spans="1:10">
      <c r="A76" s="7"/>
      <c r="B76" s="101"/>
      <c r="C76" s="83"/>
      <c r="D76" s="102"/>
      <c r="E76" s="103"/>
      <c r="F76" s="77"/>
      <c r="G76" s="91"/>
      <c r="H76" s="95"/>
      <c r="I76" s="96"/>
      <c r="J76" s="15"/>
    </row>
    <row r="77" spans="1:10" ht="13.8" thickBot="1">
      <c r="A77" s="7"/>
      <c r="B77" s="104"/>
      <c r="C77" s="105"/>
      <c r="D77" s="106"/>
      <c r="E77" s="103"/>
      <c r="F77" s="77"/>
      <c r="G77" s="91"/>
      <c r="H77" s="95"/>
      <c r="I77" s="96"/>
      <c r="J77" s="15"/>
    </row>
    <row r="78" spans="1:10" ht="13.95" customHeight="1" thickTop="1">
      <c r="A78" s="7"/>
      <c r="B78" s="387" t="s">
        <v>75</v>
      </c>
      <c r="C78" s="389">
        <f>SUM(C35:C77)</f>
        <v>63604.72173401602</v>
      </c>
      <c r="D78" s="390"/>
      <c r="E78" s="107"/>
      <c r="F78" s="393"/>
      <c r="G78" s="393"/>
      <c r="H78" s="108"/>
      <c r="I78" s="107"/>
      <c r="J78" s="15"/>
    </row>
    <row r="79" spans="1:10" ht="13.8" thickBot="1">
      <c r="A79" s="7"/>
      <c r="B79" s="388"/>
      <c r="C79" s="391"/>
      <c r="D79" s="392"/>
      <c r="E79" s="109"/>
      <c r="F79" s="393"/>
      <c r="G79" s="393"/>
      <c r="H79" s="110"/>
      <c r="I79" s="109"/>
      <c r="J79" s="15"/>
    </row>
    <row r="80" spans="1:10">
      <c r="A80" s="7"/>
      <c r="B80" s="11"/>
      <c r="C80" s="11"/>
      <c r="D80" s="11"/>
      <c r="E80" s="11"/>
      <c r="F80" s="11"/>
      <c r="G80" s="11"/>
      <c r="H80" s="11"/>
      <c r="I80" s="11"/>
      <c r="J80" s="15"/>
    </row>
    <row r="81" spans="1:10" ht="13.8" thickBot="1">
      <c r="A81" s="18"/>
      <c r="B81" s="21"/>
      <c r="C81" s="21"/>
      <c r="D81" s="21"/>
      <c r="E81" s="21"/>
      <c r="F81" s="21"/>
      <c r="G81" s="21"/>
      <c r="H81" s="21"/>
      <c r="I81" s="21"/>
      <c r="J81" s="22"/>
    </row>
    <row r="83" spans="1:10">
      <c r="F83" s="55"/>
    </row>
    <row r="84" spans="1:10">
      <c r="F84" s="55"/>
    </row>
    <row r="85" spans="1:10">
      <c r="F85" s="55"/>
    </row>
    <row r="86" spans="1:10">
      <c r="F86" s="55"/>
    </row>
  </sheetData>
  <mergeCells count="26">
    <mergeCell ref="G10:H10"/>
    <mergeCell ref="B2:E2"/>
    <mergeCell ref="C3:E3"/>
    <mergeCell ref="C4:E4"/>
    <mergeCell ref="C5:E5"/>
    <mergeCell ref="G9:H9"/>
    <mergeCell ref="G23:H23"/>
    <mergeCell ref="G11:H11"/>
    <mergeCell ref="G12:H12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5:H25"/>
    <mergeCell ref="G26:H26"/>
    <mergeCell ref="G29:H29"/>
    <mergeCell ref="B34:D34"/>
    <mergeCell ref="B78:B79"/>
    <mergeCell ref="C78:D79"/>
    <mergeCell ref="F78:G78"/>
    <mergeCell ref="F79:G79"/>
  </mergeCells>
  <printOptions gridLines="1" gridLinesSet="0"/>
  <pageMargins left="0.75" right="0.75" top="1" bottom="1" header="0.5" footer="0.5"/>
  <pageSetup scale="60" orientation="portrait" horizontalDpi="4294967292" verticalDpi="4294967292"/>
  <headerFooter alignWithMargins="0">
    <oddHeader>&amp;F</oddHeader>
    <oddFooter>Page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A544F09961EB45A8D39B67841305E0" ma:contentTypeVersion="2" ma:contentTypeDescription="Create a new document." ma:contentTypeScope="" ma:versionID="2653cd7032f19b83387327bb1b2c7183">
  <xsd:schema xmlns:xsd="http://www.w3.org/2001/XMLSchema" xmlns:xs="http://www.w3.org/2001/XMLSchema" xmlns:p="http://schemas.microsoft.com/office/2006/metadata/properties" xmlns:ns2="ba02d20c-1ccb-4509-a5f9-a65e52310075" targetNamespace="http://schemas.microsoft.com/office/2006/metadata/properties" ma:root="true" ma:fieldsID="2d67645b3e122deda2ff4512c21aa9e9" ns2:_="">
    <xsd:import namespace="ba02d20c-1ccb-4509-a5f9-a65e523100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2d20c-1ccb-4509-a5f9-a65e52310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9E9588-E60C-4D6F-8A6E-9D2953603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02d20c-1ccb-4509-a5f9-a65e523100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7EB19-3E80-4D3F-8647-33C1D355A203}">
  <ds:schemaRefs>
    <ds:schemaRef ds:uri="http://www.w3.org/XML/1998/namespace"/>
    <ds:schemaRef ds:uri="ba02d20c-1ccb-4509-a5f9-a65e52310075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9303253-0DB4-457E-B7E7-FBC4F1F552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Adv. Checklist</vt:lpstr>
      <vt:lpstr>Crib Sheet</vt:lpstr>
      <vt:lpstr>Security Estimate</vt:lpstr>
      <vt:lpstr>Internal</vt:lpstr>
      <vt:lpstr>'Crib Sheet'!Print_Area</vt:lpstr>
      <vt:lpstr>Internal!Print_Area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eXcelerate Team</cp:lastModifiedBy>
  <cp:lastPrinted>2024-11-05T18:27:47Z</cp:lastPrinted>
  <dcterms:created xsi:type="dcterms:W3CDTF">2020-04-06T19:49:13Z</dcterms:created>
  <dcterms:modified xsi:type="dcterms:W3CDTF">2024-11-05T18:28:07Z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0x0101009BA544F09961EB45A8D39B67841305E0</vt:lpwstr>
  </property>
</Properties>
</file>