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updateLinks="never" codeName="DieseArbeitsmappe"/>
  <mc:AlternateContent xmlns:mc="http://schemas.openxmlformats.org/markup-compatibility/2006">
    <mc:Choice Requires="x15">
      <x15ac:absPath xmlns:x15ac="http://schemas.microsoft.com/office/spreadsheetml/2010/11/ac" url="/Users/Alex/Notion Group Src/n0000-notion-group/exceljs/spec/integration/data/"/>
    </mc:Choice>
  </mc:AlternateContent>
  <xr:revisionPtr revIDLastSave="0" documentId="13_ncr:1_{E322B876-2F21-CA42-8587-F616E185B268}" xr6:coauthVersionLast="43" xr6:coauthVersionMax="43" xr10:uidLastSave="{00000000-0000-0000-0000-000000000000}"/>
  <bookViews>
    <workbookView xWindow="0" yWindow="460" windowWidth="33600" windowHeight="19480" tabRatio="853" xr2:uid="{00000000-000D-0000-FFFF-FFFF00000000}"/>
  </bookViews>
  <sheets>
    <sheet name="Handlungsanweisung" sheetId="58" r:id="rId1"/>
    <sheet name="Ersatzteilliste" sheetId="158" state="hidden" r:id="rId2"/>
    <sheet name="Leiterprüfung" sheetId="51" state="hidden" r:id="rId3"/>
    <sheet name="Feststellanlagen" sheetId="154" state="hidden" r:id="rId4"/>
    <sheet name="Schweißgerät" sheetId="155" state="hidden" r:id="rId5"/>
  </sheets>
  <definedNames>
    <definedName name="Aussenleiter" localSheetId="3">Feststellanlagen!#REF!</definedName>
    <definedName name="Aussenleiter">#REF!</definedName>
    <definedName name="Leiter" localSheetId="3">Feststellanlagen!#REF!</definedName>
    <definedName name="Leiter">#REF!</definedName>
    <definedName name="RCD" localSheetId="3">Feststellanlagen!#REF!</definedName>
    <definedName name="RCD">#REF!</definedName>
    <definedName name="Steckd." localSheetId="3">Feststellanlagen!#REF!</definedName>
    <definedName name="vaArbeitszeit" comment="Arbeitszeit in Std.">#REF!</definedName>
    <definedName name="vaFahrzeit" comment="Fahrzeit">#REF!</definedName>
    <definedName name="vaHotel" comment="Hotel Übernachtungen">#REF!</definedName>
    <definedName name="vaKM">#REF!</definedName>
    <definedName name="vaPrüfzeit" comment="Prüfzeit effektiv">#REF!</definedName>
    <definedName name="vaSpesen12">#REF!</definedName>
    <definedName name="vaSpesen24">#REF!</definedName>
    <definedName name="vaWartezeit" comment="Warte und Regieze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58" l="1"/>
  <c r="J34" i="158"/>
  <c r="J36" i="158"/>
  <c r="D19" i="158" l="1"/>
  <c r="D29" i="158"/>
  <c r="D20" i="158"/>
  <c r="D32" i="158"/>
  <c r="J6" i="158" l="1"/>
  <c r="J7" i="158"/>
  <c r="J8" i="158"/>
  <c r="J9" i="158"/>
  <c r="J10" i="158"/>
  <c r="J11" i="158"/>
  <c r="J12" i="158"/>
  <c r="J13" i="158"/>
  <c r="J14" i="158"/>
  <c r="J15" i="158"/>
  <c r="J16" i="158"/>
  <c r="J17" i="158"/>
  <c r="J18" i="158"/>
  <c r="J19" i="158"/>
  <c r="J20" i="158"/>
  <c r="J21" i="158"/>
  <c r="J22" i="158"/>
  <c r="J23" i="158"/>
  <c r="J24" i="158"/>
  <c r="J25" i="158"/>
  <c r="J26" i="158"/>
  <c r="J27" i="158"/>
  <c r="J28" i="158"/>
  <c r="J29" i="158"/>
  <c r="J30" i="158"/>
  <c r="J31" i="158"/>
  <c r="J32" i="158"/>
  <c r="J5" i="158"/>
  <c r="G34" i="158" l="1"/>
  <c r="D34" i="158"/>
  <c r="G32" i="158"/>
  <c r="G31" i="158"/>
  <c r="D31" i="158"/>
  <c r="G30" i="158"/>
  <c r="D30" i="158"/>
  <c r="G29" i="158"/>
  <c r="G28" i="158"/>
  <c r="D28" i="158"/>
  <c r="G27" i="158"/>
  <c r="D27" i="158"/>
  <c r="G26" i="158"/>
  <c r="D26" i="158"/>
  <c r="G25" i="158"/>
  <c r="D25" i="158"/>
  <c r="G24" i="158"/>
  <c r="D24" i="158"/>
  <c r="G23" i="158"/>
  <c r="D23" i="158"/>
  <c r="G22" i="158"/>
  <c r="D22" i="158"/>
  <c r="G21" i="158"/>
  <c r="D21" i="158"/>
  <c r="G20" i="158"/>
  <c r="G19" i="158"/>
  <c r="G18" i="158"/>
  <c r="D18" i="158"/>
  <c r="G17" i="158"/>
  <c r="D17" i="158"/>
  <c r="G16" i="158"/>
  <c r="D16" i="158"/>
  <c r="G15" i="158"/>
  <c r="D15" i="158"/>
  <c r="G14" i="158"/>
  <c r="D14" i="158"/>
  <c r="G13" i="158"/>
  <c r="D13" i="158"/>
  <c r="G12" i="158"/>
  <c r="D12" i="158"/>
  <c r="G11" i="158"/>
  <c r="D11" i="158"/>
  <c r="G10" i="158"/>
  <c r="D10" i="158"/>
  <c r="G9" i="158"/>
  <c r="D9" i="158"/>
  <c r="G8" i="158"/>
  <c r="D8" i="158"/>
  <c r="G7" i="158"/>
  <c r="D7" i="158"/>
  <c r="G6" i="158"/>
  <c r="D6" i="158"/>
  <c r="G5" i="158"/>
  <c r="D5" i="158"/>
</calcChain>
</file>

<file path=xl/sharedStrings.xml><?xml version="1.0" encoding="utf-8"?>
<sst xmlns="http://schemas.openxmlformats.org/spreadsheetml/2006/main" count="839" uniqueCount="250">
  <si>
    <t>ID-Nummer</t>
  </si>
  <si>
    <t>Mängel</t>
  </si>
  <si>
    <t>Prüfer</t>
  </si>
  <si>
    <t>Prüfdatum</t>
  </si>
  <si>
    <t>Ja</t>
  </si>
  <si>
    <t>-</t>
  </si>
  <si>
    <t>Bemerkung</t>
  </si>
  <si>
    <t>Dokumentation vorhanden:</t>
  </si>
  <si>
    <t>Dokumentation vollständig:</t>
  </si>
  <si>
    <t>Nein</t>
  </si>
  <si>
    <t>Standort:</t>
  </si>
  <si>
    <t>Zuleitung:</t>
  </si>
  <si>
    <t>Nennspannung Un V</t>
  </si>
  <si>
    <t>Durchgängigkeit des Schutzleiters PE</t>
  </si>
  <si>
    <t>Isolationswiderstand</t>
  </si>
  <si>
    <t>V</t>
  </si>
  <si>
    <t>A</t>
  </si>
  <si>
    <t>ü</t>
  </si>
  <si>
    <t>Bezeichnung</t>
  </si>
  <si>
    <t xml:space="preserve">ja </t>
  </si>
  <si>
    <t>nein</t>
  </si>
  <si>
    <t>entfällt</t>
  </si>
  <si>
    <t>Anlegeleiter</t>
  </si>
  <si>
    <t>Material</t>
  </si>
  <si>
    <t>Stehleiter</t>
  </si>
  <si>
    <t>Mehrzweckleiter</t>
  </si>
  <si>
    <t>Anzahl Sprossen (z.B 3x9)</t>
  </si>
  <si>
    <t>ausziehbar</t>
  </si>
  <si>
    <t xml:space="preserve">Sind die Holme unbeschädigt? Risse, Korrosion, Knicke, Grate, </t>
  </si>
  <si>
    <t>Sind an Holzholmen keine durchgehenden Risse zu erkennen?</t>
  </si>
  <si>
    <t>Sind an Sprossen oder Stufen keine Risse erkennbar?</t>
  </si>
  <si>
    <t>Sind die Sprossen fest mit den Holmen verbunden?</t>
  </si>
  <si>
    <t>Sind runde Sprossen mind. 25 mm stark?</t>
  </si>
  <si>
    <t>Ist die Leiter an keiner Stelle geflickt oder mit Tricks verlängert worden?</t>
  </si>
  <si>
    <t>Sind die Leiterschuhe vorhanden und haben sie ausreichendes Profil?</t>
  </si>
  <si>
    <t>Ist bei Stehleitern die Zugsicherung vorhanden und in Ordnung?</t>
  </si>
  <si>
    <t>Ist die Plattform bei Stehleitern unbeschädigt und als Spreizsicherung funktionssicher?</t>
  </si>
  <si>
    <t>Ist bei Stehleitern mit Ausziehteil eine zug- und druckfeste Sicherung vorhanden?</t>
  </si>
  <si>
    <t>Sind die Verbindungsteile und Gelenke von Mehrzweck- und Ausziehleitern fehlerlos und leichtgängig?</t>
  </si>
  <si>
    <t>Sind die vorgeschriebenen Befestigungen gegen unbeabsichtigtes Lösen gesichert?</t>
  </si>
  <si>
    <t>Sind an der Leiter ein Herstellerzeichen, ein Typenschild und eine Bedienungsanleitung (Piktogramme) vorhanden?</t>
  </si>
  <si>
    <t>Sind Zubehörteile wie Leiterverbreiterungen und Höhenausgleiche in Ordnung?</t>
  </si>
  <si>
    <t>Ist die vorhandene Durchbiegung der Leiter im zulässigen Bereich?</t>
  </si>
  <si>
    <t>Datum:</t>
  </si>
  <si>
    <t>Prüfer:</t>
  </si>
  <si>
    <t>MΩ</t>
  </si>
  <si>
    <t>Besichtigung</t>
  </si>
  <si>
    <t>JA</t>
  </si>
  <si>
    <t xml:space="preserve">Teilweise </t>
  </si>
  <si>
    <t>(keine mögl.)</t>
  </si>
  <si>
    <t xml:space="preserve"> Abschaltung</t>
  </si>
  <si>
    <t>mögl.</t>
  </si>
  <si>
    <t>Dokumentation nachvollziehbar Klemmenbez.usw.:</t>
  </si>
  <si>
    <t>i.O</t>
  </si>
  <si>
    <t>n.i.O.</t>
  </si>
  <si>
    <t>x</t>
  </si>
  <si>
    <t>ID Nummer der Prüfplakette:</t>
  </si>
  <si>
    <t>NEIN</t>
  </si>
  <si>
    <t>Geprüft wurden</t>
  </si>
  <si>
    <t>Kundenname &amp; Adresse</t>
  </si>
  <si>
    <t>Liegenschaftsnummer</t>
  </si>
  <si>
    <t>Gesamt Ergebnis der Prüfungen</t>
  </si>
  <si>
    <t>Prüfung in Ordnung</t>
  </si>
  <si>
    <t>ART, TYP , S.Nr.</t>
  </si>
  <si>
    <t>Hersteller</t>
  </si>
  <si>
    <t>Bemerkungen</t>
  </si>
  <si>
    <t xml:space="preserve">Abnahme – Wartungs- und Prüfprotokoll  
Feststellanlagen / Feststellvorrichtungen an Brand – und
Rauchschutzabschlüssen gem. Richtlinien DIBt. 
</t>
  </si>
  <si>
    <t>Standort der Anlage:</t>
  </si>
  <si>
    <t>Bezeichnung Brandschutztür:</t>
  </si>
  <si>
    <t>Objektbezeichnung:</t>
  </si>
  <si>
    <t>Einbauort:</t>
  </si>
  <si>
    <t>Ansprechpartner &amp; Telefonnummer:</t>
  </si>
  <si>
    <t>Wartung</t>
  </si>
  <si>
    <t>Erstprüfung</t>
  </si>
  <si>
    <t>Abnahme</t>
  </si>
  <si>
    <t>Brandschutztüre</t>
  </si>
  <si>
    <t>Brandschutzrolltor</t>
  </si>
  <si>
    <t>Brandschutzvorhang</t>
  </si>
  <si>
    <t>Rettungsweg</t>
  </si>
  <si>
    <t>Mit Automatiktüre</t>
  </si>
  <si>
    <t>Rauchschutztüre</t>
  </si>
  <si>
    <t>(wenn keine Prüfung möglich weil nicht vorhanden  dann Nein)</t>
  </si>
  <si>
    <t>Brandschutzschiebetor</t>
  </si>
  <si>
    <t>Rauchschutzvorhang</t>
  </si>
  <si>
    <t>Kein Rettungsweg</t>
  </si>
  <si>
    <t>Errichter</t>
  </si>
  <si>
    <t>Schweißgerät demontiert, geprüft, gereinigt und montiert:</t>
  </si>
  <si>
    <t>Schutzleiter</t>
  </si>
  <si>
    <t>Eingangsstromkreis/Gehäuse (500 V)
Grenzwert ≥ 2,5 MΩ 
Gemessen: _____MΩ</t>
  </si>
  <si>
    <t>Schweißstromkreis / Gehäuse (500 V)
Grenzwert ≥ 2,5 MΩ 
Gemessen: _____MΩ</t>
  </si>
  <si>
    <t xml:space="preserve">"Eingangsstromkreis/Schweißstromkreis (500 V)
Grenzwert ≥ 5 MΩ " 
Gemessen: ____MΩ
</t>
  </si>
  <si>
    <t>Keine</t>
  </si>
  <si>
    <t>Fabrikat</t>
  </si>
  <si>
    <t>Funktionsprüfung von FSA gemäß der DIN 14677</t>
  </si>
  <si>
    <t>Prüfpunkt</t>
  </si>
  <si>
    <t>Maßnahme umfasst die Überprüfung:</t>
  </si>
  <si>
    <t>durch Simulation der Brandkenngröße</t>
  </si>
  <si>
    <t>ob der Abschluß nach dem Auslösen zum selbstständigen Schließen freigegeben wird</t>
  </si>
  <si>
    <t>der Rückstellung der Brandmelder aus dem Alarmzustand</t>
  </si>
  <si>
    <t>ob Umgebungseinflüsse die Funktion der eingebauten FSA beeinträchtigt</t>
  </si>
  <si>
    <t>ob die Nutzung im unmittelbaren Umfeld der FSA negative Einflüsse auf diese ausübt (z.B. Auftreten von Staub)</t>
  </si>
  <si>
    <t>ob die Funktion der FSA durch bauliche Änderungen/Wechselwirkungen mit anderen Gewerken negativ beeinflusst wird</t>
  </si>
  <si>
    <t>ob die Positionierung der Brandmelder der DIBT-Richtlinie und der Zulassung entspricht</t>
  </si>
  <si>
    <t>Sicherheitsprüfung - jährlich</t>
  </si>
  <si>
    <t>auf die Übereinstimmung mit der Dokumentation und der bauaufsichtlichen Zulassung</t>
  </si>
  <si>
    <t>vorbeugender Austausch von Bestandteilen der Feststellanlage nach Herstellerangaben (z.B. Brandmelder, Akkus bzw Batterien)</t>
  </si>
  <si>
    <t>wurde getauscht</t>
  </si>
  <si>
    <t>Überprüfung der Auslösung der Feststellanlage bei Energieausfall oder ggf. überprüfung des Umschaltens auf eine zweite unterbrechungsfreie Energieversorgung (.B. Akku)</t>
  </si>
  <si>
    <t>Überprüfung der Auslösung der Feststellanlage bei Eentfernen eines Brandmelders</t>
  </si>
  <si>
    <t>Sind die Schließbereiche frei?</t>
  </si>
  <si>
    <t>Sind Anlage und Tür unbeschädigt?</t>
  </si>
  <si>
    <t>Sind die Kennzeichnungen vollständig vorhanden und erkennbar?</t>
  </si>
  <si>
    <t>durch den Hand-Auslöse Taster, wird die Tür jedes mal freigegeben und schließt sie unverzüglich?</t>
  </si>
  <si>
    <t>durch den Taster "Rauchmelder Rückstellung - Tür schließen" am Rauchschutzschalter, wird die Tür jedes mal freigegeben und schließt sie unverzüglich?</t>
  </si>
  <si>
    <t>durch den Hand-Auslöse Taster, lässt sich die Tür nach jeder Auslösung wieder feststellen?</t>
  </si>
  <si>
    <t>durch den Taster "Rauchmelder Rückstellung - Tür schließen" am Rauchschutzschalter, lässt sich die Tür nach jeder Auslösung wieder feststellen?</t>
  </si>
  <si>
    <t>durch die unterbrecher Taster an den Haftmagneten, wird die Tür jedes mal freigegeben und schließt sie unverzüglich?</t>
  </si>
  <si>
    <t>durch die unterbrecher Taster an den Haftmagneten, lässt sich die Tür nach jeder Auslösung wieder feststellen?</t>
  </si>
  <si>
    <t>Stimmen die eingebauten Geräte der Feststellanlage mit den im Zulassungsbescheid angegebenen Geräten überein?</t>
  </si>
  <si>
    <t>Stimmen die Kennzeichnungen der Feststellanlage mit den im Zulassungsbescheid angegebenen Kennzeichnungen überein?</t>
  </si>
  <si>
    <r>
      <t xml:space="preserve">Wirken alle Geräte einwandfrei zusammen?
</t>
    </r>
    <r>
      <rPr>
        <sz val="8"/>
        <color theme="1"/>
        <rFont val="Arial"/>
        <family val="2"/>
      </rPr>
      <t>(Die Auslösung muss sowohl durch Simulation der dem Funktionsdprinzip der Brandmelder zugrundeliegenden Brandkenngröße als auch von Hand erfolgen)</t>
    </r>
  </si>
  <si>
    <t>Werden die Abschlüsse selbsttätig geschlossen, wenn die Feststellanlage funktionsuntüchtig wird (Stromausfall, fehler Melder)?</t>
  </si>
  <si>
    <t xml:space="preserve">Grenzwerte:                  
DC ≤ 113 V Scheitelwert
AC ≤ 113 V Scheitelwert 
AC ≤ 80 V Effektivwert  
35% 26V
60% 23,5V
100% 21V 
</t>
  </si>
  <si>
    <t>Kunde:</t>
  </si>
  <si>
    <t>Filiale:</t>
  </si>
  <si>
    <t>Bestandsliste Ersatzteile</t>
  </si>
  <si>
    <t xml:space="preserve">Techniker: </t>
  </si>
  <si>
    <t>Pos</t>
  </si>
  <si>
    <t>Artikelnr</t>
  </si>
  <si>
    <t>Menge</t>
  </si>
  <si>
    <t>VKE</t>
  </si>
  <si>
    <t>Gebraucht</t>
  </si>
  <si>
    <t>Bestand am Mann</t>
  </si>
  <si>
    <t>Benötigt für die Tour</t>
  </si>
  <si>
    <t>500</t>
  </si>
  <si>
    <t>2</t>
  </si>
  <si>
    <t>501</t>
  </si>
  <si>
    <t>25</t>
  </si>
  <si>
    <t>502</t>
  </si>
  <si>
    <t>503</t>
  </si>
  <si>
    <t>504</t>
  </si>
  <si>
    <t>505</t>
  </si>
  <si>
    <t>1</t>
  </si>
  <si>
    <t>506</t>
  </si>
  <si>
    <t>507</t>
  </si>
  <si>
    <t>3</t>
  </si>
  <si>
    <t>508</t>
  </si>
  <si>
    <t>509</t>
  </si>
  <si>
    <t>510</t>
  </si>
  <si>
    <t>511</t>
  </si>
  <si>
    <t>512</t>
  </si>
  <si>
    <t>513</t>
  </si>
  <si>
    <t>514</t>
  </si>
  <si>
    <t>515</t>
  </si>
  <si>
    <t>5</t>
  </si>
  <si>
    <t>516</t>
  </si>
  <si>
    <t>517</t>
  </si>
  <si>
    <t>518</t>
  </si>
  <si>
    <t>519</t>
  </si>
  <si>
    <t>520</t>
  </si>
  <si>
    <t>521</t>
  </si>
  <si>
    <t>522</t>
  </si>
  <si>
    <t>524</t>
  </si>
  <si>
    <t>528</t>
  </si>
  <si>
    <t>529</t>
  </si>
  <si>
    <t>530</t>
  </si>
  <si>
    <t>531</t>
  </si>
  <si>
    <t>6</t>
  </si>
  <si>
    <t>532</t>
  </si>
  <si>
    <t>Bachmann 351.9847 Zuleitung H05VV-F 3G0,75 2m  grau 30/35 C 13</t>
  </si>
  <si>
    <t>Stück</t>
  </si>
  <si>
    <t>533</t>
  </si>
  <si>
    <t>10</t>
  </si>
  <si>
    <t>Standort/Filiale</t>
  </si>
  <si>
    <t xml:space="preserve">Origi. </t>
  </si>
  <si>
    <t>0212509</t>
  </si>
  <si>
    <t>0106777</t>
  </si>
  <si>
    <t>0106807</t>
  </si>
  <si>
    <t>0106778</t>
  </si>
  <si>
    <t>0106809</t>
  </si>
  <si>
    <t>0135352</t>
  </si>
  <si>
    <t>0162783</t>
  </si>
  <si>
    <t>0165004</t>
  </si>
  <si>
    <t>0165041</t>
  </si>
  <si>
    <t>0262420</t>
  </si>
  <si>
    <t>0262410</t>
  </si>
  <si>
    <t>0262304</t>
  </si>
  <si>
    <t>0165398</t>
  </si>
  <si>
    <t>0166678</t>
  </si>
  <si>
    <t>0019911</t>
  </si>
  <si>
    <t>0019913</t>
  </si>
  <si>
    <t>2157448</t>
  </si>
  <si>
    <t>2435679</t>
  </si>
  <si>
    <t>4105684</t>
  </si>
  <si>
    <t>4331603</t>
  </si>
  <si>
    <t>0176340</t>
  </si>
  <si>
    <t>0171177</t>
  </si>
  <si>
    <t>0322521</t>
  </si>
  <si>
    <t>4203207</t>
  </si>
  <si>
    <t>4203177</t>
  </si>
  <si>
    <t>4203224</t>
  </si>
  <si>
    <t>2219528</t>
  </si>
  <si>
    <t>4197174</t>
  </si>
  <si>
    <t>0165733</t>
  </si>
  <si>
    <t>zu Bestellen bei:</t>
  </si>
  <si>
    <t>A.T.U Filiale/ Standort</t>
  </si>
  <si>
    <t xml:space="preserve">Filial- Objekt Nr. </t>
  </si>
  <si>
    <t xml:space="preserve">Checkliste Leiterprüfung                         </t>
  </si>
  <si>
    <t>Sind die Sprossen bei Holzleitern formschlüssig mit dem Holm verbunden?</t>
  </si>
  <si>
    <t>158</t>
  </si>
  <si>
    <t>Ersatzartikel: Kleinmaterial, Schrauben, Dübel ect..</t>
  </si>
  <si>
    <t>pausch.</t>
  </si>
  <si>
    <t>Berechnungsgrundlage: 50,-€/std. + Ersatzteile.
Je Filiale max. 500,-€
Je Zentralstandort max. 2000,-€</t>
  </si>
  <si>
    <t>Einzelpreis, VK</t>
  </si>
  <si>
    <t>1,96</t>
  </si>
  <si>
    <t>4,96</t>
  </si>
  <si>
    <t>0,19</t>
  </si>
  <si>
    <t>0,30</t>
  </si>
  <si>
    <t>0,31</t>
  </si>
  <si>
    <t>0,50</t>
  </si>
  <si>
    <t>8,18</t>
  </si>
  <si>
    <t>5,36</t>
  </si>
  <si>
    <t>18,07</t>
  </si>
  <si>
    <t>3,30</t>
  </si>
  <si>
    <t>19,95</t>
  </si>
  <si>
    <t>4,49</t>
  </si>
  <si>
    <t>8,00</t>
  </si>
  <si>
    <t>7,05</t>
  </si>
  <si>
    <t>13,38</t>
  </si>
  <si>
    <t>1,55</t>
  </si>
  <si>
    <t>12,94</t>
  </si>
  <si>
    <t>17,74</t>
  </si>
  <si>
    <t>26,70</t>
  </si>
  <si>
    <t>5,48</t>
  </si>
  <si>
    <t>5,78</t>
  </si>
  <si>
    <t>33,20</t>
  </si>
  <si>
    <t>0,96</t>
  </si>
  <si>
    <t>6,08</t>
  </si>
  <si>
    <t>7,28</t>
  </si>
  <si>
    <t>15,44</t>
  </si>
  <si>
    <t>31,94</t>
  </si>
  <si>
    <t>5,28</t>
  </si>
  <si>
    <t>1,49</t>
  </si>
  <si>
    <t>5,00</t>
  </si>
  <si>
    <t>584</t>
  </si>
  <si>
    <t>BREN 1093200 Kabelbox Vario-Line 10m sw</t>
  </si>
  <si>
    <t>19,68</t>
  </si>
  <si>
    <t>0</t>
  </si>
  <si>
    <t>https://www.fega-schmitt.de/unternehmen/standorte/deutschland/ </t>
  </si>
  <si>
    <t>https://www.wuerth.de/web/de/awkg/niederlassungen/nl.php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</si>
</sst>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,##0.###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Wingdings"/>
      <charset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sz val="10"/>
      <name val="Frutiger 45 Light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7" applyNumberFormat="0" applyFont="0" applyAlignment="0" applyProtection="0"/>
    <xf numFmtId="0" fontId="8" fillId="0" borderId="0"/>
    <xf numFmtId="0" fontId="15" fillId="0" borderId="0"/>
    <xf numFmtId="0" fontId="25" fillId="0" borderId="0"/>
    <xf numFmtId="0" fontId="29" fillId="0" borderId="0" applyNumberFormat="0" applyFill="0" applyBorder="0" applyAlignment="0" applyProtection="0"/>
  </cellStyleXfs>
  <cellXfs count="296">
    <xf numFmtId="0" fontId="0" fillId="0" borderId="0" xfId="0"/>
    <xf numFmtId="0" fontId="2" fillId="0" borderId="0" xfId="0" applyFont="1" applyProtection="1"/>
    <xf numFmtId="0" fontId="8" fillId="0" borderId="0" xfId="2"/>
    <xf numFmtId="0" fontId="2" fillId="0" borderId="0" xfId="0" applyFont="1" applyProtection="1">
      <protection locked="0"/>
    </xf>
    <xf numFmtId="0" fontId="8" fillId="6" borderId="22" xfId="2" applyFill="1" applyBorder="1" applyAlignment="1" applyProtection="1">
      <alignment horizontal="center"/>
      <protection locked="0"/>
    </xf>
    <xf numFmtId="0" fontId="8" fillId="6" borderId="29" xfId="2" applyFill="1" applyBorder="1" applyAlignment="1" applyProtection="1">
      <alignment horizontal="center"/>
      <protection locked="0"/>
    </xf>
    <xf numFmtId="0" fontId="8" fillId="6" borderId="30" xfId="2" applyFill="1" applyBorder="1" applyAlignment="1" applyProtection="1">
      <alignment horizontal="center"/>
      <protection locked="0"/>
    </xf>
    <xf numFmtId="0" fontId="8" fillId="0" borderId="40" xfId="2" applyBorder="1" applyAlignment="1" applyProtection="1">
      <alignment horizontal="center" vertical="center"/>
      <protection locked="0"/>
    </xf>
    <xf numFmtId="0" fontId="8" fillId="0" borderId="41" xfId="2" applyBorder="1" applyAlignment="1" applyProtection="1">
      <alignment horizontal="center" vertical="center"/>
      <protection locked="0"/>
    </xf>
    <xf numFmtId="0" fontId="8" fillId="0" borderId="42" xfId="2" applyBorder="1" applyAlignment="1" applyProtection="1">
      <alignment horizontal="center" vertical="center"/>
      <protection locked="0"/>
    </xf>
    <xf numFmtId="0" fontId="8" fillId="0" borderId="21" xfId="2" applyBorder="1" applyAlignment="1" applyProtection="1">
      <alignment horizontal="center" vertical="center"/>
      <protection locked="0"/>
    </xf>
    <xf numFmtId="0" fontId="8" fillId="0" borderId="4" xfId="2" applyBorder="1" applyAlignment="1" applyProtection="1">
      <alignment horizontal="center" vertical="center"/>
      <protection locked="0"/>
    </xf>
    <xf numFmtId="0" fontId="8" fillId="0" borderId="31" xfId="2" applyBorder="1" applyAlignment="1" applyProtection="1">
      <alignment horizontal="center" vertical="center"/>
      <protection locked="0"/>
    </xf>
    <xf numFmtId="0" fontId="8" fillId="0" borderId="43" xfId="2" applyBorder="1" applyAlignment="1" applyProtection="1">
      <alignment horizontal="center" vertical="center"/>
      <protection locked="0"/>
    </xf>
    <xf numFmtId="0" fontId="8" fillId="0" borderId="44" xfId="2" applyBorder="1" applyAlignment="1" applyProtection="1">
      <alignment horizontal="center" vertical="center"/>
      <protection locked="0"/>
    </xf>
    <xf numFmtId="0" fontId="8" fillId="0" borderId="45" xfId="2" applyBorder="1" applyAlignment="1" applyProtection="1">
      <alignment horizontal="center" vertical="center"/>
      <protection locked="0"/>
    </xf>
    <xf numFmtId="0" fontId="8" fillId="0" borderId="36" xfId="2" applyBorder="1" applyAlignment="1" applyProtection="1">
      <alignment horizontal="center" vertical="center"/>
      <protection locked="0"/>
    </xf>
    <xf numFmtId="0" fontId="8" fillId="0" borderId="8" xfId="2" applyBorder="1" applyAlignment="1" applyProtection="1">
      <alignment horizontal="center" vertical="center"/>
      <protection locked="0"/>
    </xf>
    <xf numFmtId="0" fontId="8" fillId="0" borderId="37" xfId="2" applyBorder="1" applyAlignment="1" applyProtection="1">
      <alignment horizontal="center" vertical="center"/>
      <protection locked="0"/>
    </xf>
    <xf numFmtId="0" fontId="8" fillId="0" borderId="23" xfId="2" applyBorder="1" applyAlignment="1" applyProtection="1">
      <alignment horizontal="center" vertical="center"/>
      <protection locked="0"/>
    </xf>
    <xf numFmtId="0" fontId="8" fillId="0" borderId="32" xfId="2" applyBorder="1" applyAlignment="1" applyProtection="1">
      <alignment horizontal="center" vertical="center"/>
      <protection locked="0"/>
    </xf>
    <xf numFmtId="0" fontId="8" fillId="0" borderId="33" xfId="2" applyBorder="1" applyAlignment="1" applyProtection="1">
      <alignment horizontal="center" vertical="center"/>
      <protection locked="0"/>
    </xf>
    <xf numFmtId="0" fontId="0" fillId="0" borderId="0" xfId="0" applyBorder="1"/>
    <xf numFmtId="0" fontId="3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Protection="1"/>
    <xf numFmtId="0" fontId="2" fillId="4" borderId="4" xfId="0" applyFont="1" applyFill="1" applyBorder="1" applyAlignment="1" applyProtection="1">
      <alignment horizontal="center"/>
    </xf>
    <xf numFmtId="49" fontId="5" fillId="0" borderId="0" xfId="0" applyNumberFormat="1" applyFont="1" applyProtection="1">
      <protection locked="0"/>
    </xf>
    <xf numFmtId="0" fontId="0" fillId="0" borderId="0" xfId="0"/>
    <xf numFmtId="0" fontId="2" fillId="0" borderId="1" xfId="0" applyFont="1" applyFill="1" applyBorder="1" applyProtection="1"/>
    <xf numFmtId="0" fontId="12" fillId="0" borderId="55" xfId="0" applyFont="1" applyFill="1" applyBorder="1" applyProtection="1"/>
    <xf numFmtId="0" fontId="17" fillId="0" borderId="0" xfId="0" applyFont="1" applyProtection="1">
      <protection locked="0"/>
    </xf>
    <xf numFmtId="49" fontId="17" fillId="0" borderId="0" xfId="0" applyNumberFormat="1" applyFont="1" applyFill="1" applyProtection="1">
      <protection locked="0"/>
    </xf>
    <xf numFmtId="0" fontId="17" fillId="0" borderId="0" xfId="0" applyFont="1" applyFill="1" applyProtection="1">
      <protection locked="0"/>
    </xf>
    <xf numFmtId="49" fontId="16" fillId="0" borderId="0" xfId="0" applyNumberFormat="1" applyFont="1" applyProtection="1"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Border="1" applyProtection="1"/>
    <xf numFmtId="0" fontId="17" fillId="0" borderId="17" xfId="0" applyFont="1" applyBorder="1" applyProtection="1">
      <protection locked="0"/>
    </xf>
    <xf numFmtId="0" fontId="17" fillId="0" borderId="51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17" fillId="4" borderId="4" xfId="0" applyFont="1" applyFill="1" applyBorder="1" applyAlignment="1" applyProtection="1">
      <alignment horizontal="center"/>
    </xf>
    <xf numFmtId="0" fontId="17" fillId="0" borderId="53" xfId="0" applyFont="1" applyBorder="1" applyProtection="1">
      <protection locked="0"/>
    </xf>
    <xf numFmtId="0" fontId="17" fillId="0" borderId="2" xfId="0" applyFont="1" applyFill="1" applyBorder="1" applyProtection="1"/>
    <xf numFmtId="0" fontId="17" fillId="0" borderId="3" xfId="0" applyFont="1" applyFill="1" applyBorder="1" applyProtection="1"/>
    <xf numFmtId="0" fontId="17" fillId="0" borderId="53" xfId="0" applyFont="1" applyFill="1" applyBorder="1" applyProtection="1">
      <protection locked="0"/>
    </xf>
    <xf numFmtId="0" fontId="17" fillId="0" borderId="55" xfId="0" applyFont="1" applyFill="1" applyBorder="1" applyProtection="1"/>
    <xf numFmtId="0" fontId="18" fillId="0" borderId="55" xfId="0" applyFont="1" applyFill="1" applyBorder="1" applyProtection="1"/>
    <xf numFmtId="0" fontId="17" fillId="4" borderId="26" xfId="0" applyFont="1" applyFill="1" applyBorder="1" applyAlignment="1" applyProtection="1">
      <alignment horizontal="center"/>
    </xf>
    <xf numFmtId="0" fontId="19" fillId="4" borderId="50" xfId="0" applyFont="1" applyFill="1" applyBorder="1" applyAlignment="1" applyProtection="1">
      <alignment horizontal="center"/>
    </xf>
    <xf numFmtId="0" fontId="19" fillId="4" borderId="8" xfId="0" applyFont="1" applyFill="1" applyBorder="1" applyAlignment="1" applyProtection="1">
      <alignment horizontal="center"/>
    </xf>
    <xf numFmtId="0" fontId="17" fillId="0" borderId="18" xfId="0" applyFont="1" applyFill="1" applyBorder="1" applyProtection="1"/>
    <xf numFmtId="0" fontId="17" fillId="0" borderId="55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Alignment="1" applyProtection="1">
      <alignment horizontal="left"/>
    </xf>
    <xf numFmtId="0" fontId="17" fillId="0" borderId="3" xfId="0" applyFont="1" applyFill="1" applyBorder="1" applyProtection="1">
      <protection locked="0"/>
    </xf>
    <xf numFmtId="0" fontId="17" fillId="4" borderId="8" xfId="0" applyFont="1" applyFill="1" applyBorder="1" applyAlignment="1" applyProtection="1">
      <alignment horizontal="center"/>
    </xf>
    <xf numFmtId="0" fontId="18" fillId="0" borderId="1" xfId="0" applyFont="1" applyFill="1" applyBorder="1" applyProtection="1"/>
    <xf numFmtId="0" fontId="17" fillId="0" borderId="2" xfId="0" applyFont="1" applyFill="1" applyBorder="1" applyProtection="1">
      <protection locked="0"/>
    </xf>
    <xf numFmtId="0" fontId="5" fillId="0" borderId="0" xfId="0" applyFont="1" applyProtection="1"/>
    <xf numFmtId="0" fontId="16" fillId="0" borderId="0" xfId="0" applyFont="1" applyProtection="1"/>
    <xf numFmtId="0" fontId="17" fillId="5" borderId="4" xfId="0" applyFont="1" applyFill="1" applyBorder="1" applyAlignment="1" applyProtection="1">
      <alignment horizontal="center"/>
      <protection locked="0"/>
    </xf>
    <xf numFmtId="0" fontId="17" fillId="5" borderId="26" xfId="0" applyFont="1" applyFill="1" applyBorder="1" applyAlignment="1" applyProtection="1">
      <alignment horizontal="center"/>
      <protection locked="0"/>
    </xf>
    <xf numFmtId="0" fontId="17" fillId="5" borderId="8" xfId="0" applyFont="1" applyFill="1" applyBorder="1" applyAlignment="1" applyProtection="1">
      <alignment horizontal="center"/>
      <protection locked="0"/>
    </xf>
    <xf numFmtId="0" fontId="17" fillId="5" borderId="26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left" vertical="center" wrapText="1"/>
    </xf>
    <xf numFmtId="0" fontId="2" fillId="0" borderId="52" xfId="0" applyFont="1" applyFill="1" applyBorder="1" applyAlignment="1" applyProtection="1">
      <alignment horizontal="left" vertical="center" wrapText="1"/>
    </xf>
    <xf numFmtId="0" fontId="2" fillId="5" borderId="4" xfId="0" applyFont="1" applyFill="1" applyBorder="1" applyAlignment="1" applyProtection="1">
      <alignment horizont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2" fillId="0" borderId="54" xfId="0" applyFont="1" applyFill="1" applyBorder="1" applyAlignment="1" applyProtection="1">
      <alignment horizontal="left" vertical="center"/>
    </xf>
    <xf numFmtId="49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1" xfId="0" applyNumberFormat="1" applyFont="1" applyFill="1" applyBorder="1" applyAlignment="1" applyProtection="1">
      <alignment horizontal="left"/>
      <protection locked="0"/>
    </xf>
    <xf numFmtId="14" fontId="2" fillId="4" borderId="10" xfId="0" applyNumberFormat="1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14" fillId="3" borderId="46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 textRotation="180"/>
      <protection locked="0"/>
    </xf>
    <xf numFmtId="0" fontId="3" fillId="4" borderId="29" xfId="0" applyFont="1" applyFill="1" applyBorder="1" applyAlignment="1" applyProtection="1">
      <alignment horizontal="center" vertical="center" textRotation="180"/>
      <protection locked="0"/>
    </xf>
    <xf numFmtId="0" fontId="3" fillId="4" borderId="29" xfId="0" applyFont="1" applyFill="1" applyBorder="1" applyAlignment="1" applyProtection="1">
      <alignment horizontal="center" vertical="center" textRotation="180" wrapText="1"/>
      <protection locked="0"/>
    </xf>
    <xf numFmtId="0" fontId="3" fillId="4" borderId="30" xfId="0" applyFont="1" applyFill="1" applyBorder="1" applyAlignment="1" applyProtection="1">
      <alignment horizontal="center" vertical="center" textRotation="180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20" fillId="3" borderId="4" xfId="0" applyFont="1" applyFill="1" applyBorder="1" applyAlignment="1">
      <alignment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0" fillId="3" borderId="32" xfId="0" applyFont="1" applyFill="1" applyBorder="1" applyAlignment="1">
      <alignment vertical="center" wrapText="1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2" fillId="0" borderId="33" xfId="0" applyFont="1" applyFill="1" applyBorder="1" applyAlignment="1" applyProtection="1">
      <alignment horizontal="center" vertical="center" wrapText="1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Protection="1">
      <protection locked="0"/>
    </xf>
    <xf numFmtId="0" fontId="2" fillId="0" borderId="4" xfId="0" applyFont="1" applyFill="1" applyBorder="1" applyAlignment="1" applyProtection="1">
      <alignment horizontal="center" vertical="center"/>
    </xf>
    <xf numFmtId="0" fontId="17" fillId="0" borderId="1" xfId="0" applyFont="1" applyBorder="1" applyProtection="1">
      <protection locked="0"/>
    </xf>
    <xf numFmtId="0" fontId="17" fillId="0" borderId="2" xfId="0" applyFont="1" applyBorder="1" applyProtection="1">
      <protection locked="0"/>
    </xf>
    <xf numFmtId="0" fontId="17" fillId="0" borderId="3" xfId="0" applyFont="1" applyBorder="1" applyProtection="1">
      <protection locked="0"/>
    </xf>
    <xf numFmtId="0" fontId="17" fillId="0" borderId="1" xfId="0" applyFont="1" applyFill="1" applyBorder="1" applyProtection="1">
      <protection locked="0"/>
    </xf>
    <xf numFmtId="0" fontId="17" fillId="0" borderId="17" xfId="0" applyFont="1" applyFill="1" applyBorder="1" applyProtection="1">
      <protection locked="0"/>
    </xf>
    <xf numFmtId="0" fontId="3" fillId="0" borderId="1" xfId="0" applyFont="1" applyFill="1" applyBorder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0" fillId="0" borderId="0" xfId="0" applyFont="1"/>
    <xf numFmtId="0" fontId="24" fillId="0" borderId="0" xfId="0" applyFont="1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/>
    <xf numFmtId="49" fontId="16" fillId="0" borderId="0" xfId="0" applyNumberFormat="1" applyFont="1" applyAlignment="1" applyProtection="1">
      <alignment wrapText="1"/>
    </xf>
    <xf numFmtId="49" fontId="5" fillId="0" borderId="0" xfId="0" applyNumberFormat="1" applyFont="1" applyAlignment="1" applyProtection="1">
      <alignment wrapText="1"/>
      <protection locked="0"/>
    </xf>
    <xf numFmtId="0" fontId="26" fillId="0" borderId="26" xfId="0" applyFont="1" applyBorder="1" applyAlignment="1">
      <alignment horizontal="center" vertical="top"/>
    </xf>
    <xf numFmtId="4" fontId="0" fillId="0" borderId="0" xfId="0" applyNumberFormat="1"/>
    <xf numFmtId="164" fontId="0" fillId="0" borderId="0" xfId="0" applyNumberFormat="1"/>
    <xf numFmtId="0" fontId="0" fillId="0" borderId="8" xfId="0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top"/>
    </xf>
    <xf numFmtId="165" fontId="0" fillId="0" borderId="0" xfId="0" applyNumberFormat="1" applyBorder="1"/>
    <xf numFmtId="0" fontId="27" fillId="0" borderId="52" xfId="0" applyFont="1" applyFill="1" applyBorder="1" applyAlignment="1">
      <alignment horizontal="center" vertical="center"/>
    </xf>
    <xf numFmtId="49" fontId="27" fillId="0" borderId="8" xfId="0" applyNumberFormat="1" applyFont="1" applyFill="1" applyBorder="1" applyAlignment="1">
      <alignment horizontal="center" vertical="center"/>
    </xf>
    <xf numFmtId="0" fontId="27" fillId="0" borderId="8" xfId="0" applyFont="1" applyFill="1" applyBorder="1"/>
    <xf numFmtId="49" fontId="27" fillId="0" borderId="8" xfId="0" applyNumberFormat="1" applyFont="1" applyFill="1" applyBorder="1" applyAlignment="1">
      <alignment horizontal="center" vertical="top"/>
    </xf>
    <xf numFmtId="0" fontId="27" fillId="0" borderId="8" xfId="0" applyFont="1" applyFill="1" applyBorder="1" applyAlignment="1">
      <alignment horizontal="center" vertical="top"/>
    </xf>
    <xf numFmtId="4" fontId="27" fillId="0" borderId="8" xfId="0" applyNumberFormat="1" applyFont="1" applyFill="1" applyBorder="1"/>
    <xf numFmtId="4" fontId="27" fillId="0" borderId="54" xfId="0" applyNumberFormat="1" applyFont="1" applyFill="1" applyBorder="1"/>
    <xf numFmtId="0" fontId="0" fillId="0" borderId="3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14" fontId="0" fillId="0" borderId="0" xfId="0" applyNumberFormat="1"/>
    <xf numFmtId="4" fontId="27" fillId="0" borderId="0" xfId="0" applyNumberFormat="1" applyFont="1"/>
    <xf numFmtId="164" fontId="27" fillId="0" borderId="0" xfId="0" applyNumberFormat="1" applyFont="1"/>
    <xf numFmtId="0" fontId="0" fillId="0" borderId="51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6" xfId="0" applyBorder="1"/>
    <xf numFmtId="49" fontId="0" fillId="0" borderId="26" xfId="0" applyNumberFormat="1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165" fontId="0" fillId="0" borderId="26" xfId="0" applyNumberFormat="1" applyBorder="1"/>
    <xf numFmtId="0" fontId="0" fillId="0" borderId="16" xfId="0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165" fontId="0" fillId="0" borderId="0" xfId="0" applyNumberFormat="1"/>
    <xf numFmtId="4" fontId="0" fillId="0" borderId="0" xfId="0" applyNumberFormat="1" applyBorder="1"/>
    <xf numFmtId="164" fontId="0" fillId="0" borderId="0" xfId="0" applyNumberFormat="1" applyBorder="1"/>
    <xf numFmtId="0" fontId="27" fillId="0" borderId="0" xfId="0" applyFont="1" applyFill="1" applyBorder="1"/>
    <xf numFmtId="164" fontId="27" fillId="0" borderId="0" xfId="0" applyNumberFormat="1" applyFont="1" applyFill="1" applyBorder="1"/>
    <xf numFmtId="4" fontId="27" fillId="0" borderId="0" xfId="0" applyNumberFormat="1" applyFont="1" applyFill="1" applyBorder="1"/>
    <xf numFmtId="14" fontId="0" fillId="0" borderId="0" xfId="0" applyNumberFormat="1" applyBorder="1"/>
    <xf numFmtId="0" fontId="0" fillId="0" borderId="0" xfId="0" applyFill="1"/>
    <xf numFmtId="0" fontId="22" fillId="0" borderId="0" xfId="0" applyFont="1" applyFill="1"/>
    <xf numFmtId="0" fontId="8" fillId="3" borderId="4" xfId="2" applyFill="1" applyBorder="1"/>
    <xf numFmtId="0" fontId="8" fillId="0" borderId="4" xfId="2" applyBorder="1"/>
    <xf numFmtId="0" fontId="8" fillId="0" borderId="4" xfId="2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29" fillId="7" borderId="0" xfId="5" applyFont="1" applyFill="1" applyAlignment="1">
      <alignment wrapText="1"/>
    </xf>
    <xf numFmtId="49" fontId="23" fillId="0" borderId="16" xfId="0" applyNumberFormat="1" applyFont="1" applyBorder="1" applyAlignment="1">
      <alignment horizontal="center" vertical="center" wrapText="1"/>
    </xf>
    <xf numFmtId="49" fontId="23" fillId="0" borderId="17" xfId="0" applyNumberFormat="1" applyFont="1" applyBorder="1" applyAlignment="1">
      <alignment horizontal="center" vertical="center" wrapText="1"/>
    </xf>
    <xf numFmtId="49" fontId="23" fillId="0" borderId="51" xfId="0" applyNumberFormat="1" applyFont="1" applyBorder="1" applyAlignment="1">
      <alignment horizontal="center" vertical="center" wrapText="1"/>
    </xf>
    <xf numFmtId="49" fontId="23" fillId="0" borderId="54" xfId="0" applyNumberFormat="1" applyFont="1" applyBorder="1" applyAlignment="1">
      <alignment horizontal="center" vertical="center" wrapText="1"/>
    </xf>
    <xf numFmtId="49" fontId="23" fillId="0" borderId="18" xfId="0" applyNumberFormat="1" applyFont="1" applyBorder="1" applyAlignment="1">
      <alignment horizontal="center" vertical="center" wrapText="1"/>
    </xf>
    <xf numFmtId="49" fontId="23" fillId="0" borderId="52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top"/>
    </xf>
    <xf numFmtId="0" fontId="26" fillId="0" borderId="51" xfId="0" applyFont="1" applyBorder="1" applyAlignment="1">
      <alignment horizontal="center" vertical="top"/>
    </xf>
    <xf numFmtId="0" fontId="26" fillId="0" borderId="54" xfId="0" applyFont="1" applyBorder="1" applyAlignment="1">
      <alignment horizontal="left" vertical="top"/>
    </xf>
    <xf numFmtId="0" fontId="26" fillId="0" borderId="52" xfId="0" applyFont="1" applyBorder="1" applyAlignment="1">
      <alignment horizontal="left" vertical="top"/>
    </xf>
    <xf numFmtId="0" fontId="8" fillId="0" borderId="14" xfId="2" applyFont="1" applyBorder="1" applyAlignment="1" applyProtection="1">
      <alignment horizontal="center" vertical="center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4" xfId="2" applyBorder="1" applyAlignment="1" applyProtection="1">
      <alignment horizontal="center" vertical="center"/>
      <protection locked="0"/>
    </xf>
    <xf numFmtId="0" fontId="8" fillId="0" borderId="2" xfId="2" applyBorder="1" applyAlignment="1" applyProtection="1">
      <alignment horizontal="center" vertical="center"/>
      <protection locked="0"/>
    </xf>
    <xf numFmtId="0" fontId="8" fillId="0" borderId="11" xfId="2" applyBorder="1" applyAlignment="1" applyProtection="1">
      <alignment horizontal="center" vertical="center"/>
      <protection locked="0"/>
    </xf>
    <xf numFmtId="0" fontId="8" fillId="0" borderId="34" xfId="2" applyBorder="1" applyAlignment="1" applyProtection="1">
      <alignment horizontal="center" vertical="center"/>
      <protection locked="0"/>
    </xf>
    <xf numFmtId="0" fontId="8" fillId="0" borderId="24" xfId="2" applyBorder="1" applyAlignment="1" applyProtection="1">
      <alignment horizontal="center" vertical="center"/>
      <protection locked="0"/>
    </xf>
    <xf numFmtId="0" fontId="8" fillId="0" borderId="35" xfId="2" applyBorder="1" applyAlignment="1" applyProtection="1">
      <alignment horizontal="center" vertical="center"/>
      <protection locked="0"/>
    </xf>
    <xf numFmtId="0" fontId="8" fillId="6" borderId="14" xfId="2" applyFill="1" applyBorder="1" applyAlignment="1" applyProtection="1">
      <alignment horizontal="left" vertical="top" wrapText="1"/>
    </xf>
    <xf numFmtId="0" fontId="8" fillId="6" borderId="2" xfId="2" applyFill="1" applyBorder="1" applyAlignment="1" applyProtection="1">
      <alignment horizontal="left" vertical="top" wrapText="1"/>
    </xf>
    <xf numFmtId="0" fontId="8" fillId="6" borderId="11" xfId="2" applyFill="1" applyBorder="1" applyAlignment="1" applyProtection="1">
      <alignment horizontal="left" vertical="top" wrapText="1"/>
    </xf>
    <xf numFmtId="0" fontId="8" fillId="6" borderId="38" xfId="2" applyFill="1" applyBorder="1" applyAlignment="1" applyProtection="1">
      <alignment wrapText="1"/>
    </xf>
    <xf numFmtId="0" fontId="8" fillId="6" borderId="25" xfId="2" applyFill="1" applyBorder="1" applyAlignment="1" applyProtection="1">
      <alignment wrapText="1"/>
    </xf>
    <xf numFmtId="0" fontId="8" fillId="6" borderId="39" xfId="2" applyFill="1" applyBorder="1" applyAlignment="1" applyProtection="1">
      <alignment wrapText="1"/>
    </xf>
    <xf numFmtId="0" fontId="8" fillId="6" borderId="14" xfId="2" applyFill="1" applyBorder="1" applyAlignment="1" applyProtection="1">
      <alignment wrapText="1"/>
    </xf>
    <xf numFmtId="0" fontId="8" fillId="6" borderId="2" xfId="2" applyFill="1" applyBorder="1" applyAlignment="1" applyProtection="1">
      <alignment wrapText="1"/>
    </xf>
    <xf numFmtId="0" fontId="8" fillId="6" borderId="11" xfId="2" applyFill="1" applyBorder="1" applyAlignment="1" applyProtection="1">
      <alignment wrapText="1"/>
    </xf>
    <xf numFmtId="0" fontId="8" fillId="6" borderId="34" xfId="2" applyFill="1" applyBorder="1" applyAlignment="1" applyProtection="1">
      <alignment wrapText="1"/>
    </xf>
    <xf numFmtId="0" fontId="8" fillId="6" borderId="24" xfId="2" applyFill="1" applyBorder="1" applyAlignment="1" applyProtection="1">
      <alignment wrapText="1"/>
    </xf>
    <xf numFmtId="0" fontId="8" fillId="6" borderId="35" xfId="2" applyFill="1" applyBorder="1" applyAlignment="1" applyProtection="1">
      <alignment wrapText="1"/>
    </xf>
    <xf numFmtId="0" fontId="8" fillId="6" borderId="19" xfId="2" applyFill="1" applyBorder="1" applyAlignment="1" applyProtection="1">
      <alignment wrapText="1"/>
    </xf>
    <xf numFmtId="0" fontId="8" fillId="6" borderId="9" xfId="2" applyFill="1" applyBorder="1" applyAlignment="1" applyProtection="1">
      <alignment wrapText="1"/>
    </xf>
    <xf numFmtId="0" fontId="8" fillId="6" borderId="10" xfId="2" applyFill="1" applyBorder="1" applyAlignment="1" applyProtection="1">
      <alignment wrapText="1"/>
    </xf>
    <xf numFmtId="0" fontId="8" fillId="0" borderId="1" xfId="2" applyBorder="1" applyAlignment="1">
      <alignment horizontal="center"/>
    </xf>
    <xf numFmtId="0" fontId="8" fillId="0" borderId="2" xfId="2" applyBorder="1" applyAlignment="1">
      <alignment horizontal="center"/>
    </xf>
    <xf numFmtId="0" fontId="8" fillId="0" borderId="3" xfId="2" applyBorder="1" applyAlignment="1">
      <alignment horizontal="center"/>
    </xf>
    <xf numFmtId="14" fontId="8" fillId="0" borderId="12" xfId="2" applyNumberFormat="1" applyBorder="1" applyAlignment="1">
      <alignment horizontal="center"/>
    </xf>
    <xf numFmtId="0" fontId="8" fillId="0" borderId="5" xfId="2" applyBorder="1" applyAlignment="1">
      <alignment horizontal="center"/>
    </xf>
    <xf numFmtId="0" fontId="8" fillId="0" borderId="6" xfId="2" applyBorder="1" applyAlignment="1">
      <alignment horizontal="center"/>
    </xf>
    <xf numFmtId="0" fontId="9" fillId="6" borderId="12" xfId="2" applyFont="1" applyFill="1" applyBorder="1" applyAlignment="1" applyProtection="1">
      <alignment horizontal="center" wrapText="1"/>
    </xf>
    <xf numFmtId="0" fontId="9" fillId="6" borderId="5" xfId="2" applyFont="1" applyFill="1" applyBorder="1" applyAlignment="1" applyProtection="1">
      <alignment horizontal="center" wrapText="1"/>
    </xf>
    <xf numFmtId="0" fontId="9" fillId="6" borderId="13" xfId="2" applyFont="1" applyFill="1" applyBorder="1" applyAlignment="1" applyProtection="1">
      <alignment horizontal="center" wrapText="1"/>
    </xf>
    <xf numFmtId="0" fontId="8" fillId="6" borderId="15" xfId="2" applyFill="1" applyBorder="1" applyAlignment="1" applyProtection="1">
      <alignment horizontal="left" vertical="top" wrapText="1"/>
    </xf>
    <xf numFmtId="0" fontId="8" fillId="6" borderId="5" xfId="2" applyFill="1" applyBorder="1" applyAlignment="1" applyProtection="1">
      <alignment horizontal="left" vertical="top" wrapText="1"/>
    </xf>
    <xf numFmtId="0" fontId="8" fillId="6" borderId="13" xfId="2" applyFill="1" applyBorder="1" applyAlignment="1" applyProtection="1">
      <alignment horizontal="left" vertical="top" wrapText="1"/>
    </xf>
    <xf numFmtId="0" fontId="28" fillId="6" borderId="14" xfId="2" applyFont="1" applyFill="1" applyBorder="1" applyAlignment="1" applyProtection="1">
      <alignment horizontal="left" vertical="top" wrapText="1"/>
    </xf>
    <xf numFmtId="0" fontId="28" fillId="6" borderId="2" xfId="2" applyFont="1" applyFill="1" applyBorder="1" applyAlignment="1" applyProtection="1">
      <alignment horizontal="left" vertical="top" wrapText="1"/>
    </xf>
    <xf numFmtId="0" fontId="28" fillId="6" borderId="11" xfId="2" applyFont="1" applyFill="1" applyBorder="1" applyAlignment="1" applyProtection="1">
      <alignment horizontal="left" vertical="top" wrapText="1"/>
    </xf>
    <xf numFmtId="0" fontId="8" fillId="6" borderId="38" xfId="2" applyFill="1" applyBorder="1" applyAlignment="1" applyProtection="1">
      <alignment horizontal="left" vertical="top" wrapText="1"/>
    </xf>
    <xf numFmtId="0" fontId="8" fillId="6" borderId="25" xfId="2" applyFill="1" applyBorder="1" applyAlignment="1" applyProtection="1">
      <alignment horizontal="left" vertical="top" wrapText="1"/>
    </xf>
    <xf numFmtId="0" fontId="8" fillId="6" borderId="39" xfId="2" applyFill="1" applyBorder="1" applyAlignment="1" applyProtection="1">
      <alignment horizontal="left" vertical="top" wrapText="1"/>
    </xf>
    <xf numFmtId="0" fontId="8" fillId="6" borderId="14" xfId="2" applyFill="1" applyBorder="1" applyAlignment="1" applyProtection="1">
      <alignment horizontal="left" vertical="top"/>
    </xf>
    <xf numFmtId="0" fontId="8" fillId="6" borderId="2" xfId="2" applyFill="1" applyBorder="1" applyAlignment="1" applyProtection="1">
      <alignment horizontal="left" vertical="top"/>
    </xf>
    <xf numFmtId="0" fontId="8" fillId="6" borderId="11" xfId="2" applyFill="1" applyBorder="1" applyAlignment="1" applyProtection="1">
      <alignment horizontal="left" vertical="top"/>
    </xf>
    <xf numFmtId="0" fontId="21" fillId="0" borderId="4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0" borderId="16" xfId="0" applyFont="1" applyFill="1" applyBorder="1" applyAlignment="1" applyProtection="1">
      <alignment horizontal="center" vertical="center" wrapText="1"/>
    </xf>
    <xf numFmtId="0" fontId="12" fillId="0" borderId="17" xfId="0" applyFont="1" applyFill="1" applyBorder="1" applyAlignment="1" applyProtection="1">
      <alignment horizontal="center" vertical="center" wrapText="1"/>
    </xf>
    <xf numFmtId="0" fontId="12" fillId="0" borderId="51" xfId="0" applyFont="1" applyFill="1" applyBorder="1" applyAlignment="1" applyProtection="1">
      <alignment horizontal="center" vertical="center" wrapText="1"/>
    </xf>
    <xf numFmtId="0" fontId="17" fillId="2" borderId="16" xfId="1" applyFont="1" applyBorder="1" applyAlignment="1" applyProtection="1">
      <alignment horizontal="center"/>
    </xf>
    <xf numFmtId="0" fontId="17" fillId="2" borderId="17" xfId="1" applyFont="1" applyBorder="1" applyAlignment="1" applyProtection="1">
      <alignment horizontal="center"/>
    </xf>
    <xf numFmtId="0" fontId="17" fillId="2" borderId="51" xfId="1" applyFont="1" applyBorder="1" applyAlignment="1" applyProtection="1">
      <alignment horizontal="center"/>
    </xf>
    <xf numFmtId="0" fontId="17" fillId="2" borderId="55" xfId="1" applyFont="1" applyBorder="1" applyAlignment="1" applyProtection="1">
      <alignment horizontal="center"/>
    </xf>
    <xf numFmtId="0" fontId="17" fillId="2" borderId="0" xfId="1" applyFont="1" applyBorder="1" applyAlignment="1" applyProtection="1">
      <alignment horizontal="center"/>
    </xf>
    <xf numFmtId="0" fontId="17" fillId="2" borderId="53" xfId="1" applyFont="1" applyBorder="1" applyAlignment="1" applyProtection="1">
      <alignment horizontal="center"/>
    </xf>
    <xf numFmtId="0" fontId="17" fillId="2" borderId="54" xfId="1" applyFont="1" applyBorder="1" applyAlignment="1" applyProtection="1">
      <alignment horizontal="center"/>
    </xf>
    <xf numFmtId="0" fontId="17" fillId="2" borderId="18" xfId="1" applyFont="1" applyBorder="1" applyAlignment="1" applyProtection="1">
      <alignment horizontal="center"/>
    </xf>
    <xf numFmtId="0" fontId="17" fillId="2" borderId="52" xfId="1" applyFont="1" applyBorder="1" applyAlignment="1" applyProtection="1">
      <alignment horizontal="center"/>
    </xf>
    <xf numFmtId="0" fontId="21" fillId="0" borderId="16" xfId="0" applyFont="1" applyFill="1" applyBorder="1" applyAlignment="1" applyProtection="1">
      <alignment horizontal="center" vertical="center" wrapText="1"/>
    </xf>
    <xf numFmtId="0" fontId="21" fillId="0" borderId="17" xfId="0" applyFont="1" applyFill="1" applyBorder="1" applyAlignment="1" applyProtection="1">
      <alignment horizontal="center" vertical="center" wrapText="1"/>
    </xf>
    <xf numFmtId="0" fontId="21" fillId="0" borderId="51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21" fillId="0" borderId="3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center"/>
    </xf>
    <xf numFmtId="14" fontId="17" fillId="4" borderId="4" xfId="0" applyNumberFormat="1" applyFont="1" applyFill="1" applyBorder="1" applyAlignment="1" applyProtection="1">
      <alignment horizontal="left"/>
      <protection locked="0"/>
    </xf>
    <xf numFmtId="0" fontId="16" fillId="0" borderId="53" xfId="0" applyFont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center" vertical="center"/>
    </xf>
    <xf numFmtId="0" fontId="17" fillId="0" borderId="3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2" xfId="0" applyFont="1" applyFill="1" applyBorder="1" applyAlignment="1" applyProtection="1">
      <alignment horizontal="center"/>
      <protection locked="0"/>
    </xf>
    <xf numFmtId="0" fontId="17" fillId="4" borderId="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49" fontId="17" fillId="4" borderId="1" xfId="0" applyNumberFormat="1" applyFont="1" applyFill="1" applyBorder="1" applyAlignment="1" applyProtection="1">
      <alignment horizontal="center"/>
      <protection locked="0"/>
    </xf>
    <xf numFmtId="49" fontId="17" fillId="4" borderId="2" xfId="0" applyNumberFormat="1" applyFont="1" applyFill="1" applyBorder="1" applyAlignment="1" applyProtection="1">
      <alignment horizontal="center"/>
      <protection locked="0"/>
    </xf>
    <xf numFmtId="49" fontId="17" fillId="4" borderId="3" xfId="0" applyNumberFormat="1" applyFont="1" applyFill="1" applyBorder="1" applyAlignment="1" applyProtection="1">
      <alignment horizontal="center"/>
      <protection locked="0"/>
    </xf>
    <xf numFmtId="49" fontId="17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51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55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0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53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54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8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5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Protection="1"/>
    <xf numFmtId="0" fontId="16" fillId="0" borderId="0" xfId="0" applyFont="1" applyProtection="1"/>
    <xf numFmtId="0" fontId="17" fillId="4" borderId="4" xfId="0" applyFont="1" applyFill="1" applyBorder="1" applyAlignment="1" applyProtection="1">
      <alignment horizontal="left"/>
      <protection locked="0"/>
    </xf>
    <xf numFmtId="49" fontId="17" fillId="4" borderId="4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Border="1" applyAlignment="1" applyProtection="1">
      <alignment horizontal="center" vertical="top" wrapText="1"/>
      <protection locked="0"/>
    </xf>
    <xf numFmtId="0" fontId="18" fillId="0" borderId="17" xfId="0" applyFont="1" applyBorder="1" applyAlignment="1" applyProtection="1">
      <alignment horizontal="center" vertical="top"/>
      <protection locked="0"/>
    </xf>
    <xf numFmtId="0" fontId="18" fillId="0" borderId="54" xfId="0" applyFont="1" applyBorder="1" applyAlignment="1" applyProtection="1">
      <alignment horizontal="center" vertical="top"/>
      <protection locked="0"/>
    </xf>
    <xf numFmtId="0" fontId="18" fillId="0" borderId="18" xfId="0" applyFont="1" applyBorder="1" applyAlignment="1" applyProtection="1">
      <alignment horizontal="center" vertical="top"/>
      <protection locked="0"/>
    </xf>
    <xf numFmtId="0" fontId="2" fillId="2" borderId="47" xfId="1" applyFont="1" applyBorder="1" applyAlignment="1" applyProtection="1">
      <alignment horizontal="left" vertical="top" wrapText="1"/>
      <protection locked="0"/>
    </xf>
    <xf numFmtId="0" fontId="2" fillId="2" borderId="48" xfId="1" applyFont="1" applyBorder="1" applyAlignment="1" applyProtection="1">
      <alignment horizontal="left" vertical="top" wrapText="1"/>
      <protection locked="0"/>
    </xf>
    <xf numFmtId="0" fontId="2" fillId="2" borderId="49" xfId="1" applyFont="1" applyBorder="1" applyAlignment="1" applyProtection="1">
      <alignment horizontal="left" vertical="top" wrapText="1"/>
      <protection locked="0"/>
    </xf>
    <xf numFmtId="0" fontId="11" fillId="4" borderId="47" xfId="0" applyFont="1" applyFill="1" applyBorder="1" applyAlignment="1" applyProtection="1">
      <alignment horizontal="left"/>
    </xf>
    <xf numFmtId="0" fontId="11" fillId="4" borderId="48" xfId="0" applyFont="1" applyFill="1" applyBorder="1" applyAlignment="1" applyProtection="1">
      <alignment horizontal="left"/>
    </xf>
    <xf numFmtId="0" fontId="11" fillId="4" borderId="49" xfId="0" applyFont="1" applyFill="1" applyBorder="1" applyAlignment="1" applyProtection="1">
      <alignment horizontal="left"/>
    </xf>
    <xf numFmtId="0" fontId="2" fillId="2" borderId="47" xfId="1" applyFont="1" applyBorder="1" applyAlignment="1" applyProtection="1">
      <alignment horizontal="left" vertical="center"/>
    </xf>
    <xf numFmtId="0" fontId="2" fillId="2" borderId="48" xfId="1" applyFont="1" applyBorder="1" applyAlignment="1" applyProtection="1">
      <alignment horizontal="left" vertical="center"/>
    </xf>
    <xf numFmtId="0" fontId="2" fillId="2" borderId="49" xfId="1" applyFont="1" applyBorder="1" applyAlignment="1" applyProtection="1">
      <alignment horizontal="left" vertical="center"/>
    </xf>
    <xf numFmtId="0" fontId="13" fillId="0" borderId="21" xfId="0" applyFont="1" applyBorder="1" applyProtection="1"/>
    <xf numFmtId="0" fontId="13" fillId="0" borderId="4" xfId="0" applyFont="1" applyBorder="1" applyProtection="1"/>
    <xf numFmtId="0" fontId="5" fillId="0" borderId="21" xfId="0" applyFont="1" applyBorder="1" applyProtection="1"/>
    <xf numFmtId="0" fontId="5" fillId="0" borderId="4" xfId="0" applyFont="1" applyBorder="1" applyProtection="1"/>
    <xf numFmtId="0" fontId="5" fillId="0" borderId="23" xfId="0" applyFont="1" applyBorder="1" applyProtection="1"/>
    <xf numFmtId="0" fontId="5" fillId="0" borderId="32" xfId="0" applyFont="1" applyBorder="1" applyProtection="1"/>
    <xf numFmtId="0" fontId="11" fillId="4" borderId="27" xfId="0" applyFont="1" applyFill="1" applyBorder="1" applyAlignment="1" applyProtection="1">
      <alignment horizontal="left"/>
    </xf>
    <xf numFmtId="0" fontId="11" fillId="4" borderId="20" xfId="0" applyFont="1" applyFill="1" applyBorder="1" applyAlignment="1" applyProtection="1">
      <alignment horizontal="left"/>
    </xf>
    <xf numFmtId="0" fontId="11" fillId="4" borderId="28" xfId="0" applyFont="1" applyFill="1" applyBorder="1" applyAlignment="1" applyProtection="1">
      <alignment horizontal="left"/>
    </xf>
    <xf numFmtId="0" fontId="5" fillId="0" borderId="21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49" fontId="5" fillId="0" borderId="22" xfId="0" applyNumberFormat="1" applyFont="1" applyBorder="1" applyAlignment="1" applyProtection="1">
      <alignment horizontal="left" vertical="top"/>
      <protection locked="0"/>
    </xf>
    <xf numFmtId="49" fontId="5" fillId="0" borderId="29" xfId="0" applyNumberFormat="1" applyFont="1" applyBorder="1" applyAlignment="1" applyProtection="1">
      <alignment horizontal="left" vertical="top"/>
      <protection locked="0"/>
    </xf>
    <xf numFmtId="49" fontId="5" fillId="0" borderId="21" xfId="0" applyNumberFormat="1" applyFont="1" applyBorder="1" applyAlignment="1" applyProtection="1">
      <alignment horizontal="left" vertical="top"/>
      <protection locked="0"/>
    </xf>
    <xf numFmtId="49" fontId="5" fillId="0" borderId="4" xfId="0" applyNumberFormat="1" applyFont="1" applyBorder="1" applyAlignment="1" applyProtection="1">
      <alignment horizontal="left" vertical="top"/>
      <protection locked="0"/>
    </xf>
    <xf numFmtId="49" fontId="5" fillId="0" borderId="21" xfId="0" applyNumberFormat="1" applyFont="1" applyBorder="1" applyAlignment="1" applyProtection="1">
      <alignment horizontal="left"/>
    </xf>
    <xf numFmtId="49" fontId="5" fillId="0" borderId="4" xfId="0" applyNumberFormat="1" applyFont="1" applyBorder="1" applyAlignment="1" applyProtection="1">
      <alignment horizontal="left"/>
    </xf>
  </cellXfs>
  <cellStyles count="6">
    <cellStyle name="Link" xfId="5" builtinId="8"/>
    <cellStyle name="normální_List1" xfId="4" xr:uid="{00000000-0005-0000-0000-000003000000}"/>
    <cellStyle name="Notiz" xfId="1" builtinId="10"/>
    <cellStyle name="Standard" xfId="0" builtinId="0"/>
    <cellStyle name="Standard 2" xfId="2" xr:uid="{00000000-0005-0000-0000-000008000000}"/>
    <cellStyle name="Standard 4" xfId="3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ku@allessafe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uerth.de/web/de/awkg/niederlassungen/nl.php" TargetMode="External"/><Relationship Id="rId1" Type="http://schemas.openxmlformats.org/officeDocument/2006/relationships/hyperlink" Target="https://www.fega-schmitt.de/unternehmen/standorte/deutschland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9">
    <tabColor theme="7" tint="0.59999389629810485"/>
  </sheetPr>
  <dimension ref="A1:AF451"/>
  <sheetViews>
    <sheetView tabSelected="1" zoomScale="55" zoomScaleNormal="55" workbookViewId="0">
      <selection activeCell="D8" sqref="D8"/>
    </sheetView>
  </sheetViews>
  <sheetFormatPr baseColWidth="10" defaultColWidth="11.5" defaultRowHeight="15" x14ac:dyDescent="0.2"/>
  <cols>
    <col min="1" max="1" width="58.5" style="29" bestFit="1" customWidth="1"/>
    <col min="2" max="16384" width="11.5" style="29"/>
  </cols>
  <sheetData>
    <row r="1" spans="1:1" x14ac:dyDescent="0.2">
      <c r="A1" s="22"/>
    </row>
    <row r="2" spans="1:1" s="150" customFormat="1" x14ac:dyDescent="0.2"/>
    <row r="3" spans="1:1" s="150" customFormat="1" x14ac:dyDescent="0.2"/>
    <row r="4" spans="1:1" s="150" customFormat="1" x14ac:dyDescent="0.2"/>
    <row r="5" spans="1:1" s="150" customFormat="1" x14ac:dyDescent="0.2"/>
    <row r="6" spans="1:1" s="150" customFormat="1" x14ac:dyDescent="0.2"/>
    <row r="7" spans="1:1" s="150" customFormat="1" x14ac:dyDescent="0.2"/>
    <row r="8" spans="1:1" s="150" customFormat="1" x14ac:dyDescent="0.2"/>
    <row r="9" spans="1:1" s="150" customFormat="1" x14ac:dyDescent="0.2"/>
    <row r="10" spans="1:1" s="150" customFormat="1" x14ac:dyDescent="0.2"/>
    <row r="11" spans="1:1" s="150" customFormat="1" x14ac:dyDescent="0.2"/>
    <row r="12" spans="1:1" s="150" customFormat="1" x14ac:dyDescent="0.2"/>
    <row r="13" spans="1:1" s="150" customFormat="1" x14ac:dyDescent="0.2"/>
    <row r="14" spans="1:1" s="150" customFormat="1" x14ac:dyDescent="0.2"/>
    <row r="15" spans="1:1" s="150" customFormat="1" x14ac:dyDescent="0.2"/>
    <row r="16" spans="1:1" s="150" customFormat="1" x14ac:dyDescent="0.2"/>
    <row r="19" s="150" customFormat="1" x14ac:dyDescent="0.2"/>
    <row r="20" s="150" customFormat="1" x14ac:dyDescent="0.2"/>
    <row r="21" s="150" customFormat="1" x14ac:dyDescent="0.2"/>
    <row r="22" s="150" customFormat="1" x14ac:dyDescent="0.2"/>
    <row r="23" s="150" customFormat="1" x14ac:dyDescent="0.2"/>
    <row r="24" s="150" customFormat="1" x14ac:dyDescent="0.2"/>
    <row r="25" s="150" customFormat="1" x14ac:dyDescent="0.2"/>
    <row r="26" s="150" customFormat="1" x14ac:dyDescent="0.2"/>
    <row r="27" s="150" customFormat="1" x14ac:dyDescent="0.2"/>
    <row r="28" s="150" customFormat="1" x14ac:dyDescent="0.2"/>
    <row r="29" s="150" customFormat="1" x14ac:dyDescent="0.2"/>
    <row r="30" s="150" customFormat="1" x14ac:dyDescent="0.2"/>
    <row r="31" s="150" customFormat="1" x14ac:dyDescent="0.2"/>
    <row r="32" s="150" customFormat="1" x14ac:dyDescent="0.2"/>
    <row r="33" s="150" customFormat="1" x14ac:dyDescent="0.2"/>
    <row r="34" s="150" customFormat="1" x14ac:dyDescent="0.2"/>
    <row r="35" s="151" customFormat="1" x14ac:dyDescent="0.2"/>
    <row r="36" s="150" customFormat="1" x14ac:dyDescent="0.2"/>
    <row r="37" s="150" customFormat="1" x14ac:dyDescent="0.2"/>
    <row r="40" s="104" customFormat="1" ht="26" x14ac:dyDescent="0.3"/>
    <row r="46" s="104" customFormat="1" ht="26" x14ac:dyDescent="0.3"/>
    <row r="66" spans="4:32" s="103" customFormat="1" x14ac:dyDescent="0.2"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178" ht="15" customHeight="1" x14ac:dyDescent="0.2"/>
    <row r="334" ht="2.25" customHeight="1" x14ac:dyDescent="0.2"/>
    <row r="335" ht="31.5" customHeight="1" x14ac:dyDescent="0.2"/>
    <row r="336" ht="15.75" customHeight="1" x14ac:dyDescent="0.2"/>
    <row r="337" ht="15" customHeight="1" x14ac:dyDescent="0.2"/>
    <row r="338" ht="15.75" customHeight="1" x14ac:dyDescent="0.2"/>
    <row r="353" ht="31.5" customHeight="1" x14ac:dyDescent="0.2"/>
    <row r="371" ht="31.5" customHeight="1" x14ac:dyDescent="0.2"/>
    <row r="372" ht="31.5" customHeight="1" x14ac:dyDescent="0.2"/>
    <row r="385" ht="25.5" customHeight="1" x14ac:dyDescent="0.2"/>
    <row r="386" ht="25.5" customHeight="1" x14ac:dyDescent="0.2"/>
    <row r="392" ht="31.5" customHeight="1" x14ac:dyDescent="0.2"/>
    <row r="393" ht="31.5" customHeight="1" x14ac:dyDescent="0.2"/>
    <row r="406" ht="25.5" customHeight="1" x14ac:dyDescent="0.2"/>
    <row r="407" ht="25.5" customHeight="1" x14ac:dyDescent="0.2"/>
    <row r="415" ht="31.5" customHeight="1" x14ac:dyDescent="0.2"/>
    <row r="416" ht="31.5" customHeight="1" x14ac:dyDescent="0.2"/>
    <row r="429" ht="25.5" customHeight="1" x14ac:dyDescent="0.2"/>
    <row r="430" ht="25.5" customHeight="1" x14ac:dyDescent="0.2"/>
    <row r="436" ht="31.5" customHeight="1" x14ac:dyDescent="0.2"/>
    <row r="437" ht="31.5" customHeight="1" x14ac:dyDescent="0.2"/>
    <row r="450" ht="25.5" customHeight="1" x14ac:dyDescent="0.2"/>
    <row r="451" ht="25.5" customHeight="1" x14ac:dyDescent="0.2"/>
  </sheetData>
  <hyperlinks>
    <hyperlink ref="A1" r:id="rId1" display="doku@allessafe.de" xr:uid="{00000000-0004-0000-0100-000000000000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pageSetUpPr fitToPage="1"/>
  </sheetPr>
  <dimension ref="A1:AB42"/>
  <sheetViews>
    <sheetView workbookViewId="0">
      <selection activeCell="D40" sqref="D40"/>
    </sheetView>
  </sheetViews>
  <sheetFormatPr baseColWidth="10" defaultColWidth="11.5" defaultRowHeight="15" x14ac:dyDescent="0.2"/>
  <cols>
    <col min="1" max="1" width="9.1640625" style="140" customWidth="1"/>
    <col min="2" max="2" width="11.33203125" style="141" customWidth="1"/>
    <col min="3" max="3" width="11.33203125" style="141" hidden="1" customWidth="1"/>
    <col min="4" max="4" width="72.6640625" style="29" bestFit="1" customWidth="1"/>
    <col min="5" max="5" width="14.6640625" style="142" bestFit="1" customWidth="1"/>
    <col min="6" max="6" width="12.1640625" style="142" bestFit="1" customWidth="1"/>
    <col min="7" max="7" width="6.5" style="105" bestFit="1" customWidth="1"/>
    <col min="8" max="8" width="10.5" style="143" bestFit="1" customWidth="1"/>
    <col min="9" max="9" width="17.5" style="29" bestFit="1" customWidth="1"/>
    <col min="10" max="10" width="19.83203125" style="29" bestFit="1" customWidth="1"/>
    <col min="11" max="11" width="8" style="29" customWidth="1"/>
    <col min="12" max="12" width="13.5" style="29" customWidth="1"/>
    <col min="13" max="13" width="18" style="29" bestFit="1" customWidth="1"/>
    <col min="14" max="14" width="6.5" style="111" bestFit="1" customWidth="1"/>
    <col min="15" max="15" width="9.1640625" style="111" bestFit="1" customWidth="1"/>
    <col min="16" max="16" width="11.6640625" style="29" customWidth="1"/>
    <col min="17" max="17" width="14.6640625" style="29" customWidth="1"/>
    <col min="18" max="18" width="10.5" style="112" customWidth="1"/>
    <col min="19" max="20" width="7.5" style="112" bestFit="1" customWidth="1"/>
    <col min="21" max="21" width="10.33203125" style="111" bestFit="1" customWidth="1"/>
    <col min="22" max="22" width="11.33203125" style="111" bestFit="1" customWidth="1"/>
    <col min="23" max="23" width="13.83203125" style="29" bestFit="1" customWidth="1"/>
    <col min="24" max="24" width="8.5" style="112" bestFit="1" customWidth="1"/>
    <col min="25" max="25" width="21.83203125" style="29" bestFit="1" customWidth="1"/>
    <col min="26" max="26" width="14" style="29" bestFit="1" customWidth="1"/>
    <col min="27" max="27" width="7.6640625" style="29" bestFit="1" customWidth="1"/>
    <col min="28" max="28" width="8.6640625" style="111" bestFit="1" customWidth="1"/>
    <col min="29" max="29" width="4.5" style="29" bestFit="1" customWidth="1"/>
    <col min="30" max="30" width="7.83203125" style="29" bestFit="1" customWidth="1"/>
    <col min="31" max="16384" width="11.5" style="29"/>
  </cols>
  <sheetData>
    <row r="1" spans="1:28" ht="18.75" customHeight="1" x14ac:dyDescent="0.2">
      <c r="A1" s="110" t="s">
        <v>123</v>
      </c>
      <c r="B1" s="110" t="s">
        <v>124</v>
      </c>
      <c r="C1" s="110"/>
      <c r="D1" s="163" t="s">
        <v>125</v>
      </c>
      <c r="E1" s="164"/>
      <c r="F1" s="157" t="s">
        <v>212</v>
      </c>
      <c r="G1" s="158"/>
      <c r="H1" s="158"/>
      <c r="I1" s="159"/>
      <c r="J1" s="110" t="s">
        <v>43</v>
      </c>
    </row>
    <row r="2" spans="1:28" ht="15" customHeight="1" x14ac:dyDescent="0.2">
      <c r="A2" s="113"/>
      <c r="B2" s="114"/>
      <c r="C2" s="114"/>
      <c r="D2" s="165" t="s">
        <v>126</v>
      </c>
      <c r="E2" s="166"/>
      <c r="F2" s="160"/>
      <c r="G2" s="161"/>
      <c r="H2" s="161"/>
      <c r="I2" s="162"/>
      <c r="J2" s="115"/>
      <c r="K2" s="22"/>
      <c r="L2" s="22"/>
      <c r="M2" s="22"/>
      <c r="N2" s="144"/>
      <c r="O2" s="144"/>
      <c r="P2" s="22"/>
      <c r="Q2" s="22"/>
      <c r="R2" s="145"/>
      <c r="S2" s="145"/>
    </row>
    <row r="3" spans="1:28" x14ac:dyDescent="0.2">
      <c r="A3" s="116"/>
      <c r="B3" s="117"/>
      <c r="C3" s="117"/>
      <c r="D3" s="22"/>
      <c r="E3" s="118"/>
      <c r="F3" s="118"/>
      <c r="G3" s="106"/>
      <c r="H3" s="119"/>
      <c r="I3" s="22"/>
      <c r="J3" s="22"/>
      <c r="K3" s="22"/>
      <c r="L3" s="22"/>
      <c r="M3" s="22"/>
      <c r="N3" s="144"/>
      <c r="O3" s="144"/>
      <c r="P3" s="22"/>
      <c r="Q3" s="22"/>
      <c r="R3" s="145"/>
      <c r="S3" s="145"/>
    </row>
    <row r="4" spans="1:28" x14ac:dyDescent="0.2">
      <c r="A4" s="120" t="s">
        <v>127</v>
      </c>
      <c r="B4" s="121" t="s">
        <v>128</v>
      </c>
      <c r="C4" s="121" t="s">
        <v>174</v>
      </c>
      <c r="D4" s="122" t="s">
        <v>18</v>
      </c>
      <c r="E4" s="123" t="s">
        <v>213</v>
      </c>
      <c r="F4" s="123" t="s">
        <v>129</v>
      </c>
      <c r="G4" s="124" t="s">
        <v>130</v>
      </c>
      <c r="H4" s="125" t="s">
        <v>131</v>
      </c>
      <c r="I4" s="125" t="s">
        <v>132</v>
      </c>
      <c r="J4" s="126" t="s">
        <v>133</v>
      </c>
      <c r="K4" s="146"/>
      <c r="L4" s="147"/>
      <c r="M4" s="146"/>
      <c r="N4" s="146"/>
      <c r="O4" s="146"/>
      <c r="P4" s="148"/>
      <c r="Q4" s="146"/>
      <c r="R4" s="146"/>
      <c r="S4" s="22"/>
      <c r="T4" s="29"/>
      <c r="U4" s="29"/>
      <c r="V4" s="29"/>
      <c r="X4" s="29"/>
      <c r="AB4" s="29"/>
    </row>
    <row r="5" spans="1:28" x14ac:dyDescent="0.2">
      <c r="A5" s="127">
        <v>1</v>
      </c>
      <c r="B5" s="128" t="s">
        <v>134</v>
      </c>
      <c r="C5" s="128" t="s">
        <v>175</v>
      </c>
      <c r="D5" s="107" t="str">
        <f>"TEH LF40040 0 7035 LF-Kanal 40x40 mm lichtgrau"</f>
        <v>TEH LF40040 0 7035 LF-Kanal 40x40 mm lichtgrau</v>
      </c>
      <c r="E5" s="128" t="s">
        <v>214</v>
      </c>
      <c r="F5" s="128" t="s">
        <v>135</v>
      </c>
      <c r="G5" s="129" t="str">
        <f>"Meter"</f>
        <v>Meter</v>
      </c>
      <c r="H5" s="128"/>
      <c r="I5" s="128" t="s">
        <v>135</v>
      </c>
      <c r="J5" s="155">
        <f>SUM(F5-I5)</f>
        <v>0</v>
      </c>
      <c r="K5" s="149"/>
      <c r="L5" s="145"/>
      <c r="M5" s="22"/>
      <c r="N5" s="22"/>
      <c r="O5" s="22"/>
      <c r="P5" s="144"/>
      <c r="Q5" s="22"/>
      <c r="R5" s="22"/>
      <c r="S5" s="22"/>
      <c r="T5" s="29"/>
      <c r="U5" s="29"/>
      <c r="V5" s="29"/>
      <c r="X5" s="29"/>
      <c r="AB5" s="29"/>
    </row>
    <row r="6" spans="1:28" x14ac:dyDescent="0.2">
      <c r="A6" s="127">
        <v>2</v>
      </c>
      <c r="B6" s="128" t="s">
        <v>136</v>
      </c>
      <c r="C6" s="128" t="s">
        <v>176</v>
      </c>
      <c r="D6" s="107" t="str">
        <f>"NYM-J 3x1,5 qmm PVC-isolierte Mantelleitung 100m-Ring Eca"</f>
        <v>NYM-J 3x1,5 qmm PVC-isolierte Mantelleitung 100m-Ring Eca</v>
      </c>
      <c r="E6" s="128" t="s">
        <v>216</v>
      </c>
      <c r="F6" s="128" t="s">
        <v>137</v>
      </c>
      <c r="G6" s="129" t="str">
        <f>"Meter"</f>
        <v>Meter</v>
      </c>
      <c r="H6" s="128"/>
      <c r="I6" s="128" t="s">
        <v>137</v>
      </c>
      <c r="J6" s="155">
        <f t="shared" ref="J6:J32" si="0">SUM(F6-I6)</f>
        <v>0</v>
      </c>
      <c r="K6" s="130"/>
      <c r="L6" s="112"/>
      <c r="N6" s="29"/>
      <c r="O6" s="29"/>
      <c r="P6" s="111"/>
      <c r="R6" s="29"/>
      <c r="S6" s="29"/>
      <c r="T6" s="29"/>
      <c r="U6" s="29"/>
      <c r="V6" s="29"/>
      <c r="X6" s="29"/>
      <c r="AB6" s="29"/>
    </row>
    <row r="7" spans="1:28" x14ac:dyDescent="0.2">
      <c r="A7" s="127">
        <v>3</v>
      </c>
      <c r="B7" s="128" t="s">
        <v>138</v>
      </c>
      <c r="C7" s="128" t="s">
        <v>177</v>
      </c>
      <c r="D7" s="107" t="str">
        <f>"NYM-J 5x1,5 qmm PVC-isolierte Mantelleitung 100m-Ring Eca"</f>
        <v>NYM-J 5x1,5 qmm PVC-isolierte Mantelleitung 100m-Ring Eca</v>
      </c>
      <c r="E7" s="128" t="s">
        <v>217</v>
      </c>
      <c r="F7" s="128" t="s">
        <v>137</v>
      </c>
      <c r="G7" s="129" t="str">
        <f>"Meter"</f>
        <v>Meter</v>
      </c>
      <c r="H7" s="128"/>
      <c r="I7" s="128" t="s">
        <v>137</v>
      </c>
      <c r="J7" s="155">
        <f t="shared" si="0"/>
        <v>0</v>
      </c>
      <c r="K7" s="130"/>
      <c r="L7" s="112"/>
      <c r="N7" s="29"/>
      <c r="O7" s="29"/>
      <c r="P7" s="111"/>
      <c r="R7" s="29"/>
      <c r="S7" s="29"/>
      <c r="T7" s="29"/>
      <c r="U7" s="29"/>
      <c r="V7" s="29"/>
      <c r="X7" s="29"/>
      <c r="AB7" s="29"/>
    </row>
    <row r="8" spans="1:28" x14ac:dyDescent="0.2">
      <c r="A8" s="127">
        <v>4</v>
      </c>
      <c r="B8" s="128" t="s">
        <v>139</v>
      </c>
      <c r="C8" s="128" t="s">
        <v>178</v>
      </c>
      <c r="D8" s="107" t="str">
        <f>"NYM-J 3x2,5 qmm PVC-isolierte Mantelleitung 100m-Ring Eca"</f>
        <v>NYM-J 3x2,5 qmm PVC-isolierte Mantelleitung 100m-Ring Eca</v>
      </c>
      <c r="E8" s="128" t="s">
        <v>218</v>
      </c>
      <c r="F8" s="128" t="s">
        <v>137</v>
      </c>
      <c r="G8" s="129" t="str">
        <f>"Meter"</f>
        <v>Meter</v>
      </c>
      <c r="H8" s="128"/>
      <c r="I8" s="128" t="s">
        <v>137</v>
      </c>
      <c r="J8" s="155">
        <f t="shared" si="0"/>
        <v>0</v>
      </c>
      <c r="K8" s="130"/>
      <c r="L8" s="112"/>
      <c r="N8" s="29"/>
      <c r="O8" s="29"/>
      <c r="P8" s="111"/>
      <c r="R8" s="29"/>
      <c r="S8" s="29"/>
      <c r="T8" s="29"/>
      <c r="U8" s="29"/>
      <c r="V8" s="29"/>
      <c r="X8" s="29"/>
      <c r="AB8" s="29"/>
    </row>
    <row r="9" spans="1:28" x14ac:dyDescent="0.2">
      <c r="A9" s="127">
        <v>5</v>
      </c>
      <c r="B9" s="128" t="s">
        <v>140</v>
      </c>
      <c r="C9" s="128" t="s">
        <v>179</v>
      </c>
      <c r="D9" s="107" t="str">
        <f>"NYM-J 5x2,5 qmm PVC-isolierte Mantelleitung 100m-Ring Eca"</f>
        <v>NYM-J 5x2,5 qmm PVC-isolierte Mantelleitung 100m-Ring Eca</v>
      </c>
      <c r="E9" s="128" t="s">
        <v>219</v>
      </c>
      <c r="F9" s="128" t="s">
        <v>137</v>
      </c>
      <c r="G9" s="129" t="str">
        <f>"Meter"</f>
        <v>Meter</v>
      </c>
      <c r="H9" s="128"/>
      <c r="I9" s="128" t="s">
        <v>137</v>
      </c>
      <c r="J9" s="155">
        <f t="shared" si="0"/>
        <v>0</v>
      </c>
      <c r="K9" s="130"/>
      <c r="N9" s="29"/>
      <c r="R9" s="29"/>
      <c r="S9" s="29"/>
      <c r="T9" s="29"/>
      <c r="U9" s="29"/>
      <c r="V9" s="29"/>
      <c r="X9" s="29"/>
      <c r="AB9" s="29"/>
    </row>
    <row r="10" spans="1:28" x14ac:dyDescent="0.2">
      <c r="A10" s="127">
        <v>6</v>
      </c>
      <c r="B10" s="128" t="s">
        <v>141</v>
      </c>
      <c r="C10" s="128" t="s">
        <v>180</v>
      </c>
      <c r="D10" s="107" t="str">
        <f>"OBO A 8/5 VDE 5x2,5qmm Kabelabzweigkasten IP54"</f>
        <v>OBO A 8/5 VDE 5x2,5qmm Kabelabzweigkasten IP54</v>
      </c>
      <c r="E10" s="128" t="s">
        <v>236</v>
      </c>
      <c r="F10" s="128" t="s">
        <v>142</v>
      </c>
      <c r="G10" s="129" t="str">
        <f t="shared" ref="G10:G34" si="1">"Stück"</f>
        <v>Stück</v>
      </c>
      <c r="H10" s="128"/>
      <c r="I10" s="128" t="s">
        <v>142</v>
      </c>
      <c r="J10" s="155">
        <f t="shared" si="0"/>
        <v>0</v>
      </c>
      <c r="K10" s="130"/>
      <c r="L10" s="112"/>
      <c r="N10" s="29"/>
      <c r="O10" s="29"/>
      <c r="P10" s="111"/>
      <c r="R10" s="29"/>
      <c r="S10" s="29"/>
      <c r="T10" s="29"/>
      <c r="U10" s="29"/>
      <c r="V10" s="29"/>
      <c r="X10" s="29"/>
      <c r="AB10" s="29"/>
    </row>
    <row r="11" spans="1:28" x14ac:dyDescent="0.2">
      <c r="A11" s="127">
        <v>7</v>
      </c>
      <c r="B11" s="128" t="s">
        <v>143</v>
      </c>
      <c r="C11" s="128" t="s">
        <v>181</v>
      </c>
      <c r="D11" s="107" t="str">
        <f>"BACH 663.270 Schuko-Spiralzuleitung weiss CS-H05VV-F 3G1,5"</f>
        <v>BACH 663.270 Schuko-Spiralzuleitung weiss CS-H05VV-F 3G1,5</v>
      </c>
      <c r="E11" s="128" t="s">
        <v>220</v>
      </c>
      <c r="F11" s="128" t="s">
        <v>142</v>
      </c>
      <c r="G11" s="129" t="str">
        <f t="shared" si="1"/>
        <v>Stück</v>
      </c>
      <c r="H11" s="128"/>
      <c r="I11" s="128" t="s">
        <v>142</v>
      </c>
      <c r="J11" s="155">
        <f t="shared" si="0"/>
        <v>0</v>
      </c>
      <c r="K11" s="130"/>
      <c r="L11" s="112"/>
      <c r="N11" s="29"/>
      <c r="O11" s="29"/>
      <c r="P11" s="111"/>
      <c r="R11" s="29"/>
      <c r="S11" s="29"/>
      <c r="T11" s="29"/>
      <c r="U11" s="29"/>
      <c r="V11" s="29"/>
      <c r="X11" s="29"/>
      <c r="AB11" s="29"/>
    </row>
    <row r="12" spans="1:28" x14ac:dyDescent="0.2">
      <c r="A12" s="127">
        <v>8</v>
      </c>
      <c r="B12" s="128" t="s">
        <v>144</v>
      </c>
      <c r="C12" s="128" t="s">
        <v>182</v>
      </c>
      <c r="D12" s="107" t="str">
        <f>"BACH 341.286 Verlängerung 5m ws 3x1,5qmm H05VV-F"</f>
        <v>BACH 341.286 Verlängerung 5m ws 3x1,5qmm H05VV-F</v>
      </c>
      <c r="E12" s="128" t="s">
        <v>221</v>
      </c>
      <c r="F12" s="128" t="s">
        <v>145</v>
      </c>
      <c r="G12" s="129" t="str">
        <f t="shared" si="1"/>
        <v>Stück</v>
      </c>
      <c r="H12" s="128"/>
      <c r="I12" s="128" t="s">
        <v>145</v>
      </c>
      <c r="J12" s="155">
        <f t="shared" si="0"/>
        <v>0</v>
      </c>
      <c r="K12" s="130"/>
      <c r="L12" s="112"/>
      <c r="N12" s="29"/>
      <c r="O12" s="29"/>
      <c r="P12" s="111"/>
      <c r="R12" s="29"/>
      <c r="S12" s="29"/>
      <c r="T12" s="29"/>
      <c r="U12" s="29"/>
      <c r="V12" s="29"/>
      <c r="X12" s="29"/>
      <c r="AB12" s="29"/>
    </row>
    <row r="13" spans="1:28" x14ac:dyDescent="0.2">
      <c r="A13" s="127">
        <v>9</v>
      </c>
      <c r="B13" s="128" t="s">
        <v>146</v>
      </c>
      <c r="C13" s="128" t="s">
        <v>183</v>
      </c>
      <c r="D13" s="107" t="str">
        <f>"BACH 343.171 Verlängerung 10m sw 3x1,5 H07RN-F"</f>
        <v>BACH 343.171 Verlängerung 10m sw 3x1,5 H07RN-F</v>
      </c>
      <c r="E13" s="128" t="s">
        <v>222</v>
      </c>
      <c r="F13" s="128" t="s">
        <v>145</v>
      </c>
      <c r="G13" s="129" t="str">
        <f t="shared" si="1"/>
        <v>Stück</v>
      </c>
      <c r="H13" s="128"/>
      <c r="I13" s="128" t="s">
        <v>145</v>
      </c>
      <c r="J13" s="155">
        <f t="shared" si="0"/>
        <v>0</v>
      </c>
      <c r="K13" s="130"/>
      <c r="L13" s="112"/>
      <c r="N13" s="29"/>
      <c r="O13" s="29"/>
      <c r="P13" s="111"/>
      <c r="R13" s="29"/>
      <c r="S13" s="29"/>
      <c r="T13" s="29"/>
      <c r="U13" s="29"/>
      <c r="V13" s="29"/>
      <c r="X13" s="29"/>
      <c r="AB13" s="29"/>
    </row>
    <row r="14" spans="1:28" x14ac:dyDescent="0.2">
      <c r="A14" s="127">
        <v>10</v>
      </c>
      <c r="B14" s="128" t="s">
        <v>147</v>
      </c>
      <c r="C14" s="128" t="s">
        <v>184</v>
      </c>
      <c r="D14" s="107" t="str">
        <f>"GIRA 045328 SCHUKO-Steckdose KS System 55 anthrazit"</f>
        <v>GIRA 045328 SCHUKO-Steckdose KS System 55 anthrazit</v>
      </c>
      <c r="E14" s="128" t="s">
        <v>215</v>
      </c>
      <c r="F14" s="128" t="s">
        <v>142</v>
      </c>
      <c r="G14" s="129" t="str">
        <f t="shared" si="1"/>
        <v>Stück</v>
      </c>
      <c r="H14" s="128"/>
      <c r="I14" s="128" t="s">
        <v>142</v>
      </c>
      <c r="J14" s="155">
        <f t="shared" si="0"/>
        <v>0</v>
      </c>
      <c r="K14" s="130"/>
      <c r="L14" s="112"/>
      <c r="N14" s="29"/>
      <c r="O14" s="29"/>
      <c r="P14" s="111"/>
      <c r="R14" s="29"/>
      <c r="S14" s="29"/>
      <c r="T14" s="29"/>
      <c r="U14" s="29"/>
      <c r="V14" s="29"/>
      <c r="X14" s="29"/>
      <c r="AB14" s="29"/>
    </row>
    <row r="15" spans="1:28" x14ac:dyDescent="0.2">
      <c r="A15" s="127">
        <v>11</v>
      </c>
      <c r="B15" s="128" t="s">
        <v>148</v>
      </c>
      <c r="C15" s="128" t="s">
        <v>185</v>
      </c>
      <c r="D15" s="107" t="str">
        <f>"GIRA 021123 Rahmen 1f anthrazit E2 1-fach E2"</f>
        <v>GIRA 021123 Rahmen 1f anthrazit E2 1-fach E2</v>
      </c>
      <c r="E15" s="128" t="s">
        <v>223</v>
      </c>
      <c r="F15" s="128" t="s">
        <v>142</v>
      </c>
      <c r="G15" s="129" t="str">
        <f t="shared" si="1"/>
        <v>Stück</v>
      </c>
      <c r="H15" s="128"/>
      <c r="I15" s="128" t="s">
        <v>142</v>
      </c>
      <c r="J15" s="155">
        <f t="shared" si="0"/>
        <v>0</v>
      </c>
      <c r="K15" s="112"/>
      <c r="N15" s="29"/>
      <c r="R15" s="29"/>
      <c r="S15" s="29"/>
      <c r="T15" s="29"/>
      <c r="U15" s="29"/>
      <c r="V15" s="29"/>
      <c r="X15" s="29"/>
      <c r="AB15" s="29"/>
    </row>
    <row r="16" spans="1:28" x14ac:dyDescent="0.2">
      <c r="A16" s="127">
        <v>12</v>
      </c>
      <c r="B16" s="128" t="s">
        <v>149</v>
      </c>
      <c r="C16" s="128" t="s">
        <v>186</v>
      </c>
      <c r="D16" s="107" t="str">
        <f>"GIRA 012228 Tastschalter KO Aus 2-pol System 55 anthrazit Kontroll"</f>
        <v>GIRA 012228 Tastschalter KO Aus 2-pol System 55 anthrazit Kontroll</v>
      </c>
      <c r="E16" s="128" t="s">
        <v>224</v>
      </c>
      <c r="F16" s="128" t="s">
        <v>142</v>
      </c>
      <c r="G16" s="129" t="str">
        <f t="shared" si="1"/>
        <v>Stück</v>
      </c>
      <c r="H16" s="128"/>
      <c r="I16" s="128" t="s">
        <v>142</v>
      </c>
      <c r="J16" s="155">
        <f t="shared" si="0"/>
        <v>0</v>
      </c>
      <c r="K16" s="130"/>
      <c r="L16" s="112"/>
      <c r="N16" s="29"/>
      <c r="O16" s="29"/>
      <c r="P16" s="111"/>
      <c r="R16" s="29"/>
      <c r="S16" s="29"/>
      <c r="T16" s="29"/>
      <c r="U16" s="29"/>
      <c r="V16" s="29"/>
      <c r="X16" s="29"/>
      <c r="AB16" s="29"/>
    </row>
    <row r="17" spans="1:28" x14ac:dyDescent="0.2">
      <c r="A17" s="127">
        <v>13</v>
      </c>
      <c r="B17" s="128" t="s">
        <v>150</v>
      </c>
      <c r="C17" s="128" t="s">
        <v>185</v>
      </c>
      <c r="D17" s="107" t="str">
        <f>"GIRA 021123 Rahmen 1f anthrazit E2 1-fach E2"</f>
        <v>GIRA 021123 Rahmen 1f anthrazit E2 1-fach E2</v>
      </c>
      <c r="E17" s="128" t="s">
        <v>223</v>
      </c>
      <c r="F17" s="128" t="s">
        <v>142</v>
      </c>
      <c r="G17" s="129" t="str">
        <f t="shared" si="1"/>
        <v>Stück</v>
      </c>
      <c r="H17" s="128"/>
      <c r="I17" s="128" t="s">
        <v>142</v>
      </c>
      <c r="J17" s="155">
        <f t="shared" si="0"/>
        <v>0</v>
      </c>
      <c r="K17" s="130"/>
      <c r="L17" s="112"/>
      <c r="N17" s="29"/>
      <c r="O17" s="29"/>
      <c r="P17" s="111"/>
      <c r="R17" s="29"/>
      <c r="S17" s="29"/>
      <c r="T17" s="29"/>
      <c r="U17" s="29"/>
      <c r="V17" s="29"/>
      <c r="X17" s="29"/>
      <c r="AB17" s="29"/>
    </row>
    <row r="18" spans="1:28" x14ac:dyDescent="0.2">
      <c r="A18" s="127">
        <v>14</v>
      </c>
      <c r="B18" s="128" t="s">
        <v>151</v>
      </c>
      <c r="C18" s="128" t="s">
        <v>187</v>
      </c>
      <c r="D18" s="107" t="str">
        <f>"BACH 388.271 3F Tischsteckdose ws 3G1,5 L=3 m geschraubt"</f>
        <v>BACH 388.271 3F Tischsteckdose ws 3G1,5 L=3 m geschraubt</v>
      </c>
      <c r="E18" s="128" t="s">
        <v>225</v>
      </c>
      <c r="F18" s="128" t="s">
        <v>145</v>
      </c>
      <c r="G18" s="129" t="str">
        <f t="shared" si="1"/>
        <v>Stück</v>
      </c>
      <c r="H18" s="128"/>
      <c r="I18" s="128" t="s">
        <v>145</v>
      </c>
      <c r="J18" s="155">
        <f t="shared" si="0"/>
        <v>0</v>
      </c>
      <c r="K18" s="130"/>
      <c r="L18" s="112"/>
      <c r="N18" s="29"/>
      <c r="O18" s="29"/>
      <c r="P18" s="111"/>
      <c r="R18" s="29"/>
      <c r="S18" s="29"/>
      <c r="T18" s="29"/>
      <c r="U18" s="29"/>
      <c r="V18" s="29"/>
      <c r="X18" s="29"/>
      <c r="AB18" s="29"/>
    </row>
    <row r="19" spans="1:28" x14ac:dyDescent="0.2">
      <c r="A19" s="127">
        <v>15</v>
      </c>
      <c r="B19" s="128" t="s">
        <v>152</v>
      </c>
      <c r="C19" s="128" t="s">
        <v>188</v>
      </c>
      <c r="D19" s="107" t="str">
        <f>"BACH 381.248K 6f Tischsteckdose 3m H05VV-F3G1,5 ws"</f>
        <v>BACH 381.248K 6f Tischsteckdose 3m H05VV-F3G1,5 ws</v>
      </c>
      <c r="E19" s="128" t="s">
        <v>226</v>
      </c>
      <c r="F19" s="128" t="s">
        <v>145</v>
      </c>
      <c r="G19" s="129" t="str">
        <f t="shared" si="1"/>
        <v>Stück</v>
      </c>
      <c r="H19" s="128"/>
      <c r="I19" s="128" t="s">
        <v>145</v>
      </c>
      <c r="J19" s="155">
        <f t="shared" si="0"/>
        <v>0</v>
      </c>
      <c r="K19" s="130"/>
      <c r="L19" s="112"/>
      <c r="N19" s="29"/>
      <c r="O19" s="29"/>
      <c r="P19" s="111"/>
      <c r="R19" s="29"/>
      <c r="S19" s="29"/>
      <c r="T19" s="29"/>
      <c r="U19" s="29"/>
      <c r="V19" s="29"/>
      <c r="X19" s="29"/>
      <c r="AB19" s="29"/>
    </row>
    <row r="20" spans="1:28" x14ac:dyDescent="0.2">
      <c r="A20" s="127">
        <v>16</v>
      </c>
      <c r="B20" s="128" t="s">
        <v>153</v>
      </c>
      <c r="C20" s="128" t="s">
        <v>189</v>
      </c>
      <c r="D20" s="107" t="str">
        <f>"ELEKTRON 077776 Schukostecker gelb"</f>
        <v>ELEKTRON 077776 Schukostecker gelb</v>
      </c>
      <c r="E20" s="128" t="s">
        <v>227</v>
      </c>
      <c r="F20" s="128" t="s">
        <v>154</v>
      </c>
      <c r="G20" s="129" t="str">
        <f t="shared" si="1"/>
        <v>Stück</v>
      </c>
      <c r="H20" s="128"/>
      <c r="I20" s="128" t="s">
        <v>154</v>
      </c>
      <c r="J20" s="155">
        <f t="shared" si="0"/>
        <v>0</v>
      </c>
      <c r="K20" s="130"/>
      <c r="L20" s="112"/>
      <c r="N20" s="29"/>
      <c r="O20" s="29"/>
      <c r="P20" s="111"/>
      <c r="R20" s="29"/>
      <c r="S20" s="29"/>
      <c r="T20" s="29"/>
      <c r="U20" s="29"/>
      <c r="V20" s="29"/>
      <c r="X20" s="29"/>
      <c r="AB20" s="29"/>
    </row>
    <row r="21" spans="1:28" x14ac:dyDescent="0.2">
      <c r="A21" s="127">
        <v>17</v>
      </c>
      <c r="B21" s="128" t="s">
        <v>155</v>
      </c>
      <c r="C21" s="128" t="s">
        <v>190</v>
      </c>
      <c r="D21" s="107" t="str">
        <f>"ELEKTRON 088886 Schukokupplung gelb"</f>
        <v>ELEKTRON 088886 Schukokupplung gelb</v>
      </c>
      <c r="E21" s="128" t="s">
        <v>228</v>
      </c>
      <c r="F21" s="128" t="s">
        <v>142</v>
      </c>
      <c r="G21" s="129" t="str">
        <f t="shared" si="1"/>
        <v>Stück</v>
      </c>
      <c r="H21" s="128"/>
      <c r="I21" s="128" t="s">
        <v>142</v>
      </c>
      <c r="J21" s="155">
        <f t="shared" si="0"/>
        <v>0</v>
      </c>
      <c r="K21" s="130"/>
      <c r="L21" s="112"/>
      <c r="N21" s="29"/>
      <c r="O21" s="29"/>
      <c r="P21" s="111"/>
      <c r="R21" s="29"/>
      <c r="S21" s="29"/>
      <c r="T21" s="29"/>
      <c r="U21" s="29"/>
      <c r="V21" s="29"/>
      <c r="X21" s="29"/>
      <c r="AB21" s="29"/>
    </row>
    <row r="22" spans="1:28" x14ac:dyDescent="0.2">
      <c r="A22" s="127">
        <v>18</v>
      </c>
      <c r="B22" s="128" t="s">
        <v>156</v>
      </c>
      <c r="C22" s="128" t="s">
        <v>191</v>
      </c>
      <c r="D22" s="107" t="str">
        <f>"SIEM 5SJ61166KS Ls-Schalter 6KA 1P B16"</f>
        <v>SIEM 5SJ61166KS Ls-Schalter 6KA 1P B16</v>
      </c>
      <c r="E22" s="128" t="s">
        <v>229</v>
      </c>
      <c r="F22" s="128" t="s">
        <v>142</v>
      </c>
      <c r="G22" s="129" t="str">
        <f t="shared" si="1"/>
        <v>Stück</v>
      </c>
      <c r="H22" s="128"/>
      <c r="I22" s="128" t="s">
        <v>142</v>
      </c>
      <c r="J22" s="155">
        <f t="shared" si="0"/>
        <v>0</v>
      </c>
      <c r="K22" s="130"/>
      <c r="L22" s="112"/>
      <c r="N22" s="29"/>
      <c r="O22" s="29"/>
      <c r="P22" s="111"/>
      <c r="R22" s="29"/>
      <c r="S22" s="29"/>
      <c r="T22" s="29"/>
      <c r="U22" s="29"/>
      <c r="V22" s="29"/>
      <c r="X22" s="29"/>
      <c r="AB22" s="29"/>
    </row>
    <row r="23" spans="1:28" x14ac:dyDescent="0.2">
      <c r="A23" s="127">
        <v>19</v>
      </c>
      <c r="B23" s="128" t="s">
        <v>157</v>
      </c>
      <c r="C23" s="128" t="s">
        <v>192</v>
      </c>
      <c r="D23" s="107" t="str">
        <f>"SIEM 5SJ63166KS LS-Schalter 6kA 3-pol. B16A"</f>
        <v>SIEM 5SJ63166KS LS-Schalter 6kA 3-pol. B16A</v>
      </c>
      <c r="E23" s="128" t="s">
        <v>230</v>
      </c>
      <c r="F23" s="128" t="s">
        <v>142</v>
      </c>
      <c r="G23" s="129" t="str">
        <f t="shared" si="1"/>
        <v>Stück</v>
      </c>
      <c r="H23" s="128"/>
      <c r="I23" s="128" t="s">
        <v>142</v>
      </c>
      <c r="J23" s="155">
        <f t="shared" si="0"/>
        <v>0</v>
      </c>
      <c r="K23" s="130"/>
      <c r="L23" s="112"/>
      <c r="N23" s="29"/>
      <c r="O23" s="29"/>
      <c r="P23" s="111"/>
      <c r="R23" s="29"/>
      <c r="S23" s="29"/>
      <c r="T23" s="29"/>
      <c r="U23" s="29"/>
      <c r="V23" s="29"/>
      <c r="X23" s="29"/>
      <c r="AB23" s="29"/>
    </row>
    <row r="24" spans="1:28" x14ac:dyDescent="0.2">
      <c r="A24" s="127">
        <v>20</v>
      </c>
      <c r="B24" s="128" t="s">
        <v>158</v>
      </c>
      <c r="C24" s="128" t="s">
        <v>193</v>
      </c>
      <c r="D24" s="107" t="str">
        <f>"SIEM 5SV3312-6 FI-Schutzschalter TYP A 25/2 30MA 2TE"</f>
        <v>SIEM 5SV3312-6 FI-Schutzschalter TYP A 25/2 30MA 2TE</v>
      </c>
      <c r="E24" s="128" t="s">
        <v>231</v>
      </c>
      <c r="F24" s="128" t="s">
        <v>142</v>
      </c>
      <c r="G24" s="129" t="str">
        <f t="shared" si="1"/>
        <v>Stück</v>
      </c>
      <c r="H24" s="128"/>
      <c r="I24" s="128" t="s">
        <v>142</v>
      </c>
      <c r="J24" s="155">
        <f t="shared" si="0"/>
        <v>0</v>
      </c>
      <c r="K24" s="130"/>
      <c r="L24" s="112"/>
      <c r="N24" s="29"/>
      <c r="O24" s="29"/>
      <c r="P24" s="111"/>
      <c r="R24" s="29"/>
      <c r="S24" s="29"/>
      <c r="T24" s="29"/>
      <c r="U24" s="29"/>
      <c r="V24" s="29"/>
      <c r="X24" s="29"/>
      <c r="AB24" s="29"/>
    </row>
    <row r="25" spans="1:28" x14ac:dyDescent="0.2">
      <c r="A25" s="127">
        <v>21</v>
      </c>
      <c r="B25" s="128" t="s">
        <v>159</v>
      </c>
      <c r="C25" s="128" t="s">
        <v>194</v>
      </c>
      <c r="D25" s="107" t="str">
        <f>"BACH 392.189 Kabeltrommel 25m Selly H05VV-F 3G1,5mm IP20 4xS"</f>
        <v>BACH 392.189 Kabeltrommel 25m Selly H05VV-F 3G1,5mm IP20 4xS</v>
      </c>
      <c r="E25" s="128" t="s">
        <v>232</v>
      </c>
      <c r="F25" s="128" t="s">
        <v>142</v>
      </c>
      <c r="G25" s="129" t="str">
        <f t="shared" si="1"/>
        <v>Stück</v>
      </c>
      <c r="H25" s="128"/>
      <c r="I25" s="128" t="s">
        <v>142</v>
      </c>
      <c r="J25" s="155">
        <f t="shared" si="0"/>
        <v>0</v>
      </c>
      <c r="K25" s="130"/>
      <c r="L25" s="112"/>
      <c r="N25" s="29"/>
      <c r="O25" s="29"/>
      <c r="P25" s="111"/>
      <c r="R25" s="29"/>
      <c r="S25" s="29"/>
      <c r="T25" s="29"/>
      <c r="U25" s="29"/>
      <c r="V25" s="29"/>
      <c r="X25" s="29"/>
      <c r="AB25" s="29"/>
    </row>
    <row r="26" spans="1:28" x14ac:dyDescent="0.2">
      <c r="A26" s="127">
        <v>22</v>
      </c>
      <c r="B26" s="128" t="s">
        <v>160</v>
      </c>
      <c r="C26" s="128" t="s">
        <v>195</v>
      </c>
      <c r="D26" s="107" t="str">
        <f>"MEN 31 CEE-Steckdose mit TwinCONTACT 400V 16A 5p 6h"</f>
        <v>MEN 31 CEE-Steckdose mit TwinCONTACT 400V 16A 5p 6h</v>
      </c>
      <c r="E26" s="128" t="s">
        <v>233</v>
      </c>
      <c r="F26" s="128" t="s">
        <v>142</v>
      </c>
      <c r="G26" s="129" t="str">
        <f t="shared" si="1"/>
        <v>Stück</v>
      </c>
      <c r="H26" s="128"/>
      <c r="I26" s="128" t="s">
        <v>142</v>
      </c>
      <c r="J26" s="155">
        <f t="shared" si="0"/>
        <v>0</v>
      </c>
      <c r="K26" s="130"/>
      <c r="L26" s="112"/>
      <c r="N26" s="29"/>
      <c r="O26" s="29"/>
      <c r="P26" s="111"/>
      <c r="R26" s="29"/>
      <c r="S26" s="29"/>
      <c r="T26" s="29"/>
      <c r="U26" s="29"/>
      <c r="V26" s="29"/>
      <c r="X26" s="29"/>
      <c r="AB26" s="29"/>
    </row>
    <row r="27" spans="1:28" x14ac:dyDescent="0.2">
      <c r="A27" s="127">
        <v>23</v>
      </c>
      <c r="B27" s="128" t="s">
        <v>161</v>
      </c>
      <c r="C27" s="128" t="s">
        <v>196</v>
      </c>
      <c r="D27" s="107" t="str">
        <f>"MEN 35 CEE-Kupplung 5x16A StarTOP"</f>
        <v>MEN 35 CEE-Kupplung 5x16A StarTOP</v>
      </c>
      <c r="E27" s="128" t="s">
        <v>234</v>
      </c>
      <c r="F27" s="128" t="s">
        <v>142</v>
      </c>
      <c r="G27" s="129" t="str">
        <f t="shared" si="1"/>
        <v>Stück</v>
      </c>
      <c r="H27" s="128"/>
      <c r="I27" s="128" t="s">
        <v>142</v>
      </c>
      <c r="J27" s="155">
        <f t="shared" si="0"/>
        <v>0</v>
      </c>
      <c r="K27" s="130"/>
      <c r="L27" s="112"/>
      <c r="N27" s="29"/>
      <c r="O27" s="29"/>
      <c r="P27" s="111"/>
      <c r="R27" s="29"/>
      <c r="S27" s="29"/>
      <c r="T27" s="29"/>
      <c r="U27" s="29"/>
      <c r="V27" s="29"/>
      <c r="X27" s="29"/>
      <c r="AB27" s="29"/>
    </row>
    <row r="28" spans="1:28" x14ac:dyDescent="0.2">
      <c r="A28" s="127">
        <v>24</v>
      </c>
      <c r="B28" s="128" t="s">
        <v>162</v>
      </c>
      <c r="C28" s="128" t="s">
        <v>197</v>
      </c>
      <c r="D28" s="107" t="str">
        <f>"KLA ST31B Streudose mit isolierten Aderendhülsen 0,5-2,5qmm"</f>
        <v>KLA ST31B Streudose mit isolierten Aderendhülsen 0,5-2,5qmm</v>
      </c>
      <c r="E28" s="128" t="s">
        <v>235</v>
      </c>
      <c r="F28" s="128" t="s">
        <v>142</v>
      </c>
      <c r="G28" s="129" t="str">
        <f t="shared" si="1"/>
        <v>Stück</v>
      </c>
      <c r="H28" s="128"/>
      <c r="I28" s="128" t="s">
        <v>142</v>
      </c>
      <c r="J28" s="155">
        <f t="shared" si="0"/>
        <v>0</v>
      </c>
      <c r="K28" s="130"/>
      <c r="L28" s="112"/>
      <c r="N28" s="29"/>
      <c r="O28" s="29"/>
      <c r="P28" s="111"/>
      <c r="R28" s="29"/>
      <c r="S28" s="29"/>
      <c r="T28" s="29"/>
      <c r="U28" s="29"/>
      <c r="V28" s="29"/>
      <c r="X28" s="29"/>
      <c r="AB28" s="29"/>
    </row>
    <row r="29" spans="1:28" x14ac:dyDescent="0.2">
      <c r="A29" s="127">
        <v>28</v>
      </c>
      <c r="B29" s="128" t="s">
        <v>163</v>
      </c>
      <c r="C29" s="128" t="s">
        <v>198</v>
      </c>
      <c r="D29" s="107" t="str">
        <f>"BER 47403515 FR-Steckdose SCHUKO mit Klappdeckel AP W.1 grau"</f>
        <v>BER 47403515 FR-Steckdose SCHUKO mit Klappdeckel AP W.1 grau</v>
      </c>
      <c r="E29" s="128" t="s">
        <v>237</v>
      </c>
      <c r="F29" s="128" t="s">
        <v>135</v>
      </c>
      <c r="G29" s="129" t="str">
        <f t="shared" si="1"/>
        <v>Stück</v>
      </c>
      <c r="H29" s="128"/>
      <c r="I29" s="128" t="s">
        <v>135</v>
      </c>
      <c r="J29" s="155">
        <f t="shared" si="0"/>
        <v>0</v>
      </c>
      <c r="K29" s="130"/>
      <c r="L29" s="112"/>
      <c r="N29" s="29"/>
      <c r="O29" s="29"/>
      <c r="P29" s="111"/>
      <c r="R29" s="29"/>
      <c r="S29" s="29"/>
      <c r="T29" s="29"/>
      <c r="U29" s="29"/>
      <c r="V29" s="29"/>
      <c r="X29" s="29"/>
      <c r="AB29" s="29"/>
    </row>
    <row r="30" spans="1:28" x14ac:dyDescent="0.2">
      <c r="A30" s="127">
        <v>29</v>
      </c>
      <c r="B30" s="128" t="s">
        <v>164</v>
      </c>
      <c r="C30" s="128" t="s">
        <v>199</v>
      </c>
      <c r="D30" s="107" t="str">
        <f>"BER 30763505 FR-Wechselschalter AP/WD W.1 grau"</f>
        <v>BER 30763505 FR-Wechselschalter AP/WD W.1 grau</v>
      </c>
      <c r="E30" s="128" t="s">
        <v>238</v>
      </c>
      <c r="F30" s="128" t="s">
        <v>142</v>
      </c>
      <c r="G30" s="129" t="str">
        <f t="shared" si="1"/>
        <v>Stück</v>
      </c>
      <c r="H30" s="128"/>
      <c r="I30" s="128" t="s">
        <v>142</v>
      </c>
      <c r="J30" s="155">
        <f t="shared" si="0"/>
        <v>0</v>
      </c>
      <c r="K30" s="130"/>
      <c r="L30" s="112"/>
      <c r="N30" s="29"/>
      <c r="O30" s="29"/>
      <c r="P30" s="111"/>
      <c r="R30" s="29"/>
      <c r="S30" s="29"/>
      <c r="T30" s="29"/>
      <c r="U30" s="29"/>
      <c r="V30" s="29"/>
      <c r="X30" s="29"/>
      <c r="AB30" s="29"/>
    </row>
    <row r="31" spans="1:28" x14ac:dyDescent="0.2">
      <c r="A31" s="127">
        <v>30</v>
      </c>
      <c r="B31" s="128" t="s">
        <v>165</v>
      </c>
      <c r="C31" s="128" t="s">
        <v>200</v>
      </c>
      <c r="D31" s="107" t="str">
        <f>"BER 47803515 FR-Kombination Wechselschalter/Steckdose SCHUKO AP W.1 grau"</f>
        <v>BER 47803515 FR-Kombination Wechselschalter/Steckdose SCHUKO AP W.1 grau</v>
      </c>
      <c r="E31" s="128" t="s">
        <v>239</v>
      </c>
      <c r="F31" s="128" t="s">
        <v>135</v>
      </c>
      <c r="G31" s="129" t="str">
        <f t="shared" si="1"/>
        <v>Stück</v>
      </c>
      <c r="H31" s="128"/>
      <c r="I31" s="128" t="s">
        <v>135</v>
      </c>
      <c r="J31" s="155">
        <f t="shared" si="0"/>
        <v>0</v>
      </c>
      <c r="K31" s="130"/>
      <c r="L31" s="112"/>
      <c r="N31" s="29"/>
      <c r="O31" s="29"/>
      <c r="P31" s="111"/>
      <c r="R31" s="29"/>
      <c r="S31" s="29"/>
      <c r="T31" s="29"/>
      <c r="U31" s="29"/>
      <c r="V31" s="29"/>
      <c r="X31" s="29"/>
      <c r="AB31" s="29"/>
    </row>
    <row r="32" spans="1:28" x14ac:dyDescent="0.2">
      <c r="A32" s="127">
        <v>31</v>
      </c>
      <c r="B32" s="128" t="s">
        <v>166</v>
      </c>
      <c r="C32" s="128" t="s">
        <v>201</v>
      </c>
      <c r="D32" s="107" t="str">
        <f>"MEN 1649 Doppelbox TwinContact 16A 5p 6h 400V IP44"</f>
        <v>MEN 1649 Doppelbox TwinContact 16A 5p 6h 400V IP44</v>
      </c>
      <c r="E32" s="128" t="s">
        <v>240</v>
      </c>
      <c r="F32" s="128" t="s">
        <v>167</v>
      </c>
      <c r="G32" s="129" t="str">
        <f t="shared" si="1"/>
        <v>Stück</v>
      </c>
      <c r="H32" s="128"/>
      <c r="I32" s="128" t="s">
        <v>167</v>
      </c>
      <c r="J32" s="155">
        <f t="shared" si="0"/>
        <v>0</v>
      </c>
      <c r="K32" s="130"/>
      <c r="L32" s="112"/>
      <c r="N32" s="29"/>
      <c r="O32" s="29"/>
      <c r="P32" s="111"/>
      <c r="R32" s="29"/>
      <c r="S32" s="29"/>
      <c r="T32" s="29"/>
      <c r="U32" s="29"/>
      <c r="V32" s="29"/>
      <c r="X32" s="29"/>
      <c r="AB32" s="29"/>
    </row>
    <row r="33" spans="1:28" x14ac:dyDescent="0.2">
      <c r="A33" s="127">
        <v>32</v>
      </c>
      <c r="B33" s="128" t="s">
        <v>168</v>
      </c>
      <c r="C33" s="141" t="s">
        <v>203</v>
      </c>
      <c r="D33" s="107" t="s">
        <v>169</v>
      </c>
      <c r="E33" s="128" t="s">
        <v>241</v>
      </c>
      <c r="F33" s="128" t="s">
        <v>167</v>
      </c>
      <c r="G33" s="129" t="s">
        <v>170</v>
      </c>
      <c r="H33" s="128"/>
      <c r="I33" s="128" t="s">
        <v>167</v>
      </c>
      <c r="J33" s="155">
        <f t="shared" ref="J33:J36" si="2">SUM(F33-I33)</f>
        <v>0</v>
      </c>
      <c r="K33" s="111"/>
      <c r="L33" s="111"/>
      <c r="N33" s="112"/>
      <c r="O33" s="29"/>
      <c r="R33" s="111"/>
      <c r="S33" s="29"/>
      <c r="T33" s="29"/>
      <c r="U33" s="29"/>
      <c r="V33" s="29"/>
      <c r="X33" s="29"/>
      <c r="AB33" s="29"/>
    </row>
    <row r="34" spans="1:28" x14ac:dyDescent="0.2">
      <c r="A34" s="127">
        <v>33</v>
      </c>
      <c r="B34" s="128" t="s">
        <v>171</v>
      </c>
      <c r="C34" s="128" t="s">
        <v>202</v>
      </c>
      <c r="D34" s="107" t="str">
        <f>"WAGO 221-413 3-Leiter COMPACT Verbindungsklemmen 0,2 - 4 mm²"</f>
        <v>WAGO 221-413 3-Leiter COMPACT Verbindungsklemmen 0,2 - 4 mm²</v>
      </c>
      <c r="E34" s="128" t="s">
        <v>242</v>
      </c>
      <c r="F34" s="128" t="s">
        <v>172</v>
      </c>
      <c r="G34" s="129" t="str">
        <f t="shared" si="1"/>
        <v>Stück</v>
      </c>
      <c r="H34" s="128"/>
      <c r="I34" s="128" t="s">
        <v>172</v>
      </c>
      <c r="J34" s="155">
        <f t="shared" si="2"/>
        <v>0</v>
      </c>
      <c r="K34" s="131"/>
      <c r="L34" s="131"/>
      <c r="N34" s="132"/>
      <c r="O34" s="29"/>
      <c r="R34" s="131"/>
      <c r="S34" s="29"/>
      <c r="T34" s="29"/>
      <c r="U34" s="29"/>
      <c r="V34" s="29"/>
      <c r="X34" s="29"/>
      <c r="AB34" s="29"/>
    </row>
    <row r="35" spans="1:28" x14ac:dyDescent="0.2">
      <c r="A35" s="127">
        <v>34</v>
      </c>
      <c r="B35" s="128" t="s">
        <v>209</v>
      </c>
      <c r="C35" s="128"/>
      <c r="D35" s="107" t="s">
        <v>210</v>
      </c>
      <c r="E35" s="128" t="s">
        <v>243</v>
      </c>
      <c r="F35" s="128" t="s">
        <v>211</v>
      </c>
      <c r="G35" s="129" t="s">
        <v>170</v>
      </c>
      <c r="H35" s="128"/>
      <c r="I35" s="128" t="s">
        <v>247</v>
      </c>
      <c r="J35" s="155"/>
    </row>
    <row r="36" spans="1:28" x14ac:dyDescent="0.2">
      <c r="A36" s="127">
        <v>35</v>
      </c>
      <c r="B36" s="128" t="s">
        <v>244</v>
      </c>
      <c r="C36" s="128"/>
      <c r="D36" s="107" t="s">
        <v>245</v>
      </c>
      <c r="E36" s="128" t="s">
        <v>246</v>
      </c>
      <c r="F36" s="128" t="s">
        <v>135</v>
      </c>
      <c r="G36" s="129" t="s">
        <v>170</v>
      </c>
      <c r="H36" s="128"/>
      <c r="I36" s="128" t="s">
        <v>135</v>
      </c>
      <c r="J36" s="155">
        <f t="shared" si="2"/>
        <v>0</v>
      </c>
    </row>
    <row r="37" spans="1:28" x14ac:dyDescent="0.2">
      <c r="A37" s="127"/>
      <c r="B37" s="128"/>
      <c r="C37" s="128"/>
      <c r="D37" s="107"/>
      <c r="E37" s="128"/>
      <c r="F37" s="128"/>
      <c r="G37" s="129"/>
      <c r="H37" s="128"/>
      <c r="I37" s="128"/>
      <c r="J37" s="155"/>
    </row>
    <row r="38" spans="1:28" x14ac:dyDescent="0.2">
      <c r="A38" s="133"/>
      <c r="B38" s="134"/>
      <c r="C38" s="134"/>
      <c r="D38" s="135"/>
      <c r="E38" s="136"/>
      <c r="F38" s="136"/>
      <c r="G38" s="137"/>
      <c r="H38" s="138"/>
      <c r="I38" s="135"/>
      <c r="J38" s="139"/>
    </row>
    <row r="39" spans="1:28" x14ac:dyDescent="0.2">
      <c r="D39" s="29" t="s">
        <v>204</v>
      </c>
    </row>
    <row r="40" spans="1:28" x14ac:dyDescent="0.2">
      <c r="B40" s="140"/>
      <c r="C40" s="140"/>
      <c r="D40" s="140"/>
    </row>
    <row r="41" spans="1:28" ht="16" x14ac:dyDescent="0.2">
      <c r="D41" s="156" t="s">
        <v>248</v>
      </c>
    </row>
    <row r="42" spans="1:28" ht="16" x14ac:dyDescent="0.2">
      <c r="D42" s="156" t="s">
        <v>249</v>
      </c>
    </row>
  </sheetData>
  <mergeCells count="3">
    <mergeCell ref="F1:I2"/>
    <mergeCell ref="D1:E1"/>
    <mergeCell ref="D2:E2"/>
  </mergeCells>
  <conditionalFormatting sqref="J5:J36">
    <cfRule type="cellIs" dxfId="0" priority="1" operator="greaterThan">
      <formula>0</formula>
    </cfRule>
  </conditionalFormatting>
  <hyperlinks>
    <hyperlink ref="D41" r:id="rId1" display="https://www.fega-schmitt.de/unternehmen/standorte/deutschland/" xr:uid="{00000000-0004-0000-0400-000000000000}"/>
    <hyperlink ref="D42" r:id="rId2" display="https://www.wuerth.de/web/de/awkg/niederlassungen/nl.php" xr:uid="{00000000-0004-0000-0400-000001000000}"/>
  </hyperlinks>
  <pageMargins left="0.23622047244094491" right="0.23622047244094491" top="0.74803149606299213" bottom="0.74803149606299213" header="0.31496062992125984" footer="0.31496062992125984"/>
  <pageSetup paperSize="9" scale="82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8">
    <tabColor theme="5" tint="0.39997558519241921"/>
  </sheetPr>
  <dimension ref="A1:F480"/>
  <sheetViews>
    <sheetView topLeftCell="A402" zoomScale="110" zoomScaleNormal="110" zoomScalePageLayoutView="50" workbookViewId="0">
      <selection activeCell="H419" sqref="H419"/>
    </sheetView>
  </sheetViews>
  <sheetFormatPr baseColWidth="10" defaultRowHeight="13" x14ac:dyDescent="0.15"/>
  <cols>
    <col min="1" max="1" width="24.83203125" style="2" customWidth="1"/>
    <col min="2" max="2" width="16.33203125" style="2" customWidth="1"/>
    <col min="3" max="3" width="43.5" style="2" customWidth="1"/>
    <col min="4" max="4" width="4.5" style="2" customWidth="1"/>
    <col min="5" max="5" width="4.1640625" style="2" customWidth="1"/>
    <col min="6" max="6" width="8" style="2" customWidth="1"/>
    <col min="7" max="163" width="11.5" style="2"/>
    <col min="164" max="164" width="24.83203125" style="2" customWidth="1"/>
    <col min="165" max="165" width="21.6640625" style="2" customWidth="1"/>
    <col min="166" max="166" width="19.5" style="2" customWidth="1"/>
    <col min="167" max="167" width="4.5" style="2" customWidth="1"/>
    <col min="168" max="168" width="4.1640625" style="2" customWidth="1"/>
    <col min="169" max="169" width="6.5" style="2" bestFit="1" customWidth="1"/>
    <col min="170" max="170" width="4.5" style="2" customWidth="1"/>
    <col min="171" max="171" width="4.1640625" style="2" customWidth="1"/>
    <col min="172" max="172" width="6.5" style="2" bestFit="1" customWidth="1"/>
    <col min="173" max="173" width="4.5" style="2" customWidth="1"/>
    <col min="174" max="174" width="4.1640625" style="2" customWidth="1"/>
    <col min="175" max="175" width="6.5" style="2" bestFit="1" customWidth="1"/>
    <col min="176" max="176" width="4.5" style="2" customWidth="1"/>
    <col min="177" max="177" width="4.1640625" style="2" customWidth="1"/>
    <col min="178" max="178" width="6.5" style="2" bestFit="1" customWidth="1"/>
    <col min="179" max="179" width="4.5" style="2" customWidth="1"/>
    <col min="180" max="180" width="4.1640625" style="2" customWidth="1"/>
    <col min="181" max="181" width="6.5" style="2" bestFit="1" customWidth="1"/>
    <col min="182" max="182" width="4.5" style="2" customWidth="1"/>
    <col min="183" max="183" width="4.1640625" style="2" customWidth="1"/>
    <col min="184" max="184" width="6.5" style="2" bestFit="1" customWidth="1"/>
    <col min="185" max="185" width="4.5" style="2" customWidth="1"/>
    <col min="186" max="186" width="4.1640625" style="2" customWidth="1"/>
    <col min="187" max="187" width="6.5" style="2" bestFit="1" customWidth="1"/>
    <col min="188" max="188" width="4.5" style="2" customWidth="1"/>
    <col min="189" max="189" width="4.1640625" style="2" customWidth="1"/>
    <col min="190" max="190" width="6.5" style="2" bestFit="1" customWidth="1"/>
    <col min="191" max="191" width="4.5" style="2" customWidth="1"/>
    <col min="192" max="192" width="4.1640625" style="2" customWidth="1"/>
    <col min="193" max="193" width="6.5" style="2" bestFit="1" customWidth="1"/>
    <col min="194" max="194" width="4.5" style="2" customWidth="1"/>
    <col min="195" max="195" width="4.1640625" style="2" customWidth="1"/>
    <col min="196" max="196" width="6.5" style="2" bestFit="1" customWidth="1"/>
    <col min="197" max="197" width="4.5" style="2" customWidth="1"/>
    <col min="198" max="198" width="4.1640625" style="2" customWidth="1"/>
    <col min="199" max="199" width="6.5" style="2" bestFit="1" customWidth="1"/>
    <col min="200" max="200" width="4.5" style="2" customWidth="1"/>
    <col min="201" max="201" width="4.1640625" style="2" customWidth="1"/>
    <col min="202" max="202" width="6.5" style="2" bestFit="1" customWidth="1"/>
    <col min="203" max="203" width="4.5" style="2" customWidth="1"/>
    <col min="204" max="204" width="4.1640625" style="2" customWidth="1"/>
    <col min="205" max="205" width="6.5" style="2" bestFit="1" customWidth="1"/>
    <col min="206" max="206" width="4.5" style="2" customWidth="1"/>
    <col min="207" max="207" width="4.1640625" style="2" customWidth="1"/>
    <col min="208" max="208" width="6.5" style="2" bestFit="1" customWidth="1"/>
    <col min="209" max="209" width="4.5" style="2" customWidth="1"/>
    <col min="210" max="210" width="4.1640625" style="2" customWidth="1"/>
    <col min="211" max="211" width="6.5" style="2" bestFit="1" customWidth="1"/>
    <col min="212" max="212" width="4.5" style="2" customWidth="1"/>
    <col min="213" max="213" width="4.1640625" style="2" customWidth="1"/>
    <col min="214" max="214" width="6.5" style="2" bestFit="1" customWidth="1"/>
    <col min="215" max="215" width="4.5" style="2" customWidth="1"/>
    <col min="216" max="216" width="4.1640625" style="2" customWidth="1"/>
    <col min="217" max="217" width="6.5" style="2" bestFit="1" customWidth="1"/>
    <col min="218" max="218" width="4.5" style="2" customWidth="1"/>
    <col min="219" max="219" width="4.1640625" style="2" customWidth="1"/>
    <col min="220" max="220" width="6.5" style="2" bestFit="1" customWidth="1"/>
    <col min="221" max="221" width="4.5" style="2" customWidth="1"/>
    <col min="222" max="222" width="4.1640625" style="2" customWidth="1"/>
    <col min="223" max="223" width="6.5" style="2" bestFit="1" customWidth="1"/>
    <col min="224" max="224" width="4.5" style="2" customWidth="1"/>
    <col min="225" max="225" width="4.1640625" style="2" customWidth="1"/>
    <col min="226" max="226" width="6.5" style="2" bestFit="1" customWidth="1"/>
    <col min="227" max="227" width="4.5" style="2" customWidth="1"/>
    <col min="228" max="228" width="4.1640625" style="2" customWidth="1"/>
    <col min="229" max="229" width="6.5" style="2" bestFit="1" customWidth="1"/>
    <col min="230" max="230" width="4.5" style="2" customWidth="1"/>
    <col min="231" max="231" width="4.1640625" style="2" customWidth="1"/>
    <col min="232" max="232" width="6.5" style="2" bestFit="1" customWidth="1"/>
    <col min="233" max="233" width="4.5" style="2" customWidth="1"/>
    <col min="234" max="234" width="4.1640625" style="2" customWidth="1"/>
    <col min="235" max="235" width="6.5" style="2" bestFit="1" customWidth="1"/>
    <col min="236" max="236" width="4.5" style="2" customWidth="1"/>
    <col min="237" max="237" width="4.1640625" style="2" customWidth="1"/>
    <col min="238" max="238" width="6.5" style="2" bestFit="1" customWidth="1"/>
    <col min="239" max="239" width="4.5" style="2" customWidth="1"/>
    <col min="240" max="240" width="4.1640625" style="2" customWidth="1"/>
    <col min="241" max="241" width="6.5" style="2" bestFit="1" customWidth="1"/>
    <col min="242" max="242" width="4.5" style="2" customWidth="1"/>
    <col min="243" max="243" width="4.1640625" style="2" customWidth="1"/>
    <col min="244" max="244" width="6.5" style="2" bestFit="1" customWidth="1"/>
    <col min="245" max="245" width="4.5" style="2" customWidth="1"/>
    <col min="246" max="246" width="4.1640625" style="2" customWidth="1"/>
    <col min="247" max="247" width="6.5" style="2" bestFit="1" customWidth="1"/>
    <col min="248" max="248" width="4.5" style="2" customWidth="1"/>
    <col min="249" max="249" width="4.1640625" style="2" customWidth="1"/>
    <col min="250" max="250" width="6.5" style="2" bestFit="1" customWidth="1"/>
    <col min="251" max="251" width="4.5" style="2" customWidth="1"/>
    <col min="252" max="252" width="4.1640625" style="2" customWidth="1"/>
    <col min="253" max="253" width="6.5" style="2" bestFit="1" customWidth="1"/>
    <col min="254" max="254" width="4.5" style="2" customWidth="1"/>
    <col min="255" max="255" width="4.1640625" style="2" customWidth="1"/>
    <col min="256" max="256" width="6.5" style="2" bestFit="1" customWidth="1"/>
    <col min="257" max="257" width="4.5" style="2" customWidth="1"/>
    <col min="258" max="258" width="4.1640625" style="2" customWidth="1"/>
    <col min="259" max="259" width="6.5" style="2" bestFit="1" customWidth="1"/>
    <col min="260" max="260" width="4.5" style="2" customWidth="1"/>
    <col min="261" max="261" width="4.1640625" style="2" customWidth="1"/>
    <col min="262" max="262" width="6.5" style="2" bestFit="1" customWidth="1"/>
    <col min="263" max="419" width="11.5" style="2"/>
    <col min="420" max="420" width="24.83203125" style="2" customWidth="1"/>
    <col min="421" max="421" width="21.6640625" style="2" customWidth="1"/>
    <col min="422" max="422" width="19.5" style="2" customWidth="1"/>
    <col min="423" max="423" width="4.5" style="2" customWidth="1"/>
    <col min="424" max="424" width="4.1640625" style="2" customWidth="1"/>
    <col min="425" max="425" width="6.5" style="2" bestFit="1" customWidth="1"/>
    <col min="426" max="426" width="4.5" style="2" customWidth="1"/>
    <col min="427" max="427" width="4.1640625" style="2" customWidth="1"/>
    <col min="428" max="428" width="6.5" style="2" bestFit="1" customWidth="1"/>
    <col min="429" max="429" width="4.5" style="2" customWidth="1"/>
    <col min="430" max="430" width="4.1640625" style="2" customWidth="1"/>
    <col min="431" max="431" width="6.5" style="2" bestFit="1" customWidth="1"/>
    <col min="432" max="432" width="4.5" style="2" customWidth="1"/>
    <col min="433" max="433" width="4.1640625" style="2" customWidth="1"/>
    <col min="434" max="434" width="6.5" style="2" bestFit="1" customWidth="1"/>
    <col min="435" max="435" width="4.5" style="2" customWidth="1"/>
    <col min="436" max="436" width="4.1640625" style="2" customWidth="1"/>
    <col min="437" max="437" width="6.5" style="2" bestFit="1" customWidth="1"/>
    <col min="438" max="438" width="4.5" style="2" customWidth="1"/>
    <col min="439" max="439" width="4.1640625" style="2" customWidth="1"/>
    <col min="440" max="440" width="6.5" style="2" bestFit="1" customWidth="1"/>
    <col min="441" max="441" width="4.5" style="2" customWidth="1"/>
    <col min="442" max="442" width="4.1640625" style="2" customWidth="1"/>
    <col min="443" max="443" width="6.5" style="2" bestFit="1" customWidth="1"/>
    <col min="444" max="444" width="4.5" style="2" customWidth="1"/>
    <col min="445" max="445" width="4.1640625" style="2" customWidth="1"/>
    <col min="446" max="446" width="6.5" style="2" bestFit="1" customWidth="1"/>
    <col min="447" max="447" width="4.5" style="2" customWidth="1"/>
    <col min="448" max="448" width="4.1640625" style="2" customWidth="1"/>
    <col min="449" max="449" width="6.5" style="2" bestFit="1" customWidth="1"/>
    <col min="450" max="450" width="4.5" style="2" customWidth="1"/>
    <col min="451" max="451" width="4.1640625" style="2" customWidth="1"/>
    <col min="452" max="452" width="6.5" style="2" bestFit="1" customWidth="1"/>
    <col min="453" max="453" width="4.5" style="2" customWidth="1"/>
    <col min="454" max="454" width="4.1640625" style="2" customWidth="1"/>
    <col min="455" max="455" width="6.5" style="2" bestFit="1" customWidth="1"/>
    <col min="456" max="456" width="4.5" style="2" customWidth="1"/>
    <col min="457" max="457" width="4.1640625" style="2" customWidth="1"/>
    <col min="458" max="458" width="6.5" style="2" bestFit="1" customWidth="1"/>
    <col min="459" max="459" width="4.5" style="2" customWidth="1"/>
    <col min="460" max="460" width="4.1640625" style="2" customWidth="1"/>
    <col min="461" max="461" width="6.5" style="2" bestFit="1" customWidth="1"/>
    <col min="462" max="462" width="4.5" style="2" customWidth="1"/>
    <col min="463" max="463" width="4.1640625" style="2" customWidth="1"/>
    <col min="464" max="464" width="6.5" style="2" bestFit="1" customWidth="1"/>
    <col min="465" max="465" width="4.5" style="2" customWidth="1"/>
    <col min="466" max="466" width="4.1640625" style="2" customWidth="1"/>
    <col min="467" max="467" width="6.5" style="2" bestFit="1" customWidth="1"/>
    <col min="468" max="468" width="4.5" style="2" customWidth="1"/>
    <col min="469" max="469" width="4.1640625" style="2" customWidth="1"/>
    <col min="470" max="470" width="6.5" style="2" bestFit="1" customWidth="1"/>
    <col min="471" max="471" width="4.5" style="2" customWidth="1"/>
    <col min="472" max="472" width="4.1640625" style="2" customWidth="1"/>
    <col min="473" max="473" width="6.5" style="2" bestFit="1" customWidth="1"/>
    <col min="474" max="474" width="4.5" style="2" customWidth="1"/>
    <col min="475" max="475" width="4.1640625" style="2" customWidth="1"/>
    <col min="476" max="476" width="6.5" style="2" bestFit="1" customWidth="1"/>
    <col min="477" max="477" width="4.5" style="2" customWidth="1"/>
    <col min="478" max="478" width="4.1640625" style="2" customWidth="1"/>
    <col min="479" max="479" width="6.5" style="2" bestFit="1" customWidth="1"/>
    <col min="480" max="480" width="4.5" style="2" customWidth="1"/>
    <col min="481" max="481" width="4.1640625" style="2" customWidth="1"/>
    <col min="482" max="482" width="6.5" style="2" bestFit="1" customWidth="1"/>
    <col min="483" max="483" width="4.5" style="2" customWidth="1"/>
    <col min="484" max="484" width="4.1640625" style="2" customWidth="1"/>
    <col min="485" max="485" width="6.5" style="2" bestFit="1" customWidth="1"/>
    <col min="486" max="486" width="4.5" style="2" customWidth="1"/>
    <col min="487" max="487" width="4.1640625" style="2" customWidth="1"/>
    <col min="488" max="488" width="6.5" style="2" bestFit="1" customWidth="1"/>
    <col min="489" max="489" width="4.5" style="2" customWidth="1"/>
    <col min="490" max="490" width="4.1640625" style="2" customWidth="1"/>
    <col min="491" max="491" width="6.5" style="2" bestFit="1" customWidth="1"/>
    <col min="492" max="492" width="4.5" style="2" customWidth="1"/>
    <col min="493" max="493" width="4.1640625" style="2" customWidth="1"/>
    <col min="494" max="494" width="6.5" style="2" bestFit="1" customWidth="1"/>
    <col min="495" max="495" width="4.5" style="2" customWidth="1"/>
    <col min="496" max="496" width="4.1640625" style="2" customWidth="1"/>
    <col min="497" max="497" width="6.5" style="2" bestFit="1" customWidth="1"/>
    <col min="498" max="498" width="4.5" style="2" customWidth="1"/>
    <col min="499" max="499" width="4.1640625" style="2" customWidth="1"/>
    <col min="500" max="500" width="6.5" style="2" bestFit="1" customWidth="1"/>
    <col min="501" max="501" width="4.5" style="2" customWidth="1"/>
    <col min="502" max="502" width="4.1640625" style="2" customWidth="1"/>
    <col min="503" max="503" width="6.5" style="2" bestFit="1" customWidth="1"/>
    <col min="504" max="504" width="4.5" style="2" customWidth="1"/>
    <col min="505" max="505" width="4.1640625" style="2" customWidth="1"/>
    <col min="506" max="506" width="6.5" style="2" bestFit="1" customWidth="1"/>
    <col min="507" max="507" width="4.5" style="2" customWidth="1"/>
    <col min="508" max="508" width="4.1640625" style="2" customWidth="1"/>
    <col min="509" max="509" width="6.5" style="2" bestFit="1" customWidth="1"/>
    <col min="510" max="510" width="4.5" style="2" customWidth="1"/>
    <col min="511" max="511" width="4.1640625" style="2" customWidth="1"/>
    <col min="512" max="512" width="6.5" style="2" bestFit="1" customWidth="1"/>
    <col min="513" max="513" width="4.5" style="2" customWidth="1"/>
    <col min="514" max="514" width="4.1640625" style="2" customWidth="1"/>
    <col min="515" max="515" width="6.5" style="2" bestFit="1" customWidth="1"/>
    <col min="516" max="516" width="4.5" style="2" customWidth="1"/>
    <col min="517" max="517" width="4.1640625" style="2" customWidth="1"/>
    <col min="518" max="518" width="6.5" style="2" bestFit="1" customWidth="1"/>
    <col min="519" max="675" width="11.5" style="2"/>
    <col min="676" max="676" width="24.83203125" style="2" customWidth="1"/>
    <col min="677" max="677" width="21.6640625" style="2" customWidth="1"/>
    <col min="678" max="678" width="19.5" style="2" customWidth="1"/>
    <col min="679" max="679" width="4.5" style="2" customWidth="1"/>
    <col min="680" max="680" width="4.1640625" style="2" customWidth="1"/>
    <col min="681" max="681" width="6.5" style="2" bestFit="1" customWidth="1"/>
    <col min="682" max="682" width="4.5" style="2" customWidth="1"/>
    <col min="683" max="683" width="4.1640625" style="2" customWidth="1"/>
    <col min="684" max="684" width="6.5" style="2" bestFit="1" customWidth="1"/>
    <col min="685" max="685" width="4.5" style="2" customWidth="1"/>
    <col min="686" max="686" width="4.1640625" style="2" customWidth="1"/>
    <col min="687" max="687" width="6.5" style="2" bestFit="1" customWidth="1"/>
    <col min="688" max="688" width="4.5" style="2" customWidth="1"/>
    <col min="689" max="689" width="4.1640625" style="2" customWidth="1"/>
    <col min="690" max="690" width="6.5" style="2" bestFit="1" customWidth="1"/>
    <col min="691" max="691" width="4.5" style="2" customWidth="1"/>
    <col min="692" max="692" width="4.1640625" style="2" customWidth="1"/>
    <col min="693" max="693" width="6.5" style="2" bestFit="1" customWidth="1"/>
    <col min="694" max="694" width="4.5" style="2" customWidth="1"/>
    <col min="695" max="695" width="4.1640625" style="2" customWidth="1"/>
    <col min="696" max="696" width="6.5" style="2" bestFit="1" customWidth="1"/>
    <col min="697" max="697" width="4.5" style="2" customWidth="1"/>
    <col min="698" max="698" width="4.1640625" style="2" customWidth="1"/>
    <col min="699" max="699" width="6.5" style="2" bestFit="1" customWidth="1"/>
    <col min="700" max="700" width="4.5" style="2" customWidth="1"/>
    <col min="701" max="701" width="4.1640625" style="2" customWidth="1"/>
    <col min="702" max="702" width="6.5" style="2" bestFit="1" customWidth="1"/>
    <col min="703" max="703" width="4.5" style="2" customWidth="1"/>
    <col min="704" max="704" width="4.1640625" style="2" customWidth="1"/>
    <col min="705" max="705" width="6.5" style="2" bestFit="1" customWidth="1"/>
    <col min="706" max="706" width="4.5" style="2" customWidth="1"/>
    <col min="707" max="707" width="4.1640625" style="2" customWidth="1"/>
    <col min="708" max="708" width="6.5" style="2" bestFit="1" customWidth="1"/>
    <col min="709" max="709" width="4.5" style="2" customWidth="1"/>
    <col min="710" max="710" width="4.1640625" style="2" customWidth="1"/>
    <col min="711" max="711" width="6.5" style="2" bestFit="1" customWidth="1"/>
    <col min="712" max="712" width="4.5" style="2" customWidth="1"/>
    <col min="713" max="713" width="4.1640625" style="2" customWidth="1"/>
    <col min="714" max="714" width="6.5" style="2" bestFit="1" customWidth="1"/>
    <col min="715" max="715" width="4.5" style="2" customWidth="1"/>
    <col min="716" max="716" width="4.1640625" style="2" customWidth="1"/>
    <col min="717" max="717" width="6.5" style="2" bestFit="1" customWidth="1"/>
    <col min="718" max="718" width="4.5" style="2" customWidth="1"/>
    <col min="719" max="719" width="4.1640625" style="2" customWidth="1"/>
    <col min="720" max="720" width="6.5" style="2" bestFit="1" customWidth="1"/>
    <col min="721" max="721" width="4.5" style="2" customWidth="1"/>
    <col min="722" max="722" width="4.1640625" style="2" customWidth="1"/>
    <col min="723" max="723" width="6.5" style="2" bestFit="1" customWidth="1"/>
    <col min="724" max="724" width="4.5" style="2" customWidth="1"/>
    <col min="725" max="725" width="4.1640625" style="2" customWidth="1"/>
    <col min="726" max="726" width="6.5" style="2" bestFit="1" customWidth="1"/>
    <col min="727" max="727" width="4.5" style="2" customWidth="1"/>
    <col min="728" max="728" width="4.1640625" style="2" customWidth="1"/>
    <col min="729" max="729" width="6.5" style="2" bestFit="1" customWidth="1"/>
    <col min="730" max="730" width="4.5" style="2" customWidth="1"/>
    <col min="731" max="731" width="4.1640625" style="2" customWidth="1"/>
    <col min="732" max="732" width="6.5" style="2" bestFit="1" customWidth="1"/>
    <col min="733" max="733" width="4.5" style="2" customWidth="1"/>
    <col min="734" max="734" width="4.1640625" style="2" customWidth="1"/>
    <col min="735" max="735" width="6.5" style="2" bestFit="1" customWidth="1"/>
    <col min="736" max="736" width="4.5" style="2" customWidth="1"/>
    <col min="737" max="737" width="4.1640625" style="2" customWidth="1"/>
    <col min="738" max="738" width="6.5" style="2" bestFit="1" customWidth="1"/>
    <col min="739" max="739" width="4.5" style="2" customWidth="1"/>
    <col min="740" max="740" width="4.1640625" style="2" customWidth="1"/>
    <col min="741" max="741" width="6.5" style="2" bestFit="1" customWidth="1"/>
    <col min="742" max="742" width="4.5" style="2" customWidth="1"/>
    <col min="743" max="743" width="4.1640625" style="2" customWidth="1"/>
    <col min="744" max="744" width="6.5" style="2" bestFit="1" customWidth="1"/>
    <col min="745" max="745" width="4.5" style="2" customWidth="1"/>
    <col min="746" max="746" width="4.1640625" style="2" customWidth="1"/>
    <col min="747" max="747" width="6.5" style="2" bestFit="1" customWidth="1"/>
    <col min="748" max="748" width="4.5" style="2" customWidth="1"/>
    <col min="749" max="749" width="4.1640625" style="2" customWidth="1"/>
    <col min="750" max="750" width="6.5" style="2" bestFit="1" customWidth="1"/>
    <col min="751" max="751" width="4.5" style="2" customWidth="1"/>
    <col min="752" max="752" width="4.1640625" style="2" customWidth="1"/>
    <col min="753" max="753" width="6.5" style="2" bestFit="1" customWidth="1"/>
    <col min="754" max="754" width="4.5" style="2" customWidth="1"/>
    <col min="755" max="755" width="4.1640625" style="2" customWidth="1"/>
    <col min="756" max="756" width="6.5" style="2" bestFit="1" customWidth="1"/>
    <col min="757" max="757" width="4.5" style="2" customWidth="1"/>
    <col min="758" max="758" width="4.1640625" style="2" customWidth="1"/>
    <col min="759" max="759" width="6.5" style="2" bestFit="1" customWidth="1"/>
    <col min="760" max="760" width="4.5" style="2" customWidth="1"/>
    <col min="761" max="761" width="4.1640625" style="2" customWidth="1"/>
    <col min="762" max="762" width="6.5" style="2" bestFit="1" customWidth="1"/>
    <col min="763" max="763" width="4.5" style="2" customWidth="1"/>
    <col min="764" max="764" width="4.1640625" style="2" customWidth="1"/>
    <col min="765" max="765" width="6.5" style="2" bestFit="1" customWidth="1"/>
    <col min="766" max="766" width="4.5" style="2" customWidth="1"/>
    <col min="767" max="767" width="4.1640625" style="2" customWidth="1"/>
    <col min="768" max="768" width="6.5" style="2" bestFit="1" customWidth="1"/>
    <col min="769" max="769" width="4.5" style="2" customWidth="1"/>
    <col min="770" max="770" width="4.1640625" style="2" customWidth="1"/>
    <col min="771" max="771" width="6.5" style="2" bestFit="1" customWidth="1"/>
    <col min="772" max="772" width="4.5" style="2" customWidth="1"/>
    <col min="773" max="773" width="4.1640625" style="2" customWidth="1"/>
    <col min="774" max="774" width="6.5" style="2" bestFit="1" customWidth="1"/>
    <col min="775" max="931" width="11.5" style="2"/>
    <col min="932" max="932" width="24.83203125" style="2" customWidth="1"/>
    <col min="933" max="933" width="21.6640625" style="2" customWidth="1"/>
    <col min="934" max="934" width="19.5" style="2" customWidth="1"/>
    <col min="935" max="935" width="4.5" style="2" customWidth="1"/>
    <col min="936" max="936" width="4.1640625" style="2" customWidth="1"/>
    <col min="937" max="937" width="6.5" style="2" bestFit="1" customWidth="1"/>
    <col min="938" max="938" width="4.5" style="2" customWidth="1"/>
    <col min="939" max="939" width="4.1640625" style="2" customWidth="1"/>
    <col min="940" max="940" width="6.5" style="2" bestFit="1" customWidth="1"/>
    <col min="941" max="941" width="4.5" style="2" customWidth="1"/>
    <col min="942" max="942" width="4.1640625" style="2" customWidth="1"/>
    <col min="943" max="943" width="6.5" style="2" bestFit="1" customWidth="1"/>
    <col min="944" max="944" width="4.5" style="2" customWidth="1"/>
    <col min="945" max="945" width="4.1640625" style="2" customWidth="1"/>
    <col min="946" max="946" width="6.5" style="2" bestFit="1" customWidth="1"/>
    <col min="947" max="947" width="4.5" style="2" customWidth="1"/>
    <col min="948" max="948" width="4.1640625" style="2" customWidth="1"/>
    <col min="949" max="949" width="6.5" style="2" bestFit="1" customWidth="1"/>
    <col min="950" max="950" width="4.5" style="2" customWidth="1"/>
    <col min="951" max="951" width="4.1640625" style="2" customWidth="1"/>
    <col min="952" max="952" width="6.5" style="2" bestFit="1" customWidth="1"/>
    <col min="953" max="953" width="4.5" style="2" customWidth="1"/>
    <col min="954" max="954" width="4.1640625" style="2" customWidth="1"/>
    <col min="955" max="955" width="6.5" style="2" bestFit="1" customWidth="1"/>
    <col min="956" max="956" width="4.5" style="2" customWidth="1"/>
    <col min="957" max="957" width="4.1640625" style="2" customWidth="1"/>
    <col min="958" max="958" width="6.5" style="2" bestFit="1" customWidth="1"/>
    <col min="959" max="959" width="4.5" style="2" customWidth="1"/>
    <col min="960" max="960" width="4.1640625" style="2" customWidth="1"/>
    <col min="961" max="961" width="6.5" style="2" bestFit="1" customWidth="1"/>
    <col min="962" max="962" width="4.5" style="2" customWidth="1"/>
    <col min="963" max="963" width="4.1640625" style="2" customWidth="1"/>
    <col min="964" max="964" width="6.5" style="2" bestFit="1" customWidth="1"/>
    <col min="965" max="965" width="4.5" style="2" customWidth="1"/>
    <col min="966" max="966" width="4.1640625" style="2" customWidth="1"/>
    <col min="967" max="967" width="6.5" style="2" bestFit="1" customWidth="1"/>
    <col min="968" max="968" width="4.5" style="2" customWidth="1"/>
    <col min="969" max="969" width="4.1640625" style="2" customWidth="1"/>
    <col min="970" max="970" width="6.5" style="2" bestFit="1" customWidth="1"/>
    <col min="971" max="971" width="4.5" style="2" customWidth="1"/>
    <col min="972" max="972" width="4.1640625" style="2" customWidth="1"/>
    <col min="973" max="973" width="6.5" style="2" bestFit="1" customWidth="1"/>
    <col min="974" max="974" width="4.5" style="2" customWidth="1"/>
    <col min="975" max="975" width="4.1640625" style="2" customWidth="1"/>
    <col min="976" max="976" width="6.5" style="2" bestFit="1" customWidth="1"/>
    <col min="977" max="977" width="4.5" style="2" customWidth="1"/>
    <col min="978" max="978" width="4.1640625" style="2" customWidth="1"/>
    <col min="979" max="979" width="6.5" style="2" bestFit="1" customWidth="1"/>
    <col min="980" max="980" width="4.5" style="2" customWidth="1"/>
    <col min="981" max="981" width="4.1640625" style="2" customWidth="1"/>
    <col min="982" max="982" width="6.5" style="2" bestFit="1" customWidth="1"/>
    <col min="983" max="983" width="4.5" style="2" customWidth="1"/>
    <col min="984" max="984" width="4.1640625" style="2" customWidth="1"/>
    <col min="985" max="985" width="6.5" style="2" bestFit="1" customWidth="1"/>
    <col min="986" max="986" width="4.5" style="2" customWidth="1"/>
    <col min="987" max="987" width="4.1640625" style="2" customWidth="1"/>
    <col min="988" max="988" width="6.5" style="2" bestFit="1" customWidth="1"/>
    <col min="989" max="989" width="4.5" style="2" customWidth="1"/>
    <col min="990" max="990" width="4.1640625" style="2" customWidth="1"/>
    <col min="991" max="991" width="6.5" style="2" bestFit="1" customWidth="1"/>
    <col min="992" max="992" width="4.5" style="2" customWidth="1"/>
    <col min="993" max="993" width="4.1640625" style="2" customWidth="1"/>
    <col min="994" max="994" width="6.5" style="2" bestFit="1" customWidth="1"/>
    <col min="995" max="995" width="4.5" style="2" customWidth="1"/>
    <col min="996" max="996" width="4.1640625" style="2" customWidth="1"/>
    <col min="997" max="997" width="6.5" style="2" bestFit="1" customWidth="1"/>
    <col min="998" max="998" width="4.5" style="2" customWidth="1"/>
    <col min="999" max="999" width="4.1640625" style="2" customWidth="1"/>
    <col min="1000" max="1000" width="6.5" style="2" bestFit="1" customWidth="1"/>
    <col min="1001" max="1001" width="4.5" style="2" customWidth="1"/>
    <col min="1002" max="1002" width="4.1640625" style="2" customWidth="1"/>
    <col min="1003" max="1003" width="6.5" style="2" bestFit="1" customWidth="1"/>
    <col min="1004" max="1004" width="4.5" style="2" customWidth="1"/>
    <col min="1005" max="1005" width="4.1640625" style="2" customWidth="1"/>
    <col min="1006" max="1006" width="6.5" style="2" bestFit="1" customWidth="1"/>
    <col min="1007" max="1007" width="4.5" style="2" customWidth="1"/>
    <col min="1008" max="1008" width="4.1640625" style="2" customWidth="1"/>
    <col min="1009" max="1009" width="6.5" style="2" bestFit="1" customWidth="1"/>
    <col min="1010" max="1010" width="4.5" style="2" customWidth="1"/>
    <col min="1011" max="1011" width="4.1640625" style="2" customWidth="1"/>
    <col min="1012" max="1012" width="6.5" style="2" bestFit="1" customWidth="1"/>
    <col min="1013" max="1013" width="4.5" style="2" customWidth="1"/>
    <col min="1014" max="1014" width="4.1640625" style="2" customWidth="1"/>
    <col min="1015" max="1015" width="6.5" style="2" bestFit="1" customWidth="1"/>
    <col min="1016" max="1016" width="4.5" style="2" customWidth="1"/>
    <col min="1017" max="1017" width="4.1640625" style="2" customWidth="1"/>
    <col min="1018" max="1018" width="6.5" style="2" bestFit="1" customWidth="1"/>
    <col min="1019" max="1019" width="4.5" style="2" customWidth="1"/>
    <col min="1020" max="1020" width="4.1640625" style="2" customWidth="1"/>
    <col min="1021" max="1021" width="6.5" style="2" bestFit="1" customWidth="1"/>
    <col min="1022" max="1022" width="4.5" style="2" customWidth="1"/>
    <col min="1023" max="1023" width="4.1640625" style="2" customWidth="1"/>
    <col min="1024" max="1024" width="6.5" style="2" bestFit="1" customWidth="1"/>
    <col min="1025" max="1025" width="4.5" style="2" customWidth="1"/>
    <col min="1026" max="1026" width="4.1640625" style="2" customWidth="1"/>
    <col min="1027" max="1027" width="6.5" style="2" bestFit="1" customWidth="1"/>
    <col min="1028" max="1028" width="4.5" style="2" customWidth="1"/>
    <col min="1029" max="1029" width="4.1640625" style="2" customWidth="1"/>
    <col min="1030" max="1030" width="6.5" style="2" bestFit="1" customWidth="1"/>
    <col min="1031" max="1187" width="11.5" style="2"/>
    <col min="1188" max="1188" width="24.83203125" style="2" customWidth="1"/>
    <col min="1189" max="1189" width="21.6640625" style="2" customWidth="1"/>
    <col min="1190" max="1190" width="19.5" style="2" customWidth="1"/>
    <col min="1191" max="1191" width="4.5" style="2" customWidth="1"/>
    <col min="1192" max="1192" width="4.1640625" style="2" customWidth="1"/>
    <col min="1193" max="1193" width="6.5" style="2" bestFit="1" customWidth="1"/>
    <col min="1194" max="1194" width="4.5" style="2" customWidth="1"/>
    <col min="1195" max="1195" width="4.1640625" style="2" customWidth="1"/>
    <col min="1196" max="1196" width="6.5" style="2" bestFit="1" customWidth="1"/>
    <col min="1197" max="1197" width="4.5" style="2" customWidth="1"/>
    <col min="1198" max="1198" width="4.1640625" style="2" customWidth="1"/>
    <col min="1199" max="1199" width="6.5" style="2" bestFit="1" customWidth="1"/>
    <col min="1200" max="1200" width="4.5" style="2" customWidth="1"/>
    <col min="1201" max="1201" width="4.1640625" style="2" customWidth="1"/>
    <col min="1202" max="1202" width="6.5" style="2" bestFit="1" customWidth="1"/>
    <col min="1203" max="1203" width="4.5" style="2" customWidth="1"/>
    <col min="1204" max="1204" width="4.1640625" style="2" customWidth="1"/>
    <col min="1205" max="1205" width="6.5" style="2" bestFit="1" customWidth="1"/>
    <col min="1206" max="1206" width="4.5" style="2" customWidth="1"/>
    <col min="1207" max="1207" width="4.1640625" style="2" customWidth="1"/>
    <col min="1208" max="1208" width="6.5" style="2" bestFit="1" customWidth="1"/>
    <col min="1209" max="1209" width="4.5" style="2" customWidth="1"/>
    <col min="1210" max="1210" width="4.1640625" style="2" customWidth="1"/>
    <col min="1211" max="1211" width="6.5" style="2" bestFit="1" customWidth="1"/>
    <col min="1212" max="1212" width="4.5" style="2" customWidth="1"/>
    <col min="1213" max="1213" width="4.1640625" style="2" customWidth="1"/>
    <col min="1214" max="1214" width="6.5" style="2" bestFit="1" customWidth="1"/>
    <col min="1215" max="1215" width="4.5" style="2" customWidth="1"/>
    <col min="1216" max="1216" width="4.1640625" style="2" customWidth="1"/>
    <col min="1217" max="1217" width="6.5" style="2" bestFit="1" customWidth="1"/>
    <col min="1218" max="1218" width="4.5" style="2" customWidth="1"/>
    <col min="1219" max="1219" width="4.1640625" style="2" customWidth="1"/>
    <col min="1220" max="1220" width="6.5" style="2" bestFit="1" customWidth="1"/>
    <col min="1221" max="1221" width="4.5" style="2" customWidth="1"/>
    <col min="1222" max="1222" width="4.1640625" style="2" customWidth="1"/>
    <col min="1223" max="1223" width="6.5" style="2" bestFit="1" customWidth="1"/>
    <col min="1224" max="1224" width="4.5" style="2" customWidth="1"/>
    <col min="1225" max="1225" width="4.1640625" style="2" customWidth="1"/>
    <col min="1226" max="1226" width="6.5" style="2" bestFit="1" customWidth="1"/>
    <col min="1227" max="1227" width="4.5" style="2" customWidth="1"/>
    <col min="1228" max="1228" width="4.1640625" style="2" customWidth="1"/>
    <col min="1229" max="1229" width="6.5" style="2" bestFit="1" customWidth="1"/>
    <col min="1230" max="1230" width="4.5" style="2" customWidth="1"/>
    <col min="1231" max="1231" width="4.1640625" style="2" customWidth="1"/>
    <col min="1232" max="1232" width="6.5" style="2" bestFit="1" customWidth="1"/>
    <col min="1233" max="1233" width="4.5" style="2" customWidth="1"/>
    <col min="1234" max="1234" width="4.1640625" style="2" customWidth="1"/>
    <col min="1235" max="1235" width="6.5" style="2" bestFit="1" customWidth="1"/>
    <col min="1236" max="1236" width="4.5" style="2" customWidth="1"/>
    <col min="1237" max="1237" width="4.1640625" style="2" customWidth="1"/>
    <col min="1238" max="1238" width="6.5" style="2" bestFit="1" customWidth="1"/>
    <col min="1239" max="1239" width="4.5" style="2" customWidth="1"/>
    <col min="1240" max="1240" width="4.1640625" style="2" customWidth="1"/>
    <col min="1241" max="1241" width="6.5" style="2" bestFit="1" customWidth="1"/>
    <col min="1242" max="1242" width="4.5" style="2" customWidth="1"/>
    <col min="1243" max="1243" width="4.1640625" style="2" customWidth="1"/>
    <col min="1244" max="1244" width="6.5" style="2" bestFit="1" customWidth="1"/>
    <col min="1245" max="1245" width="4.5" style="2" customWidth="1"/>
    <col min="1246" max="1246" width="4.1640625" style="2" customWidth="1"/>
    <col min="1247" max="1247" width="6.5" style="2" bestFit="1" customWidth="1"/>
    <col min="1248" max="1248" width="4.5" style="2" customWidth="1"/>
    <col min="1249" max="1249" width="4.1640625" style="2" customWidth="1"/>
    <col min="1250" max="1250" width="6.5" style="2" bestFit="1" customWidth="1"/>
    <col min="1251" max="1251" width="4.5" style="2" customWidth="1"/>
    <col min="1252" max="1252" width="4.1640625" style="2" customWidth="1"/>
    <col min="1253" max="1253" width="6.5" style="2" bestFit="1" customWidth="1"/>
    <col min="1254" max="1254" width="4.5" style="2" customWidth="1"/>
    <col min="1255" max="1255" width="4.1640625" style="2" customWidth="1"/>
    <col min="1256" max="1256" width="6.5" style="2" bestFit="1" customWidth="1"/>
    <col min="1257" max="1257" width="4.5" style="2" customWidth="1"/>
    <col min="1258" max="1258" width="4.1640625" style="2" customWidth="1"/>
    <col min="1259" max="1259" width="6.5" style="2" bestFit="1" customWidth="1"/>
    <col min="1260" max="1260" width="4.5" style="2" customWidth="1"/>
    <col min="1261" max="1261" width="4.1640625" style="2" customWidth="1"/>
    <col min="1262" max="1262" width="6.5" style="2" bestFit="1" customWidth="1"/>
    <col min="1263" max="1263" width="4.5" style="2" customWidth="1"/>
    <col min="1264" max="1264" width="4.1640625" style="2" customWidth="1"/>
    <col min="1265" max="1265" width="6.5" style="2" bestFit="1" customWidth="1"/>
    <col min="1266" max="1266" width="4.5" style="2" customWidth="1"/>
    <col min="1267" max="1267" width="4.1640625" style="2" customWidth="1"/>
    <col min="1268" max="1268" width="6.5" style="2" bestFit="1" customWidth="1"/>
    <col min="1269" max="1269" width="4.5" style="2" customWidth="1"/>
    <col min="1270" max="1270" width="4.1640625" style="2" customWidth="1"/>
    <col min="1271" max="1271" width="6.5" style="2" bestFit="1" customWidth="1"/>
    <col min="1272" max="1272" width="4.5" style="2" customWidth="1"/>
    <col min="1273" max="1273" width="4.1640625" style="2" customWidth="1"/>
    <col min="1274" max="1274" width="6.5" style="2" bestFit="1" customWidth="1"/>
    <col min="1275" max="1275" width="4.5" style="2" customWidth="1"/>
    <col min="1276" max="1276" width="4.1640625" style="2" customWidth="1"/>
    <col min="1277" max="1277" width="6.5" style="2" bestFit="1" customWidth="1"/>
    <col min="1278" max="1278" width="4.5" style="2" customWidth="1"/>
    <col min="1279" max="1279" width="4.1640625" style="2" customWidth="1"/>
    <col min="1280" max="1280" width="6.5" style="2" bestFit="1" customWidth="1"/>
    <col min="1281" max="1281" width="4.5" style="2" customWidth="1"/>
    <col min="1282" max="1282" width="4.1640625" style="2" customWidth="1"/>
    <col min="1283" max="1283" width="6.5" style="2" bestFit="1" customWidth="1"/>
    <col min="1284" max="1284" width="4.5" style="2" customWidth="1"/>
    <col min="1285" max="1285" width="4.1640625" style="2" customWidth="1"/>
    <col min="1286" max="1286" width="6.5" style="2" bestFit="1" customWidth="1"/>
    <col min="1287" max="1443" width="11.5" style="2"/>
    <col min="1444" max="1444" width="24.83203125" style="2" customWidth="1"/>
    <col min="1445" max="1445" width="21.6640625" style="2" customWidth="1"/>
    <col min="1446" max="1446" width="19.5" style="2" customWidth="1"/>
    <col min="1447" max="1447" width="4.5" style="2" customWidth="1"/>
    <col min="1448" max="1448" width="4.1640625" style="2" customWidth="1"/>
    <col min="1449" max="1449" width="6.5" style="2" bestFit="1" customWidth="1"/>
    <col min="1450" max="1450" width="4.5" style="2" customWidth="1"/>
    <col min="1451" max="1451" width="4.1640625" style="2" customWidth="1"/>
    <col min="1452" max="1452" width="6.5" style="2" bestFit="1" customWidth="1"/>
    <col min="1453" max="1453" width="4.5" style="2" customWidth="1"/>
    <col min="1454" max="1454" width="4.1640625" style="2" customWidth="1"/>
    <col min="1455" max="1455" width="6.5" style="2" bestFit="1" customWidth="1"/>
    <col min="1456" max="1456" width="4.5" style="2" customWidth="1"/>
    <col min="1457" max="1457" width="4.1640625" style="2" customWidth="1"/>
    <col min="1458" max="1458" width="6.5" style="2" bestFit="1" customWidth="1"/>
    <col min="1459" max="1459" width="4.5" style="2" customWidth="1"/>
    <col min="1460" max="1460" width="4.1640625" style="2" customWidth="1"/>
    <col min="1461" max="1461" width="6.5" style="2" bestFit="1" customWidth="1"/>
    <col min="1462" max="1462" width="4.5" style="2" customWidth="1"/>
    <col min="1463" max="1463" width="4.1640625" style="2" customWidth="1"/>
    <col min="1464" max="1464" width="6.5" style="2" bestFit="1" customWidth="1"/>
    <col min="1465" max="1465" width="4.5" style="2" customWidth="1"/>
    <col min="1466" max="1466" width="4.1640625" style="2" customWidth="1"/>
    <col min="1467" max="1467" width="6.5" style="2" bestFit="1" customWidth="1"/>
    <col min="1468" max="1468" width="4.5" style="2" customWidth="1"/>
    <col min="1469" max="1469" width="4.1640625" style="2" customWidth="1"/>
    <col min="1470" max="1470" width="6.5" style="2" bestFit="1" customWidth="1"/>
    <col min="1471" max="1471" width="4.5" style="2" customWidth="1"/>
    <col min="1472" max="1472" width="4.1640625" style="2" customWidth="1"/>
    <col min="1473" max="1473" width="6.5" style="2" bestFit="1" customWidth="1"/>
    <col min="1474" max="1474" width="4.5" style="2" customWidth="1"/>
    <col min="1475" max="1475" width="4.1640625" style="2" customWidth="1"/>
    <col min="1476" max="1476" width="6.5" style="2" bestFit="1" customWidth="1"/>
    <col min="1477" max="1477" width="4.5" style="2" customWidth="1"/>
    <col min="1478" max="1478" width="4.1640625" style="2" customWidth="1"/>
    <col min="1479" max="1479" width="6.5" style="2" bestFit="1" customWidth="1"/>
    <col min="1480" max="1480" width="4.5" style="2" customWidth="1"/>
    <col min="1481" max="1481" width="4.1640625" style="2" customWidth="1"/>
    <col min="1482" max="1482" width="6.5" style="2" bestFit="1" customWidth="1"/>
    <col min="1483" max="1483" width="4.5" style="2" customWidth="1"/>
    <col min="1484" max="1484" width="4.1640625" style="2" customWidth="1"/>
    <col min="1485" max="1485" width="6.5" style="2" bestFit="1" customWidth="1"/>
    <col min="1486" max="1486" width="4.5" style="2" customWidth="1"/>
    <col min="1487" max="1487" width="4.1640625" style="2" customWidth="1"/>
    <col min="1488" max="1488" width="6.5" style="2" bestFit="1" customWidth="1"/>
    <col min="1489" max="1489" width="4.5" style="2" customWidth="1"/>
    <col min="1490" max="1490" width="4.1640625" style="2" customWidth="1"/>
    <col min="1491" max="1491" width="6.5" style="2" bestFit="1" customWidth="1"/>
    <col min="1492" max="1492" width="4.5" style="2" customWidth="1"/>
    <col min="1493" max="1493" width="4.1640625" style="2" customWidth="1"/>
    <col min="1494" max="1494" width="6.5" style="2" bestFit="1" customWidth="1"/>
    <col min="1495" max="1495" width="4.5" style="2" customWidth="1"/>
    <col min="1496" max="1496" width="4.1640625" style="2" customWidth="1"/>
    <col min="1497" max="1497" width="6.5" style="2" bestFit="1" customWidth="1"/>
    <col min="1498" max="1498" width="4.5" style="2" customWidth="1"/>
    <col min="1499" max="1499" width="4.1640625" style="2" customWidth="1"/>
    <col min="1500" max="1500" width="6.5" style="2" bestFit="1" customWidth="1"/>
    <col min="1501" max="1501" width="4.5" style="2" customWidth="1"/>
    <col min="1502" max="1502" width="4.1640625" style="2" customWidth="1"/>
    <col min="1503" max="1503" width="6.5" style="2" bestFit="1" customWidth="1"/>
    <col min="1504" max="1504" width="4.5" style="2" customWidth="1"/>
    <col min="1505" max="1505" width="4.1640625" style="2" customWidth="1"/>
    <col min="1506" max="1506" width="6.5" style="2" bestFit="1" customWidth="1"/>
    <col min="1507" max="1507" width="4.5" style="2" customWidth="1"/>
    <col min="1508" max="1508" width="4.1640625" style="2" customWidth="1"/>
    <col min="1509" max="1509" width="6.5" style="2" bestFit="1" customWidth="1"/>
    <col min="1510" max="1510" width="4.5" style="2" customWidth="1"/>
    <col min="1511" max="1511" width="4.1640625" style="2" customWidth="1"/>
    <col min="1512" max="1512" width="6.5" style="2" bestFit="1" customWidth="1"/>
    <col min="1513" max="1513" width="4.5" style="2" customWidth="1"/>
    <col min="1514" max="1514" width="4.1640625" style="2" customWidth="1"/>
    <col min="1515" max="1515" width="6.5" style="2" bestFit="1" customWidth="1"/>
    <col min="1516" max="1516" width="4.5" style="2" customWidth="1"/>
    <col min="1517" max="1517" width="4.1640625" style="2" customWidth="1"/>
    <col min="1518" max="1518" width="6.5" style="2" bestFit="1" customWidth="1"/>
    <col min="1519" max="1519" width="4.5" style="2" customWidth="1"/>
    <col min="1520" max="1520" width="4.1640625" style="2" customWidth="1"/>
    <col min="1521" max="1521" width="6.5" style="2" bestFit="1" customWidth="1"/>
    <col min="1522" max="1522" width="4.5" style="2" customWidth="1"/>
    <col min="1523" max="1523" width="4.1640625" style="2" customWidth="1"/>
    <col min="1524" max="1524" width="6.5" style="2" bestFit="1" customWidth="1"/>
    <col min="1525" max="1525" width="4.5" style="2" customWidth="1"/>
    <col min="1526" max="1526" width="4.1640625" style="2" customWidth="1"/>
    <col min="1527" max="1527" width="6.5" style="2" bestFit="1" customWidth="1"/>
    <col min="1528" max="1528" width="4.5" style="2" customWidth="1"/>
    <col min="1529" max="1529" width="4.1640625" style="2" customWidth="1"/>
    <col min="1530" max="1530" width="6.5" style="2" bestFit="1" customWidth="1"/>
    <col min="1531" max="1531" width="4.5" style="2" customWidth="1"/>
    <col min="1532" max="1532" width="4.1640625" style="2" customWidth="1"/>
    <col min="1533" max="1533" width="6.5" style="2" bestFit="1" customWidth="1"/>
    <col min="1534" max="1534" width="4.5" style="2" customWidth="1"/>
    <col min="1535" max="1535" width="4.1640625" style="2" customWidth="1"/>
    <col min="1536" max="1536" width="6.5" style="2" bestFit="1" customWidth="1"/>
    <col min="1537" max="1537" width="4.5" style="2" customWidth="1"/>
    <col min="1538" max="1538" width="4.1640625" style="2" customWidth="1"/>
    <col min="1539" max="1539" width="6.5" style="2" bestFit="1" customWidth="1"/>
    <col min="1540" max="1540" width="4.5" style="2" customWidth="1"/>
    <col min="1541" max="1541" width="4.1640625" style="2" customWidth="1"/>
    <col min="1542" max="1542" width="6.5" style="2" bestFit="1" customWidth="1"/>
    <col min="1543" max="1699" width="11.5" style="2"/>
    <col min="1700" max="1700" width="24.83203125" style="2" customWidth="1"/>
    <col min="1701" max="1701" width="21.6640625" style="2" customWidth="1"/>
    <col min="1702" max="1702" width="19.5" style="2" customWidth="1"/>
    <col min="1703" max="1703" width="4.5" style="2" customWidth="1"/>
    <col min="1704" max="1704" width="4.1640625" style="2" customWidth="1"/>
    <col min="1705" max="1705" width="6.5" style="2" bestFit="1" customWidth="1"/>
    <col min="1706" max="1706" width="4.5" style="2" customWidth="1"/>
    <col min="1707" max="1707" width="4.1640625" style="2" customWidth="1"/>
    <col min="1708" max="1708" width="6.5" style="2" bestFit="1" customWidth="1"/>
    <col min="1709" max="1709" width="4.5" style="2" customWidth="1"/>
    <col min="1710" max="1710" width="4.1640625" style="2" customWidth="1"/>
    <col min="1711" max="1711" width="6.5" style="2" bestFit="1" customWidth="1"/>
    <col min="1712" max="1712" width="4.5" style="2" customWidth="1"/>
    <col min="1713" max="1713" width="4.1640625" style="2" customWidth="1"/>
    <col min="1714" max="1714" width="6.5" style="2" bestFit="1" customWidth="1"/>
    <col min="1715" max="1715" width="4.5" style="2" customWidth="1"/>
    <col min="1716" max="1716" width="4.1640625" style="2" customWidth="1"/>
    <col min="1717" max="1717" width="6.5" style="2" bestFit="1" customWidth="1"/>
    <col min="1718" max="1718" width="4.5" style="2" customWidth="1"/>
    <col min="1719" max="1719" width="4.1640625" style="2" customWidth="1"/>
    <col min="1720" max="1720" width="6.5" style="2" bestFit="1" customWidth="1"/>
    <col min="1721" max="1721" width="4.5" style="2" customWidth="1"/>
    <col min="1722" max="1722" width="4.1640625" style="2" customWidth="1"/>
    <col min="1723" max="1723" width="6.5" style="2" bestFit="1" customWidth="1"/>
    <col min="1724" max="1724" width="4.5" style="2" customWidth="1"/>
    <col min="1725" max="1725" width="4.1640625" style="2" customWidth="1"/>
    <col min="1726" max="1726" width="6.5" style="2" bestFit="1" customWidth="1"/>
    <col min="1727" max="1727" width="4.5" style="2" customWidth="1"/>
    <col min="1728" max="1728" width="4.1640625" style="2" customWidth="1"/>
    <col min="1729" max="1729" width="6.5" style="2" bestFit="1" customWidth="1"/>
    <col min="1730" max="1730" width="4.5" style="2" customWidth="1"/>
    <col min="1731" max="1731" width="4.1640625" style="2" customWidth="1"/>
    <col min="1732" max="1732" width="6.5" style="2" bestFit="1" customWidth="1"/>
    <col min="1733" max="1733" width="4.5" style="2" customWidth="1"/>
    <col min="1734" max="1734" width="4.1640625" style="2" customWidth="1"/>
    <col min="1735" max="1735" width="6.5" style="2" bestFit="1" customWidth="1"/>
    <col min="1736" max="1736" width="4.5" style="2" customWidth="1"/>
    <col min="1737" max="1737" width="4.1640625" style="2" customWidth="1"/>
    <col min="1738" max="1738" width="6.5" style="2" bestFit="1" customWidth="1"/>
    <col min="1739" max="1739" width="4.5" style="2" customWidth="1"/>
    <col min="1740" max="1740" width="4.1640625" style="2" customWidth="1"/>
    <col min="1741" max="1741" width="6.5" style="2" bestFit="1" customWidth="1"/>
    <col min="1742" max="1742" width="4.5" style="2" customWidth="1"/>
    <col min="1743" max="1743" width="4.1640625" style="2" customWidth="1"/>
    <col min="1744" max="1744" width="6.5" style="2" bestFit="1" customWidth="1"/>
    <col min="1745" max="1745" width="4.5" style="2" customWidth="1"/>
    <col min="1746" max="1746" width="4.1640625" style="2" customWidth="1"/>
    <col min="1747" max="1747" width="6.5" style="2" bestFit="1" customWidth="1"/>
    <col min="1748" max="1748" width="4.5" style="2" customWidth="1"/>
    <col min="1749" max="1749" width="4.1640625" style="2" customWidth="1"/>
    <col min="1750" max="1750" width="6.5" style="2" bestFit="1" customWidth="1"/>
    <col min="1751" max="1751" width="4.5" style="2" customWidth="1"/>
    <col min="1752" max="1752" width="4.1640625" style="2" customWidth="1"/>
    <col min="1753" max="1753" width="6.5" style="2" bestFit="1" customWidth="1"/>
    <col min="1754" max="1754" width="4.5" style="2" customWidth="1"/>
    <col min="1755" max="1755" width="4.1640625" style="2" customWidth="1"/>
    <col min="1756" max="1756" width="6.5" style="2" bestFit="1" customWidth="1"/>
    <col min="1757" max="1757" width="4.5" style="2" customWidth="1"/>
    <col min="1758" max="1758" width="4.1640625" style="2" customWidth="1"/>
    <col min="1759" max="1759" width="6.5" style="2" bestFit="1" customWidth="1"/>
    <col min="1760" max="1760" width="4.5" style="2" customWidth="1"/>
    <col min="1761" max="1761" width="4.1640625" style="2" customWidth="1"/>
    <col min="1762" max="1762" width="6.5" style="2" bestFit="1" customWidth="1"/>
    <col min="1763" max="1763" width="4.5" style="2" customWidth="1"/>
    <col min="1764" max="1764" width="4.1640625" style="2" customWidth="1"/>
    <col min="1765" max="1765" width="6.5" style="2" bestFit="1" customWidth="1"/>
    <col min="1766" max="1766" width="4.5" style="2" customWidth="1"/>
    <col min="1767" max="1767" width="4.1640625" style="2" customWidth="1"/>
    <col min="1768" max="1768" width="6.5" style="2" bestFit="1" customWidth="1"/>
    <col min="1769" max="1769" width="4.5" style="2" customWidth="1"/>
    <col min="1770" max="1770" width="4.1640625" style="2" customWidth="1"/>
    <col min="1771" max="1771" width="6.5" style="2" bestFit="1" customWidth="1"/>
    <col min="1772" max="1772" width="4.5" style="2" customWidth="1"/>
    <col min="1773" max="1773" width="4.1640625" style="2" customWidth="1"/>
    <col min="1774" max="1774" width="6.5" style="2" bestFit="1" customWidth="1"/>
    <col min="1775" max="1775" width="4.5" style="2" customWidth="1"/>
    <col min="1776" max="1776" width="4.1640625" style="2" customWidth="1"/>
    <col min="1777" max="1777" width="6.5" style="2" bestFit="1" customWidth="1"/>
    <col min="1778" max="1778" width="4.5" style="2" customWidth="1"/>
    <col min="1779" max="1779" width="4.1640625" style="2" customWidth="1"/>
    <col min="1780" max="1780" width="6.5" style="2" bestFit="1" customWidth="1"/>
    <col min="1781" max="1781" width="4.5" style="2" customWidth="1"/>
    <col min="1782" max="1782" width="4.1640625" style="2" customWidth="1"/>
    <col min="1783" max="1783" width="6.5" style="2" bestFit="1" customWidth="1"/>
    <col min="1784" max="1784" width="4.5" style="2" customWidth="1"/>
    <col min="1785" max="1785" width="4.1640625" style="2" customWidth="1"/>
    <col min="1786" max="1786" width="6.5" style="2" bestFit="1" customWidth="1"/>
    <col min="1787" max="1787" width="4.5" style="2" customWidth="1"/>
    <col min="1788" max="1788" width="4.1640625" style="2" customWidth="1"/>
    <col min="1789" max="1789" width="6.5" style="2" bestFit="1" customWidth="1"/>
    <col min="1790" max="1790" width="4.5" style="2" customWidth="1"/>
    <col min="1791" max="1791" width="4.1640625" style="2" customWidth="1"/>
    <col min="1792" max="1792" width="6.5" style="2" bestFit="1" customWidth="1"/>
    <col min="1793" max="1793" width="4.5" style="2" customWidth="1"/>
    <col min="1794" max="1794" width="4.1640625" style="2" customWidth="1"/>
    <col min="1795" max="1795" width="6.5" style="2" bestFit="1" customWidth="1"/>
    <col min="1796" max="1796" width="4.5" style="2" customWidth="1"/>
    <col min="1797" max="1797" width="4.1640625" style="2" customWidth="1"/>
    <col min="1798" max="1798" width="6.5" style="2" bestFit="1" customWidth="1"/>
    <col min="1799" max="1955" width="11.5" style="2"/>
    <col min="1956" max="1956" width="24.83203125" style="2" customWidth="1"/>
    <col min="1957" max="1957" width="21.6640625" style="2" customWidth="1"/>
    <col min="1958" max="1958" width="19.5" style="2" customWidth="1"/>
    <col min="1959" max="1959" width="4.5" style="2" customWidth="1"/>
    <col min="1960" max="1960" width="4.1640625" style="2" customWidth="1"/>
    <col min="1961" max="1961" width="6.5" style="2" bestFit="1" customWidth="1"/>
    <col min="1962" max="1962" width="4.5" style="2" customWidth="1"/>
    <col min="1963" max="1963" width="4.1640625" style="2" customWidth="1"/>
    <col min="1964" max="1964" width="6.5" style="2" bestFit="1" customWidth="1"/>
    <col min="1965" max="1965" width="4.5" style="2" customWidth="1"/>
    <col min="1966" max="1966" width="4.1640625" style="2" customWidth="1"/>
    <col min="1967" max="1967" width="6.5" style="2" bestFit="1" customWidth="1"/>
    <col min="1968" max="1968" width="4.5" style="2" customWidth="1"/>
    <col min="1969" max="1969" width="4.1640625" style="2" customWidth="1"/>
    <col min="1970" max="1970" width="6.5" style="2" bestFit="1" customWidth="1"/>
    <col min="1971" max="1971" width="4.5" style="2" customWidth="1"/>
    <col min="1972" max="1972" width="4.1640625" style="2" customWidth="1"/>
    <col min="1973" max="1973" width="6.5" style="2" bestFit="1" customWidth="1"/>
    <col min="1974" max="1974" width="4.5" style="2" customWidth="1"/>
    <col min="1975" max="1975" width="4.1640625" style="2" customWidth="1"/>
    <col min="1976" max="1976" width="6.5" style="2" bestFit="1" customWidth="1"/>
    <col min="1977" max="1977" width="4.5" style="2" customWidth="1"/>
    <col min="1978" max="1978" width="4.1640625" style="2" customWidth="1"/>
    <col min="1979" max="1979" width="6.5" style="2" bestFit="1" customWidth="1"/>
    <col min="1980" max="1980" width="4.5" style="2" customWidth="1"/>
    <col min="1981" max="1981" width="4.1640625" style="2" customWidth="1"/>
    <col min="1982" max="1982" width="6.5" style="2" bestFit="1" customWidth="1"/>
    <col min="1983" max="1983" width="4.5" style="2" customWidth="1"/>
    <col min="1984" max="1984" width="4.1640625" style="2" customWidth="1"/>
    <col min="1985" max="1985" width="6.5" style="2" bestFit="1" customWidth="1"/>
    <col min="1986" max="1986" width="4.5" style="2" customWidth="1"/>
    <col min="1987" max="1987" width="4.1640625" style="2" customWidth="1"/>
    <col min="1988" max="1988" width="6.5" style="2" bestFit="1" customWidth="1"/>
    <col min="1989" max="1989" width="4.5" style="2" customWidth="1"/>
    <col min="1990" max="1990" width="4.1640625" style="2" customWidth="1"/>
    <col min="1991" max="1991" width="6.5" style="2" bestFit="1" customWidth="1"/>
    <col min="1992" max="1992" width="4.5" style="2" customWidth="1"/>
    <col min="1993" max="1993" width="4.1640625" style="2" customWidth="1"/>
    <col min="1994" max="1994" width="6.5" style="2" bestFit="1" customWidth="1"/>
    <col min="1995" max="1995" width="4.5" style="2" customWidth="1"/>
    <col min="1996" max="1996" width="4.1640625" style="2" customWidth="1"/>
    <col min="1997" max="1997" width="6.5" style="2" bestFit="1" customWidth="1"/>
    <col min="1998" max="1998" width="4.5" style="2" customWidth="1"/>
    <col min="1999" max="1999" width="4.1640625" style="2" customWidth="1"/>
    <col min="2000" max="2000" width="6.5" style="2" bestFit="1" customWidth="1"/>
    <col min="2001" max="2001" width="4.5" style="2" customWidth="1"/>
    <col min="2002" max="2002" width="4.1640625" style="2" customWidth="1"/>
    <col min="2003" max="2003" width="6.5" style="2" bestFit="1" customWidth="1"/>
    <col min="2004" max="2004" width="4.5" style="2" customWidth="1"/>
    <col min="2005" max="2005" width="4.1640625" style="2" customWidth="1"/>
    <col min="2006" max="2006" width="6.5" style="2" bestFit="1" customWidth="1"/>
    <col min="2007" max="2007" width="4.5" style="2" customWidth="1"/>
    <col min="2008" max="2008" width="4.1640625" style="2" customWidth="1"/>
    <col min="2009" max="2009" width="6.5" style="2" bestFit="1" customWidth="1"/>
    <col min="2010" max="2010" width="4.5" style="2" customWidth="1"/>
    <col min="2011" max="2011" width="4.1640625" style="2" customWidth="1"/>
    <col min="2012" max="2012" width="6.5" style="2" bestFit="1" customWidth="1"/>
    <col min="2013" max="2013" width="4.5" style="2" customWidth="1"/>
    <col min="2014" max="2014" width="4.1640625" style="2" customWidth="1"/>
    <col min="2015" max="2015" width="6.5" style="2" bestFit="1" customWidth="1"/>
    <col min="2016" max="2016" width="4.5" style="2" customWidth="1"/>
    <col min="2017" max="2017" width="4.1640625" style="2" customWidth="1"/>
    <col min="2018" max="2018" width="6.5" style="2" bestFit="1" customWidth="1"/>
    <col min="2019" max="2019" width="4.5" style="2" customWidth="1"/>
    <col min="2020" max="2020" width="4.1640625" style="2" customWidth="1"/>
    <col min="2021" max="2021" width="6.5" style="2" bestFit="1" customWidth="1"/>
    <col min="2022" max="2022" width="4.5" style="2" customWidth="1"/>
    <col min="2023" max="2023" width="4.1640625" style="2" customWidth="1"/>
    <col min="2024" max="2024" width="6.5" style="2" bestFit="1" customWidth="1"/>
    <col min="2025" max="2025" width="4.5" style="2" customWidth="1"/>
    <col min="2026" max="2026" width="4.1640625" style="2" customWidth="1"/>
    <col min="2027" max="2027" width="6.5" style="2" bestFit="1" customWidth="1"/>
    <col min="2028" max="2028" width="4.5" style="2" customWidth="1"/>
    <col min="2029" max="2029" width="4.1640625" style="2" customWidth="1"/>
    <col min="2030" max="2030" width="6.5" style="2" bestFit="1" customWidth="1"/>
    <col min="2031" max="2031" width="4.5" style="2" customWidth="1"/>
    <col min="2032" max="2032" width="4.1640625" style="2" customWidth="1"/>
    <col min="2033" max="2033" width="6.5" style="2" bestFit="1" customWidth="1"/>
    <col min="2034" max="2034" width="4.5" style="2" customWidth="1"/>
    <col min="2035" max="2035" width="4.1640625" style="2" customWidth="1"/>
    <col min="2036" max="2036" width="6.5" style="2" bestFit="1" customWidth="1"/>
    <col min="2037" max="2037" width="4.5" style="2" customWidth="1"/>
    <col min="2038" max="2038" width="4.1640625" style="2" customWidth="1"/>
    <col min="2039" max="2039" width="6.5" style="2" bestFit="1" customWidth="1"/>
    <col min="2040" max="2040" width="4.5" style="2" customWidth="1"/>
    <col min="2041" max="2041" width="4.1640625" style="2" customWidth="1"/>
    <col min="2042" max="2042" width="6.5" style="2" bestFit="1" customWidth="1"/>
    <col min="2043" max="2043" width="4.5" style="2" customWidth="1"/>
    <col min="2044" max="2044" width="4.1640625" style="2" customWidth="1"/>
    <col min="2045" max="2045" width="6.5" style="2" bestFit="1" customWidth="1"/>
    <col min="2046" max="2046" width="4.5" style="2" customWidth="1"/>
    <col min="2047" max="2047" width="4.1640625" style="2" customWidth="1"/>
    <col min="2048" max="2048" width="6.5" style="2" bestFit="1" customWidth="1"/>
    <col min="2049" max="2049" width="4.5" style="2" customWidth="1"/>
    <col min="2050" max="2050" width="4.1640625" style="2" customWidth="1"/>
    <col min="2051" max="2051" width="6.5" style="2" bestFit="1" customWidth="1"/>
    <col min="2052" max="2052" width="4.5" style="2" customWidth="1"/>
    <col min="2053" max="2053" width="4.1640625" style="2" customWidth="1"/>
    <col min="2054" max="2054" width="6.5" style="2" bestFit="1" customWidth="1"/>
    <col min="2055" max="2211" width="11.5" style="2"/>
    <col min="2212" max="2212" width="24.83203125" style="2" customWidth="1"/>
    <col min="2213" max="2213" width="21.6640625" style="2" customWidth="1"/>
    <col min="2214" max="2214" width="19.5" style="2" customWidth="1"/>
    <col min="2215" max="2215" width="4.5" style="2" customWidth="1"/>
    <col min="2216" max="2216" width="4.1640625" style="2" customWidth="1"/>
    <col min="2217" max="2217" width="6.5" style="2" bestFit="1" customWidth="1"/>
    <col min="2218" max="2218" width="4.5" style="2" customWidth="1"/>
    <col min="2219" max="2219" width="4.1640625" style="2" customWidth="1"/>
    <col min="2220" max="2220" width="6.5" style="2" bestFit="1" customWidth="1"/>
    <col min="2221" max="2221" width="4.5" style="2" customWidth="1"/>
    <col min="2222" max="2222" width="4.1640625" style="2" customWidth="1"/>
    <col min="2223" max="2223" width="6.5" style="2" bestFit="1" customWidth="1"/>
    <col min="2224" max="2224" width="4.5" style="2" customWidth="1"/>
    <col min="2225" max="2225" width="4.1640625" style="2" customWidth="1"/>
    <col min="2226" max="2226" width="6.5" style="2" bestFit="1" customWidth="1"/>
    <col min="2227" max="2227" width="4.5" style="2" customWidth="1"/>
    <col min="2228" max="2228" width="4.1640625" style="2" customWidth="1"/>
    <col min="2229" max="2229" width="6.5" style="2" bestFit="1" customWidth="1"/>
    <col min="2230" max="2230" width="4.5" style="2" customWidth="1"/>
    <col min="2231" max="2231" width="4.1640625" style="2" customWidth="1"/>
    <col min="2232" max="2232" width="6.5" style="2" bestFit="1" customWidth="1"/>
    <col min="2233" max="2233" width="4.5" style="2" customWidth="1"/>
    <col min="2234" max="2234" width="4.1640625" style="2" customWidth="1"/>
    <col min="2235" max="2235" width="6.5" style="2" bestFit="1" customWidth="1"/>
    <col min="2236" max="2236" width="4.5" style="2" customWidth="1"/>
    <col min="2237" max="2237" width="4.1640625" style="2" customWidth="1"/>
    <col min="2238" max="2238" width="6.5" style="2" bestFit="1" customWidth="1"/>
    <col min="2239" max="2239" width="4.5" style="2" customWidth="1"/>
    <col min="2240" max="2240" width="4.1640625" style="2" customWidth="1"/>
    <col min="2241" max="2241" width="6.5" style="2" bestFit="1" customWidth="1"/>
    <col min="2242" max="2242" width="4.5" style="2" customWidth="1"/>
    <col min="2243" max="2243" width="4.1640625" style="2" customWidth="1"/>
    <col min="2244" max="2244" width="6.5" style="2" bestFit="1" customWidth="1"/>
    <col min="2245" max="2245" width="4.5" style="2" customWidth="1"/>
    <col min="2246" max="2246" width="4.1640625" style="2" customWidth="1"/>
    <col min="2247" max="2247" width="6.5" style="2" bestFit="1" customWidth="1"/>
    <col min="2248" max="2248" width="4.5" style="2" customWidth="1"/>
    <col min="2249" max="2249" width="4.1640625" style="2" customWidth="1"/>
    <col min="2250" max="2250" width="6.5" style="2" bestFit="1" customWidth="1"/>
    <col min="2251" max="2251" width="4.5" style="2" customWidth="1"/>
    <col min="2252" max="2252" width="4.1640625" style="2" customWidth="1"/>
    <col min="2253" max="2253" width="6.5" style="2" bestFit="1" customWidth="1"/>
    <col min="2254" max="2254" width="4.5" style="2" customWidth="1"/>
    <col min="2255" max="2255" width="4.1640625" style="2" customWidth="1"/>
    <col min="2256" max="2256" width="6.5" style="2" bestFit="1" customWidth="1"/>
    <col min="2257" max="2257" width="4.5" style="2" customWidth="1"/>
    <col min="2258" max="2258" width="4.1640625" style="2" customWidth="1"/>
    <col min="2259" max="2259" width="6.5" style="2" bestFit="1" customWidth="1"/>
    <col min="2260" max="2260" width="4.5" style="2" customWidth="1"/>
    <col min="2261" max="2261" width="4.1640625" style="2" customWidth="1"/>
    <col min="2262" max="2262" width="6.5" style="2" bestFit="1" customWidth="1"/>
    <col min="2263" max="2263" width="4.5" style="2" customWidth="1"/>
    <col min="2264" max="2264" width="4.1640625" style="2" customWidth="1"/>
    <col min="2265" max="2265" width="6.5" style="2" bestFit="1" customWidth="1"/>
    <col min="2266" max="2266" width="4.5" style="2" customWidth="1"/>
    <col min="2267" max="2267" width="4.1640625" style="2" customWidth="1"/>
    <col min="2268" max="2268" width="6.5" style="2" bestFit="1" customWidth="1"/>
    <col min="2269" max="2269" width="4.5" style="2" customWidth="1"/>
    <col min="2270" max="2270" width="4.1640625" style="2" customWidth="1"/>
    <col min="2271" max="2271" width="6.5" style="2" bestFit="1" customWidth="1"/>
    <col min="2272" max="2272" width="4.5" style="2" customWidth="1"/>
    <col min="2273" max="2273" width="4.1640625" style="2" customWidth="1"/>
    <col min="2274" max="2274" width="6.5" style="2" bestFit="1" customWidth="1"/>
    <col min="2275" max="2275" width="4.5" style="2" customWidth="1"/>
    <col min="2276" max="2276" width="4.1640625" style="2" customWidth="1"/>
    <col min="2277" max="2277" width="6.5" style="2" bestFit="1" customWidth="1"/>
    <col min="2278" max="2278" width="4.5" style="2" customWidth="1"/>
    <col min="2279" max="2279" width="4.1640625" style="2" customWidth="1"/>
    <col min="2280" max="2280" width="6.5" style="2" bestFit="1" customWidth="1"/>
    <col min="2281" max="2281" width="4.5" style="2" customWidth="1"/>
    <col min="2282" max="2282" width="4.1640625" style="2" customWidth="1"/>
    <col min="2283" max="2283" width="6.5" style="2" bestFit="1" customWidth="1"/>
    <col min="2284" max="2284" width="4.5" style="2" customWidth="1"/>
    <col min="2285" max="2285" width="4.1640625" style="2" customWidth="1"/>
    <col min="2286" max="2286" width="6.5" style="2" bestFit="1" customWidth="1"/>
    <col min="2287" max="2287" width="4.5" style="2" customWidth="1"/>
    <col min="2288" max="2288" width="4.1640625" style="2" customWidth="1"/>
    <col min="2289" max="2289" width="6.5" style="2" bestFit="1" customWidth="1"/>
    <col min="2290" max="2290" width="4.5" style="2" customWidth="1"/>
    <col min="2291" max="2291" width="4.1640625" style="2" customWidth="1"/>
    <col min="2292" max="2292" width="6.5" style="2" bestFit="1" customWidth="1"/>
    <col min="2293" max="2293" width="4.5" style="2" customWidth="1"/>
    <col min="2294" max="2294" width="4.1640625" style="2" customWidth="1"/>
    <col min="2295" max="2295" width="6.5" style="2" bestFit="1" customWidth="1"/>
    <col min="2296" max="2296" width="4.5" style="2" customWidth="1"/>
    <col min="2297" max="2297" width="4.1640625" style="2" customWidth="1"/>
    <col min="2298" max="2298" width="6.5" style="2" bestFit="1" customWidth="1"/>
    <col min="2299" max="2299" width="4.5" style="2" customWidth="1"/>
    <col min="2300" max="2300" width="4.1640625" style="2" customWidth="1"/>
    <col min="2301" max="2301" width="6.5" style="2" bestFit="1" customWidth="1"/>
    <col min="2302" max="2302" width="4.5" style="2" customWidth="1"/>
    <col min="2303" max="2303" width="4.1640625" style="2" customWidth="1"/>
    <col min="2304" max="2304" width="6.5" style="2" bestFit="1" customWidth="1"/>
    <col min="2305" max="2305" width="4.5" style="2" customWidth="1"/>
    <col min="2306" max="2306" width="4.1640625" style="2" customWidth="1"/>
    <col min="2307" max="2307" width="6.5" style="2" bestFit="1" customWidth="1"/>
    <col min="2308" max="2308" width="4.5" style="2" customWidth="1"/>
    <col min="2309" max="2309" width="4.1640625" style="2" customWidth="1"/>
    <col min="2310" max="2310" width="6.5" style="2" bestFit="1" customWidth="1"/>
    <col min="2311" max="2467" width="11.5" style="2"/>
    <col min="2468" max="2468" width="24.83203125" style="2" customWidth="1"/>
    <col min="2469" max="2469" width="21.6640625" style="2" customWidth="1"/>
    <col min="2470" max="2470" width="19.5" style="2" customWidth="1"/>
    <col min="2471" max="2471" width="4.5" style="2" customWidth="1"/>
    <col min="2472" max="2472" width="4.1640625" style="2" customWidth="1"/>
    <col min="2473" max="2473" width="6.5" style="2" bestFit="1" customWidth="1"/>
    <col min="2474" max="2474" width="4.5" style="2" customWidth="1"/>
    <col min="2475" max="2475" width="4.1640625" style="2" customWidth="1"/>
    <col min="2476" max="2476" width="6.5" style="2" bestFit="1" customWidth="1"/>
    <col min="2477" max="2477" width="4.5" style="2" customWidth="1"/>
    <col min="2478" max="2478" width="4.1640625" style="2" customWidth="1"/>
    <col min="2479" max="2479" width="6.5" style="2" bestFit="1" customWidth="1"/>
    <col min="2480" max="2480" width="4.5" style="2" customWidth="1"/>
    <col min="2481" max="2481" width="4.1640625" style="2" customWidth="1"/>
    <col min="2482" max="2482" width="6.5" style="2" bestFit="1" customWidth="1"/>
    <col min="2483" max="2483" width="4.5" style="2" customWidth="1"/>
    <col min="2484" max="2484" width="4.1640625" style="2" customWidth="1"/>
    <col min="2485" max="2485" width="6.5" style="2" bestFit="1" customWidth="1"/>
    <col min="2486" max="2486" width="4.5" style="2" customWidth="1"/>
    <col min="2487" max="2487" width="4.1640625" style="2" customWidth="1"/>
    <col min="2488" max="2488" width="6.5" style="2" bestFit="1" customWidth="1"/>
    <col min="2489" max="2489" width="4.5" style="2" customWidth="1"/>
    <col min="2490" max="2490" width="4.1640625" style="2" customWidth="1"/>
    <col min="2491" max="2491" width="6.5" style="2" bestFit="1" customWidth="1"/>
    <col min="2492" max="2492" width="4.5" style="2" customWidth="1"/>
    <col min="2493" max="2493" width="4.1640625" style="2" customWidth="1"/>
    <col min="2494" max="2494" width="6.5" style="2" bestFit="1" customWidth="1"/>
    <col min="2495" max="2495" width="4.5" style="2" customWidth="1"/>
    <col min="2496" max="2496" width="4.1640625" style="2" customWidth="1"/>
    <col min="2497" max="2497" width="6.5" style="2" bestFit="1" customWidth="1"/>
    <col min="2498" max="2498" width="4.5" style="2" customWidth="1"/>
    <col min="2499" max="2499" width="4.1640625" style="2" customWidth="1"/>
    <col min="2500" max="2500" width="6.5" style="2" bestFit="1" customWidth="1"/>
    <col min="2501" max="2501" width="4.5" style="2" customWidth="1"/>
    <col min="2502" max="2502" width="4.1640625" style="2" customWidth="1"/>
    <col min="2503" max="2503" width="6.5" style="2" bestFit="1" customWidth="1"/>
    <col min="2504" max="2504" width="4.5" style="2" customWidth="1"/>
    <col min="2505" max="2505" width="4.1640625" style="2" customWidth="1"/>
    <col min="2506" max="2506" width="6.5" style="2" bestFit="1" customWidth="1"/>
    <col min="2507" max="2507" width="4.5" style="2" customWidth="1"/>
    <col min="2508" max="2508" width="4.1640625" style="2" customWidth="1"/>
    <col min="2509" max="2509" width="6.5" style="2" bestFit="1" customWidth="1"/>
    <col min="2510" max="2510" width="4.5" style="2" customWidth="1"/>
    <col min="2511" max="2511" width="4.1640625" style="2" customWidth="1"/>
    <col min="2512" max="2512" width="6.5" style="2" bestFit="1" customWidth="1"/>
    <col min="2513" max="2513" width="4.5" style="2" customWidth="1"/>
    <col min="2514" max="2514" width="4.1640625" style="2" customWidth="1"/>
    <col min="2515" max="2515" width="6.5" style="2" bestFit="1" customWidth="1"/>
    <col min="2516" max="2516" width="4.5" style="2" customWidth="1"/>
    <col min="2517" max="2517" width="4.1640625" style="2" customWidth="1"/>
    <col min="2518" max="2518" width="6.5" style="2" bestFit="1" customWidth="1"/>
    <col min="2519" max="2519" width="4.5" style="2" customWidth="1"/>
    <col min="2520" max="2520" width="4.1640625" style="2" customWidth="1"/>
    <col min="2521" max="2521" width="6.5" style="2" bestFit="1" customWidth="1"/>
    <col min="2522" max="2522" width="4.5" style="2" customWidth="1"/>
    <col min="2523" max="2523" width="4.1640625" style="2" customWidth="1"/>
    <col min="2524" max="2524" width="6.5" style="2" bestFit="1" customWidth="1"/>
    <col min="2525" max="2525" width="4.5" style="2" customWidth="1"/>
    <col min="2526" max="2526" width="4.1640625" style="2" customWidth="1"/>
    <col min="2527" max="2527" width="6.5" style="2" bestFit="1" customWidth="1"/>
    <col min="2528" max="2528" width="4.5" style="2" customWidth="1"/>
    <col min="2529" max="2529" width="4.1640625" style="2" customWidth="1"/>
    <col min="2530" max="2530" width="6.5" style="2" bestFit="1" customWidth="1"/>
    <col min="2531" max="2531" width="4.5" style="2" customWidth="1"/>
    <col min="2532" max="2532" width="4.1640625" style="2" customWidth="1"/>
    <col min="2533" max="2533" width="6.5" style="2" bestFit="1" customWidth="1"/>
    <col min="2534" max="2534" width="4.5" style="2" customWidth="1"/>
    <col min="2535" max="2535" width="4.1640625" style="2" customWidth="1"/>
    <col min="2536" max="2536" width="6.5" style="2" bestFit="1" customWidth="1"/>
    <col min="2537" max="2537" width="4.5" style="2" customWidth="1"/>
    <col min="2538" max="2538" width="4.1640625" style="2" customWidth="1"/>
    <col min="2539" max="2539" width="6.5" style="2" bestFit="1" customWidth="1"/>
    <col min="2540" max="2540" width="4.5" style="2" customWidth="1"/>
    <col min="2541" max="2541" width="4.1640625" style="2" customWidth="1"/>
    <col min="2542" max="2542" width="6.5" style="2" bestFit="1" customWidth="1"/>
    <col min="2543" max="2543" width="4.5" style="2" customWidth="1"/>
    <col min="2544" max="2544" width="4.1640625" style="2" customWidth="1"/>
    <col min="2545" max="2545" width="6.5" style="2" bestFit="1" customWidth="1"/>
    <col min="2546" max="2546" width="4.5" style="2" customWidth="1"/>
    <col min="2547" max="2547" width="4.1640625" style="2" customWidth="1"/>
    <col min="2548" max="2548" width="6.5" style="2" bestFit="1" customWidth="1"/>
    <col min="2549" max="2549" width="4.5" style="2" customWidth="1"/>
    <col min="2550" max="2550" width="4.1640625" style="2" customWidth="1"/>
    <col min="2551" max="2551" width="6.5" style="2" bestFit="1" customWidth="1"/>
    <col min="2552" max="2552" width="4.5" style="2" customWidth="1"/>
    <col min="2553" max="2553" width="4.1640625" style="2" customWidth="1"/>
    <col min="2554" max="2554" width="6.5" style="2" bestFit="1" customWidth="1"/>
    <col min="2555" max="2555" width="4.5" style="2" customWidth="1"/>
    <col min="2556" max="2556" width="4.1640625" style="2" customWidth="1"/>
    <col min="2557" max="2557" width="6.5" style="2" bestFit="1" customWidth="1"/>
    <col min="2558" max="2558" width="4.5" style="2" customWidth="1"/>
    <col min="2559" max="2559" width="4.1640625" style="2" customWidth="1"/>
    <col min="2560" max="2560" width="6.5" style="2" bestFit="1" customWidth="1"/>
    <col min="2561" max="2561" width="4.5" style="2" customWidth="1"/>
    <col min="2562" max="2562" width="4.1640625" style="2" customWidth="1"/>
    <col min="2563" max="2563" width="6.5" style="2" bestFit="1" customWidth="1"/>
    <col min="2564" max="2564" width="4.5" style="2" customWidth="1"/>
    <col min="2565" max="2565" width="4.1640625" style="2" customWidth="1"/>
    <col min="2566" max="2566" width="6.5" style="2" bestFit="1" customWidth="1"/>
    <col min="2567" max="2723" width="11.5" style="2"/>
    <col min="2724" max="2724" width="24.83203125" style="2" customWidth="1"/>
    <col min="2725" max="2725" width="21.6640625" style="2" customWidth="1"/>
    <col min="2726" max="2726" width="19.5" style="2" customWidth="1"/>
    <col min="2727" max="2727" width="4.5" style="2" customWidth="1"/>
    <col min="2728" max="2728" width="4.1640625" style="2" customWidth="1"/>
    <col min="2729" max="2729" width="6.5" style="2" bestFit="1" customWidth="1"/>
    <col min="2730" max="2730" width="4.5" style="2" customWidth="1"/>
    <col min="2731" max="2731" width="4.1640625" style="2" customWidth="1"/>
    <col min="2732" max="2732" width="6.5" style="2" bestFit="1" customWidth="1"/>
    <col min="2733" max="2733" width="4.5" style="2" customWidth="1"/>
    <col min="2734" max="2734" width="4.1640625" style="2" customWidth="1"/>
    <col min="2735" max="2735" width="6.5" style="2" bestFit="1" customWidth="1"/>
    <col min="2736" max="2736" width="4.5" style="2" customWidth="1"/>
    <col min="2737" max="2737" width="4.1640625" style="2" customWidth="1"/>
    <col min="2738" max="2738" width="6.5" style="2" bestFit="1" customWidth="1"/>
    <col min="2739" max="2739" width="4.5" style="2" customWidth="1"/>
    <col min="2740" max="2740" width="4.1640625" style="2" customWidth="1"/>
    <col min="2741" max="2741" width="6.5" style="2" bestFit="1" customWidth="1"/>
    <col min="2742" max="2742" width="4.5" style="2" customWidth="1"/>
    <col min="2743" max="2743" width="4.1640625" style="2" customWidth="1"/>
    <col min="2744" max="2744" width="6.5" style="2" bestFit="1" customWidth="1"/>
    <col min="2745" max="2745" width="4.5" style="2" customWidth="1"/>
    <col min="2746" max="2746" width="4.1640625" style="2" customWidth="1"/>
    <col min="2747" max="2747" width="6.5" style="2" bestFit="1" customWidth="1"/>
    <col min="2748" max="2748" width="4.5" style="2" customWidth="1"/>
    <col min="2749" max="2749" width="4.1640625" style="2" customWidth="1"/>
    <col min="2750" max="2750" width="6.5" style="2" bestFit="1" customWidth="1"/>
    <col min="2751" max="2751" width="4.5" style="2" customWidth="1"/>
    <col min="2752" max="2752" width="4.1640625" style="2" customWidth="1"/>
    <col min="2753" max="2753" width="6.5" style="2" bestFit="1" customWidth="1"/>
    <col min="2754" max="2754" width="4.5" style="2" customWidth="1"/>
    <col min="2755" max="2755" width="4.1640625" style="2" customWidth="1"/>
    <col min="2756" max="2756" width="6.5" style="2" bestFit="1" customWidth="1"/>
    <col min="2757" max="2757" width="4.5" style="2" customWidth="1"/>
    <col min="2758" max="2758" width="4.1640625" style="2" customWidth="1"/>
    <col min="2759" max="2759" width="6.5" style="2" bestFit="1" customWidth="1"/>
    <col min="2760" max="2760" width="4.5" style="2" customWidth="1"/>
    <col min="2761" max="2761" width="4.1640625" style="2" customWidth="1"/>
    <col min="2762" max="2762" width="6.5" style="2" bestFit="1" customWidth="1"/>
    <col min="2763" max="2763" width="4.5" style="2" customWidth="1"/>
    <col min="2764" max="2764" width="4.1640625" style="2" customWidth="1"/>
    <col min="2765" max="2765" width="6.5" style="2" bestFit="1" customWidth="1"/>
    <col min="2766" max="2766" width="4.5" style="2" customWidth="1"/>
    <col min="2767" max="2767" width="4.1640625" style="2" customWidth="1"/>
    <col min="2768" max="2768" width="6.5" style="2" bestFit="1" customWidth="1"/>
    <col min="2769" max="2769" width="4.5" style="2" customWidth="1"/>
    <col min="2770" max="2770" width="4.1640625" style="2" customWidth="1"/>
    <col min="2771" max="2771" width="6.5" style="2" bestFit="1" customWidth="1"/>
    <col min="2772" max="2772" width="4.5" style="2" customWidth="1"/>
    <col min="2773" max="2773" width="4.1640625" style="2" customWidth="1"/>
    <col min="2774" max="2774" width="6.5" style="2" bestFit="1" customWidth="1"/>
    <col min="2775" max="2775" width="4.5" style="2" customWidth="1"/>
    <col min="2776" max="2776" width="4.1640625" style="2" customWidth="1"/>
    <col min="2777" max="2777" width="6.5" style="2" bestFit="1" customWidth="1"/>
    <col min="2778" max="2778" width="4.5" style="2" customWidth="1"/>
    <col min="2779" max="2779" width="4.1640625" style="2" customWidth="1"/>
    <col min="2780" max="2780" width="6.5" style="2" bestFit="1" customWidth="1"/>
    <col min="2781" max="2781" width="4.5" style="2" customWidth="1"/>
    <col min="2782" max="2782" width="4.1640625" style="2" customWidth="1"/>
    <col min="2783" max="2783" width="6.5" style="2" bestFit="1" customWidth="1"/>
    <col min="2784" max="2784" width="4.5" style="2" customWidth="1"/>
    <col min="2785" max="2785" width="4.1640625" style="2" customWidth="1"/>
    <col min="2786" max="2786" width="6.5" style="2" bestFit="1" customWidth="1"/>
    <col min="2787" max="2787" width="4.5" style="2" customWidth="1"/>
    <col min="2788" max="2788" width="4.1640625" style="2" customWidth="1"/>
    <col min="2789" max="2789" width="6.5" style="2" bestFit="1" customWidth="1"/>
    <col min="2790" max="2790" width="4.5" style="2" customWidth="1"/>
    <col min="2791" max="2791" width="4.1640625" style="2" customWidth="1"/>
    <col min="2792" max="2792" width="6.5" style="2" bestFit="1" customWidth="1"/>
    <col min="2793" max="2793" width="4.5" style="2" customWidth="1"/>
    <col min="2794" max="2794" width="4.1640625" style="2" customWidth="1"/>
    <col min="2795" max="2795" width="6.5" style="2" bestFit="1" customWidth="1"/>
    <col min="2796" max="2796" width="4.5" style="2" customWidth="1"/>
    <col min="2797" max="2797" width="4.1640625" style="2" customWidth="1"/>
    <col min="2798" max="2798" width="6.5" style="2" bestFit="1" customWidth="1"/>
    <col min="2799" max="2799" width="4.5" style="2" customWidth="1"/>
    <col min="2800" max="2800" width="4.1640625" style="2" customWidth="1"/>
    <col min="2801" max="2801" width="6.5" style="2" bestFit="1" customWidth="1"/>
    <col min="2802" max="2802" width="4.5" style="2" customWidth="1"/>
    <col min="2803" max="2803" width="4.1640625" style="2" customWidth="1"/>
    <col min="2804" max="2804" width="6.5" style="2" bestFit="1" customWidth="1"/>
    <col min="2805" max="2805" width="4.5" style="2" customWidth="1"/>
    <col min="2806" max="2806" width="4.1640625" style="2" customWidth="1"/>
    <col min="2807" max="2807" width="6.5" style="2" bestFit="1" customWidth="1"/>
    <col min="2808" max="2808" width="4.5" style="2" customWidth="1"/>
    <col min="2809" max="2809" width="4.1640625" style="2" customWidth="1"/>
    <col min="2810" max="2810" width="6.5" style="2" bestFit="1" customWidth="1"/>
    <col min="2811" max="2811" width="4.5" style="2" customWidth="1"/>
    <col min="2812" max="2812" width="4.1640625" style="2" customWidth="1"/>
    <col min="2813" max="2813" width="6.5" style="2" bestFit="1" customWidth="1"/>
    <col min="2814" max="2814" width="4.5" style="2" customWidth="1"/>
    <col min="2815" max="2815" width="4.1640625" style="2" customWidth="1"/>
    <col min="2816" max="2816" width="6.5" style="2" bestFit="1" customWidth="1"/>
    <col min="2817" max="2817" width="4.5" style="2" customWidth="1"/>
    <col min="2818" max="2818" width="4.1640625" style="2" customWidth="1"/>
    <col min="2819" max="2819" width="6.5" style="2" bestFit="1" customWidth="1"/>
    <col min="2820" max="2820" width="4.5" style="2" customWidth="1"/>
    <col min="2821" max="2821" width="4.1640625" style="2" customWidth="1"/>
    <col min="2822" max="2822" width="6.5" style="2" bestFit="1" customWidth="1"/>
    <col min="2823" max="2979" width="11.5" style="2"/>
    <col min="2980" max="2980" width="24.83203125" style="2" customWidth="1"/>
    <col min="2981" max="2981" width="21.6640625" style="2" customWidth="1"/>
    <col min="2982" max="2982" width="19.5" style="2" customWidth="1"/>
    <col min="2983" max="2983" width="4.5" style="2" customWidth="1"/>
    <col min="2984" max="2984" width="4.1640625" style="2" customWidth="1"/>
    <col min="2985" max="2985" width="6.5" style="2" bestFit="1" customWidth="1"/>
    <col min="2986" max="2986" width="4.5" style="2" customWidth="1"/>
    <col min="2987" max="2987" width="4.1640625" style="2" customWidth="1"/>
    <col min="2988" max="2988" width="6.5" style="2" bestFit="1" customWidth="1"/>
    <col min="2989" max="2989" width="4.5" style="2" customWidth="1"/>
    <col min="2990" max="2990" width="4.1640625" style="2" customWidth="1"/>
    <col min="2991" max="2991" width="6.5" style="2" bestFit="1" customWidth="1"/>
    <col min="2992" max="2992" width="4.5" style="2" customWidth="1"/>
    <col min="2993" max="2993" width="4.1640625" style="2" customWidth="1"/>
    <col min="2994" max="2994" width="6.5" style="2" bestFit="1" customWidth="1"/>
    <col min="2995" max="2995" width="4.5" style="2" customWidth="1"/>
    <col min="2996" max="2996" width="4.1640625" style="2" customWidth="1"/>
    <col min="2997" max="2997" width="6.5" style="2" bestFit="1" customWidth="1"/>
    <col min="2998" max="2998" width="4.5" style="2" customWidth="1"/>
    <col min="2999" max="2999" width="4.1640625" style="2" customWidth="1"/>
    <col min="3000" max="3000" width="6.5" style="2" bestFit="1" customWidth="1"/>
    <col min="3001" max="3001" width="4.5" style="2" customWidth="1"/>
    <col min="3002" max="3002" width="4.1640625" style="2" customWidth="1"/>
    <col min="3003" max="3003" width="6.5" style="2" bestFit="1" customWidth="1"/>
    <col min="3004" max="3004" width="4.5" style="2" customWidth="1"/>
    <col min="3005" max="3005" width="4.1640625" style="2" customWidth="1"/>
    <col min="3006" max="3006" width="6.5" style="2" bestFit="1" customWidth="1"/>
    <col min="3007" max="3007" width="4.5" style="2" customWidth="1"/>
    <col min="3008" max="3008" width="4.1640625" style="2" customWidth="1"/>
    <col min="3009" max="3009" width="6.5" style="2" bestFit="1" customWidth="1"/>
    <col min="3010" max="3010" width="4.5" style="2" customWidth="1"/>
    <col min="3011" max="3011" width="4.1640625" style="2" customWidth="1"/>
    <col min="3012" max="3012" width="6.5" style="2" bestFit="1" customWidth="1"/>
    <col min="3013" max="3013" width="4.5" style="2" customWidth="1"/>
    <col min="3014" max="3014" width="4.1640625" style="2" customWidth="1"/>
    <col min="3015" max="3015" width="6.5" style="2" bestFit="1" customWidth="1"/>
    <col min="3016" max="3016" width="4.5" style="2" customWidth="1"/>
    <col min="3017" max="3017" width="4.1640625" style="2" customWidth="1"/>
    <col min="3018" max="3018" width="6.5" style="2" bestFit="1" customWidth="1"/>
    <col min="3019" max="3019" width="4.5" style="2" customWidth="1"/>
    <col min="3020" max="3020" width="4.1640625" style="2" customWidth="1"/>
    <col min="3021" max="3021" width="6.5" style="2" bestFit="1" customWidth="1"/>
    <col min="3022" max="3022" width="4.5" style="2" customWidth="1"/>
    <col min="3023" max="3023" width="4.1640625" style="2" customWidth="1"/>
    <col min="3024" max="3024" width="6.5" style="2" bestFit="1" customWidth="1"/>
    <col min="3025" max="3025" width="4.5" style="2" customWidth="1"/>
    <col min="3026" max="3026" width="4.1640625" style="2" customWidth="1"/>
    <col min="3027" max="3027" width="6.5" style="2" bestFit="1" customWidth="1"/>
    <col min="3028" max="3028" width="4.5" style="2" customWidth="1"/>
    <col min="3029" max="3029" width="4.1640625" style="2" customWidth="1"/>
    <col min="3030" max="3030" width="6.5" style="2" bestFit="1" customWidth="1"/>
    <col min="3031" max="3031" width="4.5" style="2" customWidth="1"/>
    <col min="3032" max="3032" width="4.1640625" style="2" customWidth="1"/>
    <col min="3033" max="3033" width="6.5" style="2" bestFit="1" customWidth="1"/>
    <col min="3034" max="3034" width="4.5" style="2" customWidth="1"/>
    <col min="3035" max="3035" width="4.1640625" style="2" customWidth="1"/>
    <col min="3036" max="3036" width="6.5" style="2" bestFit="1" customWidth="1"/>
    <col min="3037" max="3037" width="4.5" style="2" customWidth="1"/>
    <col min="3038" max="3038" width="4.1640625" style="2" customWidth="1"/>
    <col min="3039" max="3039" width="6.5" style="2" bestFit="1" customWidth="1"/>
    <col min="3040" max="3040" width="4.5" style="2" customWidth="1"/>
    <col min="3041" max="3041" width="4.1640625" style="2" customWidth="1"/>
    <col min="3042" max="3042" width="6.5" style="2" bestFit="1" customWidth="1"/>
    <col min="3043" max="3043" width="4.5" style="2" customWidth="1"/>
    <col min="3044" max="3044" width="4.1640625" style="2" customWidth="1"/>
    <col min="3045" max="3045" width="6.5" style="2" bestFit="1" customWidth="1"/>
    <col min="3046" max="3046" width="4.5" style="2" customWidth="1"/>
    <col min="3047" max="3047" width="4.1640625" style="2" customWidth="1"/>
    <col min="3048" max="3048" width="6.5" style="2" bestFit="1" customWidth="1"/>
    <col min="3049" max="3049" width="4.5" style="2" customWidth="1"/>
    <col min="3050" max="3050" width="4.1640625" style="2" customWidth="1"/>
    <col min="3051" max="3051" width="6.5" style="2" bestFit="1" customWidth="1"/>
    <col min="3052" max="3052" width="4.5" style="2" customWidth="1"/>
    <col min="3053" max="3053" width="4.1640625" style="2" customWidth="1"/>
    <col min="3054" max="3054" width="6.5" style="2" bestFit="1" customWidth="1"/>
    <col min="3055" max="3055" width="4.5" style="2" customWidth="1"/>
    <col min="3056" max="3056" width="4.1640625" style="2" customWidth="1"/>
    <col min="3057" max="3057" width="6.5" style="2" bestFit="1" customWidth="1"/>
    <col min="3058" max="3058" width="4.5" style="2" customWidth="1"/>
    <col min="3059" max="3059" width="4.1640625" style="2" customWidth="1"/>
    <col min="3060" max="3060" width="6.5" style="2" bestFit="1" customWidth="1"/>
    <col min="3061" max="3061" width="4.5" style="2" customWidth="1"/>
    <col min="3062" max="3062" width="4.1640625" style="2" customWidth="1"/>
    <col min="3063" max="3063" width="6.5" style="2" bestFit="1" customWidth="1"/>
    <col min="3064" max="3064" width="4.5" style="2" customWidth="1"/>
    <col min="3065" max="3065" width="4.1640625" style="2" customWidth="1"/>
    <col min="3066" max="3066" width="6.5" style="2" bestFit="1" customWidth="1"/>
    <col min="3067" max="3067" width="4.5" style="2" customWidth="1"/>
    <col min="3068" max="3068" width="4.1640625" style="2" customWidth="1"/>
    <col min="3069" max="3069" width="6.5" style="2" bestFit="1" customWidth="1"/>
    <col min="3070" max="3070" width="4.5" style="2" customWidth="1"/>
    <col min="3071" max="3071" width="4.1640625" style="2" customWidth="1"/>
    <col min="3072" max="3072" width="6.5" style="2" bestFit="1" customWidth="1"/>
    <col min="3073" max="3073" width="4.5" style="2" customWidth="1"/>
    <col min="3074" max="3074" width="4.1640625" style="2" customWidth="1"/>
    <col min="3075" max="3075" width="6.5" style="2" bestFit="1" customWidth="1"/>
    <col min="3076" max="3076" width="4.5" style="2" customWidth="1"/>
    <col min="3077" max="3077" width="4.1640625" style="2" customWidth="1"/>
    <col min="3078" max="3078" width="6.5" style="2" bestFit="1" customWidth="1"/>
    <col min="3079" max="3235" width="11.5" style="2"/>
    <col min="3236" max="3236" width="24.83203125" style="2" customWidth="1"/>
    <col min="3237" max="3237" width="21.6640625" style="2" customWidth="1"/>
    <col min="3238" max="3238" width="19.5" style="2" customWidth="1"/>
    <col min="3239" max="3239" width="4.5" style="2" customWidth="1"/>
    <col min="3240" max="3240" width="4.1640625" style="2" customWidth="1"/>
    <col min="3241" max="3241" width="6.5" style="2" bestFit="1" customWidth="1"/>
    <col min="3242" max="3242" width="4.5" style="2" customWidth="1"/>
    <col min="3243" max="3243" width="4.1640625" style="2" customWidth="1"/>
    <col min="3244" max="3244" width="6.5" style="2" bestFit="1" customWidth="1"/>
    <col min="3245" max="3245" width="4.5" style="2" customWidth="1"/>
    <col min="3246" max="3246" width="4.1640625" style="2" customWidth="1"/>
    <col min="3247" max="3247" width="6.5" style="2" bestFit="1" customWidth="1"/>
    <col min="3248" max="3248" width="4.5" style="2" customWidth="1"/>
    <col min="3249" max="3249" width="4.1640625" style="2" customWidth="1"/>
    <col min="3250" max="3250" width="6.5" style="2" bestFit="1" customWidth="1"/>
    <col min="3251" max="3251" width="4.5" style="2" customWidth="1"/>
    <col min="3252" max="3252" width="4.1640625" style="2" customWidth="1"/>
    <col min="3253" max="3253" width="6.5" style="2" bestFit="1" customWidth="1"/>
    <col min="3254" max="3254" width="4.5" style="2" customWidth="1"/>
    <col min="3255" max="3255" width="4.1640625" style="2" customWidth="1"/>
    <col min="3256" max="3256" width="6.5" style="2" bestFit="1" customWidth="1"/>
    <col min="3257" max="3257" width="4.5" style="2" customWidth="1"/>
    <col min="3258" max="3258" width="4.1640625" style="2" customWidth="1"/>
    <col min="3259" max="3259" width="6.5" style="2" bestFit="1" customWidth="1"/>
    <col min="3260" max="3260" width="4.5" style="2" customWidth="1"/>
    <col min="3261" max="3261" width="4.1640625" style="2" customWidth="1"/>
    <col min="3262" max="3262" width="6.5" style="2" bestFit="1" customWidth="1"/>
    <col min="3263" max="3263" width="4.5" style="2" customWidth="1"/>
    <col min="3264" max="3264" width="4.1640625" style="2" customWidth="1"/>
    <col min="3265" max="3265" width="6.5" style="2" bestFit="1" customWidth="1"/>
    <col min="3266" max="3266" width="4.5" style="2" customWidth="1"/>
    <col min="3267" max="3267" width="4.1640625" style="2" customWidth="1"/>
    <col min="3268" max="3268" width="6.5" style="2" bestFit="1" customWidth="1"/>
    <col min="3269" max="3269" width="4.5" style="2" customWidth="1"/>
    <col min="3270" max="3270" width="4.1640625" style="2" customWidth="1"/>
    <col min="3271" max="3271" width="6.5" style="2" bestFit="1" customWidth="1"/>
    <col min="3272" max="3272" width="4.5" style="2" customWidth="1"/>
    <col min="3273" max="3273" width="4.1640625" style="2" customWidth="1"/>
    <col min="3274" max="3274" width="6.5" style="2" bestFit="1" customWidth="1"/>
    <col min="3275" max="3275" width="4.5" style="2" customWidth="1"/>
    <col min="3276" max="3276" width="4.1640625" style="2" customWidth="1"/>
    <col min="3277" max="3277" width="6.5" style="2" bestFit="1" customWidth="1"/>
    <col min="3278" max="3278" width="4.5" style="2" customWidth="1"/>
    <col min="3279" max="3279" width="4.1640625" style="2" customWidth="1"/>
    <col min="3280" max="3280" width="6.5" style="2" bestFit="1" customWidth="1"/>
    <col min="3281" max="3281" width="4.5" style="2" customWidth="1"/>
    <col min="3282" max="3282" width="4.1640625" style="2" customWidth="1"/>
    <col min="3283" max="3283" width="6.5" style="2" bestFit="1" customWidth="1"/>
    <col min="3284" max="3284" width="4.5" style="2" customWidth="1"/>
    <col min="3285" max="3285" width="4.1640625" style="2" customWidth="1"/>
    <col min="3286" max="3286" width="6.5" style="2" bestFit="1" customWidth="1"/>
    <col min="3287" max="3287" width="4.5" style="2" customWidth="1"/>
    <col min="3288" max="3288" width="4.1640625" style="2" customWidth="1"/>
    <col min="3289" max="3289" width="6.5" style="2" bestFit="1" customWidth="1"/>
    <col min="3290" max="3290" width="4.5" style="2" customWidth="1"/>
    <col min="3291" max="3291" width="4.1640625" style="2" customWidth="1"/>
    <col min="3292" max="3292" width="6.5" style="2" bestFit="1" customWidth="1"/>
    <col min="3293" max="3293" width="4.5" style="2" customWidth="1"/>
    <col min="3294" max="3294" width="4.1640625" style="2" customWidth="1"/>
    <col min="3295" max="3295" width="6.5" style="2" bestFit="1" customWidth="1"/>
    <col min="3296" max="3296" width="4.5" style="2" customWidth="1"/>
    <col min="3297" max="3297" width="4.1640625" style="2" customWidth="1"/>
    <col min="3298" max="3298" width="6.5" style="2" bestFit="1" customWidth="1"/>
    <col min="3299" max="3299" width="4.5" style="2" customWidth="1"/>
    <col min="3300" max="3300" width="4.1640625" style="2" customWidth="1"/>
    <col min="3301" max="3301" width="6.5" style="2" bestFit="1" customWidth="1"/>
    <col min="3302" max="3302" width="4.5" style="2" customWidth="1"/>
    <col min="3303" max="3303" width="4.1640625" style="2" customWidth="1"/>
    <col min="3304" max="3304" width="6.5" style="2" bestFit="1" customWidth="1"/>
    <col min="3305" max="3305" width="4.5" style="2" customWidth="1"/>
    <col min="3306" max="3306" width="4.1640625" style="2" customWidth="1"/>
    <col min="3307" max="3307" width="6.5" style="2" bestFit="1" customWidth="1"/>
    <col min="3308" max="3308" width="4.5" style="2" customWidth="1"/>
    <col min="3309" max="3309" width="4.1640625" style="2" customWidth="1"/>
    <col min="3310" max="3310" width="6.5" style="2" bestFit="1" customWidth="1"/>
    <col min="3311" max="3311" width="4.5" style="2" customWidth="1"/>
    <col min="3312" max="3312" width="4.1640625" style="2" customWidth="1"/>
    <col min="3313" max="3313" width="6.5" style="2" bestFit="1" customWidth="1"/>
    <col min="3314" max="3314" width="4.5" style="2" customWidth="1"/>
    <col min="3315" max="3315" width="4.1640625" style="2" customWidth="1"/>
    <col min="3316" max="3316" width="6.5" style="2" bestFit="1" customWidth="1"/>
    <col min="3317" max="3317" width="4.5" style="2" customWidth="1"/>
    <col min="3318" max="3318" width="4.1640625" style="2" customWidth="1"/>
    <col min="3319" max="3319" width="6.5" style="2" bestFit="1" customWidth="1"/>
    <col min="3320" max="3320" width="4.5" style="2" customWidth="1"/>
    <col min="3321" max="3321" width="4.1640625" style="2" customWidth="1"/>
    <col min="3322" max="3322" width="6.5" style="2" bestFit="1" customWidth="1"/>
    <col min="3323" max="3323" width="4.5" style="2" customWidth="1"/>
    <col min="3324" max="3324" width="4.1640625" style="2" customWidth="1"/>
    <col min="3325" max="3325" width="6.5" style="2" bestFit="1" customWidth="1"/>
    <col min="3326" max="3326" width="4.5" style="2" customWidth="1"/>
    <col min="3327" max="3327" width="4.1640625" style="2" customWidth="1"/>
    <col min="3328" max="3328" width="6.5" style="2" bestFit="1" customWidth="1"/>
    <col min="3329" max="3329" width="4.5" style="2" customWidth="1"/>
    <col min="3330" max="3330" width="4.1640625" style="2" customWidth="1"/>
    <col min="3331" max="3331" width="6.5" style="2" bestFit="1" customWidth="1"/>
    <col min="3332" max="3332" width="4.5" style="2" customWidth="1"/>
    <col min="3333" max="3333" width="4.1640625" style="2" customWidth="1"/>
    <col min="3334" max="3334" width="6.5" style="2" bestFit="1" customWidth="1"/>
    <col min="3335" max="3491" width="11.5" style="2"/>
    <col min="3492" max="3492" width="24.83203125" style="2" customWidth="1"/>
    <col min="3493" max="3493" width="21.6640625" style="2" customWidth="1"/>
    <col min="3494" max="3494" width="19.5" style="2" customWidth="1"/>
    <col min="3495" max="3495" width="4.5" style="2" customWidth="1"/>
    <col min="3496" max="3496" width="4.1640625" style="2" customWidth="1"/>
    <col min="3497" max="3497" width="6.5" style="2" bestFit="1" customWidth="1"/>
    <col min="3498" max="3498" width="4.5" style="2" customWidth="1"/>
    <col min="3499" max="3499" width="4.1640625" style="2" customWidth="1"/>
    <col min="3500" max="3500" width="6.5" style="2" bestFit="1" customWidth="1"/>
    <col min="3501" max="3501" width="4.5" style="2" customWidth="1"/>
    <col min="3502" max="3502" width="4.1640625" style="2" customWidth="1"/>
    <col min="3503" max="3503" width="6.5" style="2" bestFit="1" customWidth="1"/>
    <col min="3504" max="3504" width="4.5" style="2" customWidth="1"/>
    <col min="3505" max="3505" width="4.1640625" style="2" customWidth="1"/>
    <col min="3506" max="3506" width="6.5" style="2" bestFit="1" customWidth="1"/>
    <col min="3507" max="3507" width="4.5" style="2" customWidth="1"/>
    <col min="3508" max="3508" width="4.1640625" style="2" customWidth="1"/>
    <col min="3509" max="3509" width="6.5" style="2" bestFit="1" customWidth="1"/>
    <col min="3510" max="3510" width="4.5" style="2" customWidth="1"/>
    <col min="3511" max="3511" width="4.1640625" style="2" customWidth="1"/>
    <col min="3512" max="3512" width="6.5" style="2" bestFit="1" customWidth="1"/>
    <col min="3513" max="3513" width="4.5" style="2" customWidth="1"/>
    <col min="3514" max="3514" width="4.1640625" style="2" customWidth="1"/>
    <col min="3515" max="3515" width="6.5" style="2" bestFit="1" customWidth="1"/>
    <col min="3516" max="3516" width="4.5" style="2" customWidth="1"/>
    <col min="3517" max="3517" width="4.1640625" style="2" customWidth="1"/>
    <col min="3518" max="3518" width="6.5" style="2" bestFit="1" customWidth="1"/>
    <col min="3519" max="3519" width="4.5" style="2" customWidth="1"/>
    <col min="3520" max="3520" width="4.1640625" style="2" customWidth="1"/>
    <col min="3521" max="3521" width="6.5" style="2" bestFit="1" customWidth="1"/>
    <col min="3522" max="3522" width="4.5" style="2" customWidth="1"/>
    <col min="3523" max="3523" width="4.1640625" style="2" customWidth="1"/>
    <col min="3524" max="3524" width="6.5" style="2" bestFit="1" customWidth="1"/>
    <col min="3525" max="3525" width="4.5" style="2" customWidth="1"/>
    <col min="3526" max="3526" width="4.1640625" style="2" customWidth="1"/>
    <col min="3527" max="3527" width="6.5" style="2" bestFit="1" customWidth="1"/>
    <col min="3528" max="3528" width="4.5" style="2" customWidth="1"/>
    <col min="3529" max="3529" width="4.1640625" style="2" customWidth="1"/>
    <col min="3530" max="3530" width="6.5" style="2" bestFit="1" customWidth="1"/>
    <col min="3531" max="3531" width="4.5" style="2" customWidth="1"/>
    <col min="3532" max="3532" width="4.1640625" style="2" customWidth="1"/>
    <col min="3533" max="3533" width="6.5" style="2" bestFit="1" customWidth="1"/>
    <col min="3534" max="3534" width="4.5" style="2" customWidth="1"/>
    <col min="3535" max="3535" width="4.1640625" style="2" customWidth="1"/>
    <col min="3536" max="3536" width="6.5" style="2" bestFit="1" customWidth="1"/>
    <col min="3537" max="3537" width="4.5" style="2" customWidth="1"/>
    <col min="3538" max="3538" width="4.1640625" style="2" customWidth="1"/>
    <col min="3539" max="3539" width="6.5" style="2" bestFit="1" customWidth="1"/>
    <col min="3540" max="3540" width="4.5" style="2" customWidth="1"/>
    <col min="3541" max="3541" width="4.1640625" style="2" customWidth="1"/>
    <col min="3542" max="3542" width="6.5" style="2" bestFit="1" customWidth="1"/>
    <col min="3543" max="3543" width="4.5" style="2" customWidth="1"/>
    <col min="3544" max="3544" width="4.1640625" style="2" customWidth="1"/>
    <col min="3545" max="3545" width="6.5" style="2" bestFit="1" customWidth="1"/>
    <col min="3546" max="3546" width="4.5" style="2" customWidth="1"/>
    <col min="3547" max="3547" width="4.1640625" style="2" customWidth="1"/>
    <col min="3548" max="3548" width="6.5" style="2" bestFit="1" customWidth="1"/>
    <col min="3549" max="3549" width="4.5" style="2" customWidth="1"/>
    <col min="3550" max="3550" width="4.1640625" style="2" customWidth="1"/>
    <col min="3551" max="3551" width="6.5" style="2" bestFit="1" customWidth="1"/>
    <col min="3552" max="3552" width="4.5" style="2" customWidth="1"/>
    <col min="3553" max="3553" width="4.1640625" style="2" customWidth="1"/>
    <col min="3554" max="3554" width="6.5" style="2" bestFit="1" customWidth="1"/>
    <col min="3555" max="3555" width="4.5" style="2" customWidth="1"/>
    <col min="3556" max="3556" width="4.1640625" style="2" customWidth="1"/>
    <col min="3557" max="3557" width="6.5" style="2" bestFit="1" customWidth="1"/>
    <col min="3558" max="3558" width="4.5" style="2" customWidth="1"/>
    <col min="3559" max="3559" width="4.1640625" style="2" customWidth="1"/>
    <col min="3560" max="3560" width="6.5" style="2" bestFit="1" customWidth="1"/>
    <col min="3561" max="3561" width="4.5" style="2" customWidth="1"/>
    <col min="3562" max="3562" width="4.1640625" style="2" customWidth="1"/>
    <col min="3563" max="3563" width="6.5" style="2" bestFit="1" customWidth="1"/>
    <col min="3564" max="3564" width="4.5" style="2" customWidth="1"/>
    <col min="3565" max="3565" width="4.1640625" style="2" customWidth="1"/>
    <col min="3566" max="3566" width="6.5" style="2" bestFit="1" customWidth="1"/>
    <col min="3567" max="3567" width="4.5" style="2" customWidth="1"/>
    <col min="3568" max="3568" width="4.1640625" style="2" customWidth="1"/>
    <col min="3569" max="3569" width="6.5" style="2" bestFit="1" customWidth="1"/>
    <col min="3570" max="3570" width="4.5" style="2" customWidth="1"/>
    <col min="3571" max="3571" width="4.1640625" style="2" customWidth="1"/>
    <col min="3572" max="3572" width="6.5" style="2" bestFit="1" customWidth="1"/>
    <col min="3573" max="3573" width="4.5" style="2" customWidth="1"/>
    <col min="3574" max="3574" width="4.1640625" style="2" customWidth="1"/>
    <col min="3575" max="3575" width="6.5" style="2" bestFit="1" customWidth="1"/>
    <col min="3576" max="3576" width="4.5" style="2" customWidth="1"/>
    <col min="3577" max="3577" width="4.1640625" style="2" customWidth="1"/>
    <col min="3578" max="3578" width="6.5" style="2" bestFit="1" customWidth="1"/>
    <col min="3579" max="3579" width="4.5" style="2" customWidth="1"/>
    <col min="3580" max="3580" width="4.1640625" style="2" customWidth="1"/>
    <col min="3581" max="3581" width="6.5" style="2" bestFit="1" customWidth="1"/>
    <col min="3582" max="3582" width="4.5" style="2" customWidth="1"/>
    <col min="3583" max="3583" width="4.1640625" style="2" customWidth="1"/>
    <col min="3584" max="3584" width="6.5" style="2" bestFit="1" customWidth="1"/>
    <col min="3585" max="3585" width="4.5" style="2" customWidth="1"/>
    <col min="3586" max="3586" width="4.1640625" style="2" customWidth="1"/>
    <col min="3587" max="3587" width="6.5" style="2" bestFit="1" customWidth="1"/>
    <col min="3588" max="3588" width="4.5" style="2" customWidth="1"/>
    <col min="3589" max="3589" width="4.1640625" style="2" customWidth="1"/>
    <col min="3590" max="3590" width="6.5" style="2" bestFit="1" customWidth="1"/>
    <col min="3591" max="3747" width="11.5" style="2"/>
    <col min="3748" max="3748" width="24.83203125" style="2" customWidth="1"/>
    <col min="3749" max="3749" width="21.6640625" style="2" customWidth="1"/>
    <col min="3750" max="3750" width="19.5" style="2" customWidth="1"/>
    <col min="3751" max="3751" width="4.5" style="2" customWidth="1"/>
    <col min="3752" max="3752" width="4.1640625" style="2" customWidth="1"/>
    <col min="3753" max="3753" width="6.5" style="2" bestFit="1" customWidth="1"/>
    <col min="3754" max="3754" width="4.5" style="2" customWidth="1"/>
    <col min="3755" max="3755" width="4.1640625" style="2" customWidth="1"/>
    <col min="3756" max="3756" width="6.5" style="2" bestFit="1" customWidth="1"/>
    <col min="3757" max="3757" width="4.5" style="2" customWidth="1"/>
    <col min="3758" max="3758" width="4.1640625" style="2" customWidth="1"/>
    <col min="3759" max="3759" width="6.5" style="2" bestFit="1" customWidth="1"/>
    <col min="3760" max="3760" width="4.5" style="2" customWidth="1"/>
    <col min="3761" max="3761" width="4.1640625" style="2" customWidth="1"/>
    <col min="3762" max="3762" width="6.5" style="2" bestFit="1" customWidth="1"/>
    <col min="3763" max="3763" width="4.5" style="2" customWidth="1"/>
    <col min="3764" max="3764" width="4.1640625" style="2" customWidth="1"/>
    <col min="3765" max="3765" width="6.5" style="2" bestFit="1" customWidth="1"/>
    <col min="3766" max="3766" width="4.5" style="2" customWidth="1"/>
    <col min="3767" max="3767" width="4.1640625" style="2" customWidth="1"/>
    <col min="3768" max="3768" width="6.5" style="2" bestFit="1" customWidth="1"/>
    <col min="3769" max="3769" width="4.5" style="2" customWidth="1"/>
    <col min="3770" max="3770" width="4.1640625" style="2" customWidth="1"/>
    <col min="3771" max="3771" width="6.5" style="2" bestFit="1" customWidth="1"/>
    <col min="3772" max="3772" width="4.5" style="2" customWidth="1"/>
    <col min="3773" max="3773" width="4.1640625" style="2" customWidth="1"/>
    <col min="3774" max="3774" width="6.5" style="2" bestFit="1" customWidth="1"/>
    <col min="3775" max="3775" width="4.5" style="2" customWidth="1"/>
    <col min="3776" max="3776" width="4.1640625" style="2" customWidth="1"/>
    <col min="3777" max="3777" width="6.5" style="2" bestFit="1" customWidth="1"/>
    <col min="3778" max="3778" width="4.5" style="2" customWidth="1"/>
    <col min="3779" max="3779" width="4.1640625" style="2" customWidth="1"/>
    <col min="3780" max="3780" width="6.5" style="2" bestFit="1" customWidth="1"/>
    <col min="3781" max="3781" width="4.5" style="2" customWidth="1"/>
    <col min="3782" max="3782" width="4.1640625" style="2" customWidth="1"/>
    <col min="3783" max="3783" width="6.5" style="2" bestFit="1" customWidth="1"/>
    <col min="3784" max="3784" width="4.5" style="2" customWidth="1"/>
    <col min="3785" max="3785" width="4.1640625" style="2" customWidth="1"/>
    <col min="3786" max="3786" width="6.5" style="2" bestFit="1" customWidth="1"/>
    <col min="3787" max="3787" width="4.5" style="2" customWidth="1"/>
    <col min="3788" max="3788" width="4.1640625" style="2" customWidth="1"/>
    <col min="3789" max="3789" width="6.5" style="2" bestFit="1" customWidth="1"/>
    <col min="3790" max="3790" width="4.5" style="2" customWidth="1"/>
    <col min="3791" max="3791" width="4.1640625" style="2" customWidth="1"/>
    <col min="3792" max="3792" width="6.5" style="2" bestFit="1" customWidth="1"/>
    <col min="3793" max="3793" width="4.5" style="2" customWidth="1"/>
    <col min="3794" max="3794" width="4.1640625" style="2" customWidth="1"/>
    <col min="3795" max="3795" width="6.5" style="2" bestFit="1" customWidth="1"/>
    <col min="3796" max="3796" width="4.5" style="2" customWidth="1"/>
    <col min="3797" max="3797" width="4.1640625" style="2" customWidth="1"/>
    <col min="3798" max="3798" width="6.5" style="2" bestFit="1" customWidth="1"/>
    <col min="3799" max="3799" width="4.5" style="2" customWidth="1"/>
    <col min="3800" max="3800" width="4.1640625" style="2" customWidth="1"/>
    <col min="3801" max="3801" width="6.5" style="2" bestFit="1" customWidth="1"/>
    <col min="3802" max="3802" width="4.5" style="2" customWidth="1"/>
    <col min="3803" max="3803" width="4.1640625" style="2" customWidth="1"/>
    <col min="3804" max="3804" width="6.5" style="2" bestFit="1" customWidth="1"/>
    <col min="3805" max="3805" width="4.5" style="2" customWidth="1"/>
    <col min="3806" max="3806" width="4.1640625" style="2" customWidth="1"/>
    <col min="3807" max="3807" width="6.5" style="2" bestFit="1" customWidth="1"/>
    <col min="3808" max="3808" width="4.5" style="2" customWidth="1"/>
    <col min="3809" max="3809" width="4.1640625" style="2" customWidth="1"/>
    <col min="3810" max="3810" width="6.5" style="2" bestFit="1" customWidth="1"/>
    <col min="3811" max="3811" width="4.5" style="2" customWidth="1"/>
    <col min="3812" max="3812" width="4.1640625" style="2" customWidth="1"/>
    <col min="3813" max="3813" width="6.5" style="2" bestFit="1" customWidth="1"/>
    <col min="3814" max="3814" width="4.5" style="2" customWidth="1"/>
    <col min="3815" max="3815" width="4.1640625" style="2" customWidth="1"/>
    <col min="3816" max="3816" width="6.5" style="2" bestFit="1" customWidth="1"/>
    <col min="3817" max="3817" width="4.5" style="2" customWidth="1"/>
    <col min="3818" max="3818" width="4.1640625" style="2" customWidth="1"/>
    <col min="3819" max="3819" width="6.5" style="2" bestFit="1" customWidth="1"/>
    <col min="3820" max="3820" width="4.5" style="2" customWidth="1"/>
    <col min="3821" max="3821" width="4.1640625" style="2" customWidth="1"/>
    <col min="3822" max="3822" width="6.5" style="2" bestFit="1" customWidth="1"/>
    <col min="3823" max="3823" width="4.5" style="2" customWidth="1"/>
    <col min="3824" max="3824" width="4.1640625" style="2" customWidth="1"/>
    <col min="3825" max="3825" width="6.5" style="2" bestFit="1" customWidth="1"/>
    <col min="3826" max="3826" width="4.5" style="2" customWidth="1"/>
    <col min="3827" max="3827" width="4.1640625" style="2" customWidth="1"/>
    <col min="3828" max="3828" width="6.5" style="2" bestFit="1" customWidth="1"/>
    <col min="3829" max="3829" width="4.5" style="2" customWidth="1"/>
    <col min="3830" max="3830" width="4.1640625" style="2" customWidth="1"/>
    <col min="3831" max="3831" width="6.5" style="2" bestFit="1" customWidth="1"/>
    <col min="3832" max="3832" width="4.5" style="2" customWidth="1"/>
    <col min="3833" max="3833" width="4.1640625" style="2" customWidth="1"/>
    <col min="3834" max="3834" width="6.5" style="2" bestFit="1" customWidth="1"/>
    <col min="3835" max="3835" width="4.5" style="2" customWidth="1"/>
    <col min="3836" max="3836" width="4.1640625" style="2" customWidth="1"/>
    <col min="3837" max="3837" width="6.5" style="2" bestFit="1" customWidth="1"/>
    <col min="3838" max="3838" width="4.5" style="2" customWidth="1"/>
    <col min="3839" max="3839" width="4.1640625" style="2" customWidth="1"/>
    <col min="3840" max="3840" width="6.5" style="2" bestFit="1" customWidth="1"/>
    <col min="3841" max="3841" width="4.5" style="2" customWidth="1"/>
    <col min="3842" max="3842" width="4.1640625" style="2" customWidth="1"/>
    <col min="3843" max="3843" width="6.5" style="2" bestFit="1" customWidth="1"/>
    <col min="3844" max="3844" width="4.5" style="2" customWidth="1"/>
    <col min="3845" max="3845" width="4.1640625" style="2" customWidth="1"/>
    <col min="3846" max="3846" width="6.5" style="2" bestFit="1" customWidth="1"/>
    <col min="3847" max="4003" width="11.5" style="2"/>
    <col min="4004" max="4004" width="24.83203125" style="2" customWidth="1"/>
    <col min="4005" max="4005" width="21.6640625" style="2" customWidth="1"/>
    <col min="4006" max="4006" width="19.5" style="2" customWidth="1"/>
    <col min="4007" max="4007" width="4.5" style="2" customWidth="1"/>
    <col min="4008" max="4008" width="4.1640625" style="2" customWidth="1"/>
    <col min="4009" max="4009" width="6.5" style="2" bestFit="1" customWidth="1"/>
    <col min="4010" max="4010" width="4.5" style="2" customWidth="1"/>
    <col min="4011" max="4011" width="4.1640625" style="2" customWidth="1"/>
    <col min="4012" max="4012" width="6.5" style="2" bestFit="1" customWidth="1"/>
    <col min="4013" max="4013" width="4.5" style="2" customWidth="1"/>
    <col min="4014" max="4014" width="4.1640625" style="2" customWidth="1"/>
    <col min="4015" max="4015" width="6.5" style="2" bestFit="1" customWidth="1"/>
    <col min="4016" max="4016" width="4.5" style="2" customWidth="1"/>
    <col min="4017" max="4017" width="4.1640625" style="2" customWidth="1"/>
    <col min="4018" max="4018" width="6.5" style="2" bestFit="1" customWidth="1"/>
    <col min="4019" max="4019" width="4.5" style="2" customWidth="1"/>
    <col min="4020" max="4020" width="4.1640625" style="2" customWidth="1"/>
    <col min="4021" max="4021" width="6.5" style="2" bestFit="1" customWidth="1"/>
    <col min="4022" max="4022" width="4.5" style="2" customWidth="1"/>
    <col min="4023" max="4023" width="4.1640625" style="2" customWidth="1"/>
    <col min="4024" max="4024" width="6.5" style="2" bestFit="1" customWidth="1"/>
    <col min="4025" max="4025" width="4.5" style="2" customWidth="1"/>
    <col min="4026" max="4026" width="4.1640625" style="2" customWidth="1"/>
    <col min="4027" max="4027" width="6.5" style="2" bestFit="1" customWidth="1"/>
    <col min="4028" max="4028" width="4.5" style="2" customWidth="1"/>
    <col min="4029" max="4029" width="4.1640625" style="2" customWidth="1"/>
    <col min="4030" max="4030" width="6.5" style="2" bestFit="1" customWidth="1"/>
    <col min="4031" max="4031" width="4.5" style="2" customWidth="1"/>
    <col min="4032" max="4032" width="4.1640625" style="2" customWidth="1"/>
    <col min="4033" max="4033" width="6.5" style="2" bestFit="1" customWidth="1"/>
    <col min="4034" max="4034" width="4.5" style="2" customWidth="1"/>
    <col min="4035" max="4035" width="4.1640625" style="2" customWidth="1"/>
    <col min="4036" max="4036" width="6.5" style="2" bestFit="1" customWidth="1"/>
    <col min="4037" max="4037" width="4.5" style="2" customWidth="1"/>
    <col min="4038" max="4038" width="4.1640625" style="2" customWidth="1"/>
    <col min="4039" max="4039" width="6.5" style="2" bestFit="1" customWidth="1"/>
    <col min="4040" max="4040" width="4.5" style="2" customWidth="1"/>
    <col min="4041" max="4041" width="4.1640625" style="2" customWidth="1"/>
    <col min="4042" max="4042" width="6.5" style="2" bestFit="1" customWidth="1"/>
    <col min="4043" max="4043" width="4.5" style="2" customWidth="1"/>
    <col min="4044" max="4044" width="4.1640625" style="2" customWidth="1"/>
    <col min="4045" max="4045" width="6.5" style="2" bestFit="1" customWidth="1"/>
    <col min="4046" max="4046" width="4.5" style="2" customWidth="1"/>
    <col min="4047" max="4047" width="4.1640625" style="2" customWidth="1"/>
    <col min="4048" max="4048" width="6.5" style="2" bestFit="1" customWidth="1"/>
    <col min="4049" max="4049" width="4.5" style="2" customWidth="1"/>
    <col min="4050" max="4050" width="4.1640625" style="2" customWidth="1"/>
    <col min="4051" max="4051" width="6.5" style="2" bestFit="1" customWidth="1"/>
    <col min="4052" max="4052" width="4.5" style="2" customWidth="1"/>
    <col min="4053" max="4053" width="4.1640625" style="2" customWidth="1"/>
    <col min="4054" max="4054" width="6.5" style="2" bestFit="1" customWidth="1"/>
    <col min="4055" max="4055" width="4.5" style="2" customWidth="1"/>
    <col min="4056" max="4056" width="4.1640625" style="2" customWidth="1"/>
    <col min="4057" max="4057" width="6.5" style="2" bestFit="1" customWidth="1"/>
    <col min="4058" max="4058" width="4.5" style="2" customWidth="1"/>
    <col min="4059" max="4059" width="4.1640625" style="2" customWidth="1"/>
    <col min="4060" max="4060" width="6.5" style="2" bestFit="1" customWidth="1"/>
    <col min="4061" max="4061" width="4.5" style="2" customWidth="1"/>
    <col min="4062" max="4062" width="4.1640625" style="2" customWidth="1"/>
    <col min="4063" max="4063" width="6.5" style="2" bestFit="1" customWidth="1"/>
    <col min="4064" max="4064" width="4.5" style="2" customWidth="1"/>
    <col min="4065" max="4065" width="4.1640625" style="2" customWidth="1"/>
    <col min="4066" max="4066" width="6.5" style="2" bestFit="1" customWidth="1"/>
    <col min="4067" max="4067" width="4.5" style="2" customWidth="1"/>
    <col min="4068" max="4068" width="4.1640625" style="2" customWidth="1"/>
    <col min="4069" max="4069" width="6.5" style="2" bestFit="1" customWidth="1"/>
    <col min="4070" max="4070" width="4.5" style="2" customWidth="1"/>
    <col min="4071" max="4071" width="4.1640625" style="2" customWidth="1"/>
    <col min="4072" max="4072" width="6.5" style="2" bestFit="1" customWidth="1"/>
    <col min="4073" max="4073" width="4.5" style="2" customWidth="1"/>
    <col min="4074" max="4074" width="4.1640625" style="2" customWidth="1"/>
    <col min="4075" max="4075" width="6.5" style="2" bestFit="1" customWidth="1"/>
    <col min="4076" max="4076" width="4.5" style="2" customWidth="1"/>
    <col min="4077" max="4077" width="4.1640625" style="2" customWidth="1"/>
    <col min="4078" max="4078" width="6.5" style="2" bestFit="1" customWidth="1"/>
    <col min="4079" max="4079" width="4.5" style="2" customWidth="1"/>
    <col min="4080" max="4080" width="4.1640625" style="2" customWidth="1"/>
    <col min="4081" max="4081" width="6.5" style="2" bestFit="1" customWidth="1"/>
    <col min="4082" max="4082" width="4.5" style="2" customWidth="1"/>
    <col min="4083" max="4083" width="4.1640625" style="2" customWidth="1"/>
    <col min="4084" max="4084" width="6.5" style="2" bestFit="1" customWidth="1"/>
    <col min="4085" max="4085" width="4.5" style="2" customWidth="1"/>
    <col min="4086" max="4086" width="4.1640625" style="2" customWidth="1"/>
    <col min="4087" max="4087" width="6.5" style="2" bestFit="1" customWidth="1"/>
    <col min="4088" max="4088" width="4.5" style="2" customWidth="1"/>
    <col min="4089" max="4089" width="4.1640625" style="2" customWidth="1"/>
    <col min="4090" max="4090" width="6.5" style="2" bestFit="1" customWidth="1"/>
    <col min="4091" max="4091" width="4.5" style="2" customWidth="1"/>
    <col min="4092" max="4092" width="4.1640625" style="2" customWidth="1"/>
    <col min="4093" max="4093" width="6.5" style="2" bestFit="1" customWidth="1"/>
    <col min="4094" max="4094" width="4.5" style="2" customWidth="1"/>
    <col min="4095" max="4095" width="4.1640625" style="2" customWidth="1"/>
    <col min="4096" max="4096" width="6.5" style="2" bestFit="1" customWidth="1"/>
    <col min="4097" max="4097" width="4.5" style="2" customWidth="1"/>
    <col min="4098" max="4098" width="4.1640625" style="2" customWidth="1"/>
    <col min="4099" max="4099" width="6.5" style="2" bestFit="1" customWidth="1"/>
    <col min="4100" max="4100" width="4.5" style="2" customWidth="1"/>
    <col min="4101" max="4101" width="4.1640625" style="2" customWidth="1"/>
    <col min="4102" max="4102" width="6.5" style="2" bestFit="1" customWidth="1"/>
    <col min="4103" max="4259" width="11.5" style="2"/>
    <col min="4260" max="4260" width="24.83203125" style="2" customWidth="1"/>
    <col min="4261" max="4261" width="21.6640625" style="2" customWidth="1"/>
    <col min="4262" max="4262" width="19.5" style="2" customWidth="1"/>
    <col min="4263" max="4263" width="4.5" style="2" customWidth="1"/>
    <col min="4264" max="4264" width="4.1640625" style="2" customWidth="1"/>
    <col min="4265" max="4265" width="6.5" style="2" bestFit="1" customWidth="1"/>
    <col min="4266" max="4266" width="4.5" style="2" customWidth="1"/>
    <col min="4267" max="4267" width="4.1640625" style="2" customWidth="1"/>
    <col min="4268" max="4268" width="6.5" style="2" bestFit="1" customWidth="1"/>
    <col min="4269" max="4269" width="4.5" style="2" customWidth="1"/>
    <col min="4270" max="4270" width="4.1640625" style="2" customWidth="1"/>
    <col min="4271" max="4271" width="6.5" style="2" bestFit="1" customWidth="1"/>
    <col min="4272" max="4272" width="4.5" style="2" customWidth="1"/>
    <col min="4273" max="4273" width="4.1640625" style="2" customWidth="1"/>
    <col min="4274" max="4274" width="6.5" style="2" bestFit="1" customWidth="1"/>
    <col min="4275" max="4275" width="4.5" style="2" customWidth="1"/>
    <col min="4276" max="4276" width="4.1640625" style="2" customWidth="1"/>
    <col min="4277" max="4277" width="6.5" style="2" bestFit="1" customWidth="1"/>
    <col min="4278" max="4278" width="4.5" style="2" customWidth="1"/>
    <col min="4279" max="4279" width="4.1640625" style="2" customWidth="1"/>
    <col min="4280" max="4280" width="6.5" style="2" bestFit="1" customWidth="1"/>
    <col min="4281" max="4281" width="4.5" style="2" customWidth="1"/>
    <col min="4282" max="4282" width="4.1640625" style="2" customWidth="1"/>
    <col min="4283" max="4283" width="6.5" style="2" bestFit="1" customWidth="1"/>
    <col min="4284" max="4284" width="4.5" style="2" customWidth="1"/>
    <col min="4285" max="4285" width="4.1640625" style="2" customWidth="1"/>
    <col min="4286" max="4286" width="6.5" style="2" bestFit="1" customWidth="1"/>
    <col min="4287" max="4287" width="4.5" style="2" customWidth="1"/>
    <col min="4288" max="4288" width="4.1640625" style="2" customWidth="1"/>
    <col min="4289" max="4289" width="6.5" style="2" bestFit="1" customWidth="1"/>
    <col min="4290" max="4290" width="4.5" style="2" customWidth="1"/>
    <col min="4291" max="4291" width="4.1640625" style="2" customWidth="1"/>
    <col min="4292" max="4292" width="6.5" style="2" bestFit="1" customWidth="1"/>
    <col min="4293" max="4293" width="4.5" style="2" customWidth="1"/>
    <col min="4294" max="4294" width="4.1640625" style="2" customWidth="1"/>
    <col min="4295" max="4295" width="6.5" style="2" bestFit="1" customWidth="1"/>
    <col min="4296" max="4296" width="4.5" style="2" customWidth="1"/>
    <col min="4297" max="4297" width="4.1640625" style="2" customWidth="1"/>
    <col min="4298" max="4298" width="6.5" style="2" bestFit="1" customWidth="1"/>
    <col min="4299" max="4299" width="4.5" style="2" customWidth="1"/>
    <col min="4300" max="4300" width="4.1640625" style="2" customWidth="1"/>
    <col min="4301" max="4301" width="6.5" style="2" bestFit="1" customWidth="1"/>
    <col min="4302" max="4302" width="4.5" style="2" customWidth="1"/>
    <col min="4303" max="4303" width="4.1640625" style="2" customWidth="1"/>
    <col min="4304" max="4304" width="6.5" style="2" bestFit="1" customWidth="1"/>
    <col min="4305" max="4305" width="4.5" style="2" customWidth="1"/>
    <col min="4306" max="4306" width="4.1640625" style="2" customWidth="1"/>
    <col min="4307" max="4307" width="6.5" style="2" bestFit="1" customWidth="1"/>
    <col min="4308" max="4308" width="4.5" style="2" customWidth="1"/>
    <col min="4309" max="4309" width="4.1640625" style="2" customWidth="1"/>
    <col min="4310" max="4310" width="6.5" style="2" bestFit="1" customWidth="1"/>
    <col min="4311" max="4311" width="4.5" style="2" customWidth="1"/>
    <col min="4312" max="4312" width="4.1640625" style="2" customWidth="1"/>
    <col min="4313" max="4313" width="6.5" style="2" bestFit="1" customWidth="1"/>
    <col min="4314" max="4314" width="4.5" style="2" customWidth="1"/>
    <col min="4315" max="4315" width="4.1640625" style="2" customWidth="1"/>
    <col min="4316" max="4316" width="6.5" style="2" bestFit="1" customWidth="1"/>
    <col min="4317" max="4317" width="4.5" style="2" customWidth="1"/>
    <col min="4318" max="4318" width="4.1640625" style="2" customWidth="1"/>
    <col min="4319" max="4319" width="6.5" style="2" bestFit="1" customWidth="1"/>
    <col min="4320" max="4320" width="4.5" style="2" customWidth="1"/>
    <col min="4321" max="4321" width="4.1640625" style="2" customWidth="1"/>
    <col min="4322" max="4322" width="6.5" style="2" bestFit="1" customWidth="1"/>
    <col min="4323" max="4323" width="4.5" style="2" customWidth="1"/>
    <col min="4324" max="4324" width="4.1640625" style="2" customWidth="1"/>
    <col min="4325" max="4325" width="6.5" style="2" bestFit="1" customWidth="1"/>
    <col min="4326" max="4326" width="4.5" style="2" customWidth="1"/>
    <col min="4327" max="4327" width="4.1640625" style="2" customWidth="1"/>
    <col min="4328" max="4328" width="6.5" style="2" bestFit="1" customWidth="1"/>
    <col min="4329" max="4329" width="4.5" style="2" customWidth="1"/>
    <col min="4330" max="4330" width="4.1640625" style="2" customWidth="1"/>
    <col min="4331" max="4331" width="6.5" style="2" bestFit="1" customWidth="1"/>
    <col min="4332" max="4332" width="4.5" style="2" customWidth="1"/>
    <col min="4333" max="4333" width="4.1640625" style="2" customWidth="1"/>
    <col min="4334" max="4334" width="6.5" style="2" bestFit="1" customWidth="1"/>
    <col min="4335" max="4335" width="4.5" style="2" customWidth="1"/>
    <col min="4336" max="4336" width="4.1640625" style="2" customWidth="1"/>
    <col min="4337" max="4337" width="6.5" style="2" bestFit="1" customWidth="1"/>
    <col min="4338" max="4338" width="4.5" style="2" customWidth="1"/>
    <col min="4339" max="4339" width="4.1640625" style="2" customWidth="1"/>
    <col min="4340" max="4340" width="6.5" style="2" bestFit="1" customWidth="1"/>
    <col min="4341" max="4341" width="4.5" style="2" customWidth="1"/>
    <col min="4342" max="4342" width="4.1640625" style="2" customWidth="1"/>
    <col min="4343" max="4343" width="6.5" style="2" bestFit="1" customWidth="1"/>
    <col min="4344" max="4344" width="4.5" style="2" customWidth="1"/>
    <col min="4345" max="4345" width="4.1640625" style="2" customWidth="1"/>
    <col min="4346" max="4346" width="6.5" style="2" bestFit="1" customWidth="1"/>
    <col min="4347" max="4347" width="4.5" style="2" customWidth="1"/>
    <col min="4348" max="4348" width="4.1640625" style="2" customWidth="1"/>
    <col min="4349" max="4349" width="6.5" style="2" bestFit="1" customWidth="1"/>
    <col min="4350" max="4350" width="4.5" style="2" customWidth="1"/>
    <col min="4351" max="4351" width="4.1640625" style="2" customWidth="1"/>
    <col min="4352" max="4352" width="6.5" style="2" bestFit="1" customWidth="1"/>
    <col min="4353" max="4353" width="4.5" style="2" customWidth="1"/>
    <col min="4354" max="4354" width="4.1640625" style="2" customWidth="1"/>
    <col min="4355" max="4355" width="6.5" style="2" bestFit="1" customWidth="1"/>
    <col min="4356" max="4356" width="4.5" style="2" customWidth="1"/>
    <col min="4357" max="4357" width="4.1640625" style="2" customWidth="1"/>
    <col min="4358" max="4358" width="6.5" style="2" bestFit="1" customWidth="1"/>
    <col min="4359" max="4515" width="11.5" style="2"/>
    <col min="4516" max="4516" width="24.83203125" style="2" customWidth="1"/>
    <col min="4517" max="4517" width="21.6640625" style="2" customWidth="1"/>
    <col min="4518" max="4518" width="19.5" style="2" customWidth="1"/>
    <col min="4519" max="4519" width="4.5" style="2" customWidth="1"/>
    <col min="4520" max="4520" width="4.1640625" style="2" customWidth="1"/>
    <col min="4521" max="4521" width="6.5" style="2" bestFit="1" customWidth="1"/>
    <col min="4522" max="4522" width="4.5" style="2" customWidth="1"/>
    <col min="4523" max="4523" width="4.1640625" style="2" customWidth="1"/>
    <col min="4524" max="4524" width="6.5" style="2" bestFit="1" customWidth="1"/>
    <col min="4525" max="4525" width="4.5" style="2" customWidth="1"/>
    <col min="4526" max="4526" width="4.1640625" style="2" customWidth="1"/>
    <col min="4527" max="4527" width="6.5" style="2" bestFit="1" customWidth="1"/>
    <col min="4528" max="4528" width="4.5" style="2" customWidth="1"/>
    <col min="4529" max="4529" width="4.1640625" style="2" customWidth="1"/>
    <col min="4530" max="4530" width="6.5" style="2" bestFit="1" customWidth="1"/>
    <col min="4531" max="4531" width="4.5" style="2" customWidth="1"/>
    <col min="4532" max="4532" width="4.1640625" style="2" customWidth="1"/>
    <col min="4533" max="4533" width="6.5" style="2" bestFit="1" customWidth="1"/>
    <col min="4534" max="4534" width="4.5" style="2" customWidth="1"/>
    <col min="4535" max="4535" width="4.1640625" style="2" customWidth="1"/>
    <col min="4536" max="4536" width="6.5" style="2" bestFit="1" customWidth="1"/>
    <col min="4537" max="4537" width="4.5" style="2" customWidth="1"/>
    <col min="4538" max="4538" width="4.1640625" style="2" customWidth="1"/>
    <col min="4539" max="4539" width="6.5" style="2" bestFit="1" customWidth="1"/>
    <col min="4540" max="4540" width="4.5" style="2" customWidth="1"/>
    <col min="4541" max="4541" width="4.1640625" style="2" customWidth="1"/>
    <col min="4542" max="4542" width="6.5" style="2" bestFit="1" customWidth="1"/>
    <col min="4543" max="4543" width="4.5" style="2" customWidth="1"/>
    <col min="4544" max="4544" width="4.1640625" style="2" customWidth="1"/>
    <col min="4545" max="4545" width="6.5" style="2" bestFit="1" customWidth="1"/>
    <col min="4546" max="4546" width="4.5" style="2" customWidth="1"/>
    <col min="4547" max="4547" width="4.1640625" style="2" customWidth="1"/>
    <col min="4548" max="4548" width="6.5" style="2" bestFit="1" customWidth="1"/>
    <col min="4549" max="4549" width="4.5" style="2" customWidth="1"/>
    <col min="4550" max="4550" width="4.1640625" style="2" customWidth="1"/>
    <col min="4551" max="4551" width="6.5" style="2" bestFit="1" customWidth="1"/>
    <col min="4552" max="4552" width="4.5" style="2" customWidth="1"/>
    <col min="4553" max="4553" width="4.1640625" style="2" customWidth="1"/>
    <col min="4554" max="4554" width="6.5" style="2" bestFit="1" customWidth="1"/>
    <col min="4555" max="4555" width="4.5" style="2" customWidth="1"/>
    <col min="4556" max="4556" width="4.1640625" style="2" customWidth="1"/>
    <col min="4557" max="4557" width="6.5" style="2" bestFit="1" customWidth="1"/>
    <col min="4558" max="4558" width="4.5" style="2" customWidth="1"/>
    <col min="4559" max="4559" width="4.1640625" style="2" customWidth="1"/>
    <col min="4560" max="4560" width="6.5" style="2" bestFit="1" customWidth="1"/>
    <col min="4561" max="4561" width="4.5" style="2" customWidth="1"/>
    <col min="4562" max="4562" width="4.1640625" style="2" customWidth="1"/>
    <col min="4563" max="4563" width="6.5" style="2" bestFit="1" customWidth="1"/>
    <col min="4564" max="4564" width="4.5" style="2" customWidth="1"/>
    <col min="4565" max="4565" width="4.1640625" style="2" customWidth="1"/>
    <col min="4566" max="4566" width="6.5" style="2" bestFit="1" customWidth="1"/>
    <col min="4567" max="4567" width="4.5" style="2" customWidth="1"/>
    <col min="4568" max="4568" width="4.1640625" style="2" customWidth="1"/>
    <col min="4569" max="4569" width="6.5" style="2" bestFit="1" customWidth="1"/>
    <col min="4570" max="4570" width="4.5" style="2" customWidth="1"/>
    <col min="4571" max="4571" width="4.1640625" style="2" customWidth="1"/>
    <col min="4572" max="4572" width="6.5" style="2" bestFit="1" customWidth="1"/>
    <col min="4573" max="4573" width="4.5" style="2" customWidth="1"/>
    <col min="4574" max="4574" width="4.1640625" style="2" customWidth="1"/>
    <col min="4575" max="4575" width="6.5" style="2" bestFit="1" customWidth="1"/>
    <col min="4576" max="4576" width="4.5" style="2" customWidth="1"/>
    <col min="4577" max="4577" width="4.1640625" style="2" customWidth="1"/>
    <col min="4578" max="4578" width="6.5" style="2" bestFit="1" customWidth="1"/>
    <col min="4579" max="4579" width="4.5" style="2" customWidth="1"/>
    <col min="4580" max="4580" width="4.1640625" style="2" customWidth="1"/>
    <col min="4581" max="4581" width="6.5" style="2" bestFit="1" customWidth="1"/>
    <col min="4582" max="4582" width="4.5" style="2" customWidth="1"/>
    <col min="4583" max="4583" width="4.1640625" style="2" customWidth="1"/>
    <col min="4584" max="4584" width="6.5" style="2" bestFit="1" customWidth="1"/>
    <col min="4585" max="4585" width="4.5" style="2" customWidth="1"/>
    <col min="4586" max="4586" width="4.1640625" style="2" customWidth="1"/>
    <col min="4587" max="4587" width="6.5" style="2" bestFit="1" customWidth="1"/>
    <col min="4588" max="4588" width="4.5" style="2" customWidth="1"/>
    <col min="4589" max="4589" width="4.1640625" style="2" customWidth="1"/>
    <col min="4590" max="4590" width="6.5" style="2" bestFit="1" customWidth="1"/>
    <col min="4591" max="4591" width="4.5" style="2" customWidth="1"/>
    <col min="4592" max="4592" width="4.1640625" style="2" customWidth="1"/>
    <col min="4593" max="4593" width="6.5" style="2" bestFit="1" customWidth="1"/>
    <col min="4594" max="4594" width="4.5" style="2" customWidth="1"/>
    <col min="4595" max="4595" width="4.1640625" style="2" customWidth="1"/>
    <col min="4596" max="4596" width="6.5" style="2" bestFit="1" customWidth="1"/>
    <col min="4597" max="4597" width="4.5" style="2" customWidth="1"/>
    <col min="4598" max="4598" width="4.1640625" style="2" customWidth="1"/>
    <col min="4599" max="4599" width="6.5" style="2" bestFit="1" customWidth="1"/>
    <col min="4600" max="4600" width="4.5" style="2" customWidth="1"/>
    <col min="4601" max="4601" width="4.1640625" style="2" customWidth="1"/>
    <col min="4602" max="4602" width="6.5" style="2" bestFit="1" customWidth="1"/>
    <col min="4603" max="4603" width="4.5" style="2" customWidth="1"/>
    <col min="4604" max="4604" width="4.1640625" style="2" customWidth="1"/>
    <col min="4605" max="4605" width="6.5" style="2" bestFit="1" customWidth="1"/>
    <col min="4606" max="4606" width="4.5" style="2" customWidth="1"/>
    <col min="4607" max="4607" width="4.1640625" style="2" customWidth="1"/>
    <col min="4608" max="4608" width="6.5" style="2" bestFit="1" customWidth="1"/>
    <col min="4609" max="4609" width="4.5" style="2" customWidth="1"/>
    <col min="4610" max="4610" width="4.1640625" style="2" customWidth="1"/>
    <col min="4611" max="4611" width="6.5" style="2" bestFit="1" customWidth="1"/>
    <col min="4612" max="4612" width="4.5" style="2" customWidth="1"/>
    <col min="4613" max="4613" width="4.1640625" style="2" customWidth="1"/>
    <col min="4614" max="4614" width="6.5" style="2" bestFit="1" customWidth="1"/>
    <col min="4615" max="4771" width="11.5" style="2"/>
    <col min="4772" max="4772" width="24.83203125" style="2" customWidth="1"/>
    <col min="4773" max="4773" width="21.6640625" style="2" customWidth="1"/>
    <col min="4774" max="4774" width="19.5" style="2" customWidth="1"/>
    <col min="4775" max="4775" width="4.5" style="2" customWidth="1"/>
    <col min="4776" max="4776" width="4.1640625" style="2" customWidth="1"/>
    <col min="4777" max="4777" width="6.5" style="2" bestFit="1" customWidth="1"/>
    <col min="4778" max="4778" width="4.5" style="2" customWidth="1"/>
    <col min="4779" max="4779" width="4.1640625" style="2" customWidth="1"/>
    <col min="4780" max="4780" width="6.5" style="2" bestFit="1" customWidth="1"/>
    <col min="4781" max="4781" width="4.5" style="2" customWidth="1"/>
    <col min="4782" max="4782" width="4.1640625" style="2" customWidth="1"/>
    <col min="4783" max="4783" width="6.5" style="2" bestFit="1" customWidth="1"/>
    <col min="4784" max="4784" width="4.5" style="2" customWidth="1"/>
    <col min="4785" max="4785" width="4.1640625" style="2" customWidth="1"/>
    <col min="4786" max="4786" width="6.5" style="2" bestFit="1" customWidth="1"/>
    <col min="4787" max="4787" width="4.5" style="2" customWidth="1"/>
    <col min="4788" max="4788" width="4.1640625" style="2" customWidth="1"/>
    <col min="4789" max="4789" width="6.5" style="2" bestFit="1" customWidth="1"/>
    <col min="4790" max="4790" width="4.5" style="2" customWidth="1"/>
    <col min="4791" max="4791" width="4.1640625" style="2" customWidth="1"/>
    <col min="4792" max="4792" width="6.5" style="2" bestFit="1" customWidth="1"/>
    <col min="4793" max="4793" width="4.5" style="2" customWidth="1"/>
    <col min="4794" max="4794" width="4.1640625" style="2" customWidth="1"/>
    <col min="4795" max="4795" width="6.5" style="2" bestFit="1" customWidth="1"/>
    <col min="4796" max="4796" width="4.5" style="2" customWidth="1"/>
    <col min="4797" max="4797" width="4.1640625" style="2" customWidth="1"/>
    <col min="4798" max="4798" width="6.5" style="2" bestFit="1" customWidth="1"/>
    <col min="4799" max="4799" width="4.5" style="2" customWidth="1"/>
    <col min="4800" max="4800" width="4.1640625" style="2" customWidth="1"/>
    <col min="4801" max="4801" width="6.5" style="2" bestFit="1" customWidth="1"/>
    <col min="4802" max="4802" width="4.5" style="2" customWidth="1"/>
    <col min="4803" max="4803" width="4.1640625" style="2" customWidth="1"/>
    <col min="4804" max="4804" width="6.5" style="2" bestFit="1" customWidth="1"/>
    <col min="4805" max="4805" width="4.5" style="2" customWidth="1"/>
    <col min="4806" max="4806" width="4.1640625" style="2" customWidth="1"/>
    <col min="4807" max="4807" width="6.5" style="2" bestFit="1" customWidth="1"/>
    <col min="4808" max="4808" width="4.5" style="2" customWidth="1"/>
    <col min="4809" max="4809" width="4.1640625" style="2" customWidth="1"/>
    <col min="4810" max="4810" width="6.5" style="2" bestFit="1" customWidth="1"/>
    <col min="4811" max="4811" width="4.5" style="2" customWidth="1"/>
    <col min="4812" max="4812" width="4.1640625" style="2" customWidth="1"/>
    <col min="4813" max="4813" width="6.5" style="2" bestFit="1" customWidth="1"/>
    <col min="4814" max="4814" width="4.5" style="2" customWidth="1"/>
    <col min="4815" max="4815" width="4.1640625" style="2" customWidth="1"/>
    <col min="4816" max="4816" width="6.5" style="2" bestFit="1" customWidth="1"/>
    <col min="4817" max="4817" width="4.5" style="2" customWidth="1"/>
    <col min="4818" max="4818" width="4.1640625" style="2" customWidth="1"/>
    <col min="4819" max="4819" width="6.5" style="2" bestFit="1" customWidth="1"/>
    <col min="4820" max="4820" width="4.5" style="2" customWidth="1"/>
    <col min="4821" max="4821" width="4.1640625" style="2" customWidth="1"/>
    <col min="4822" max="4822" width="6.5" style="2" bestFit="1" customWidth="1"/>
    <col min="4823" max="4823" width="4.5" style="2" customWidth="1"/>
    <col min="4824" max="4824" width="4.1640625" style="2" customWidth="1"/>
    <col min="4825" max="4825" width="6.5" style="2" bestFit="1" customWidth="1"/>
    <col min="4826" max="4826" width="4.5" style="2" customWidth="1"/>
    <col min="4827" max="4827" width="4.1640625" style="2" customWidth="1"/>
    <col min="4828" max="4828" width="6.5" style="2" bestFit="1" customWidth="1"/>
    <col min="4829" max="4829" width="4.5" style="2" customWidth="1"/>
    <col min="4830" max="4830" width="4.1640625" style="2" customWidth="1"/>
    <col min="4831" max="4831" width="6.5" style="2" bestFit="1" customWidth="1"/>
    <col min="4832" max="4832" width="4.5" style="2" customWidth="1"/>
    <col min="4833" max="4833" width="4.1640625" style="2" customWidth="1"/>
    <col min="4834" max="4834" width="6.5" style="2" bestFit="1" customWidth="1"/>
    <col min="4835" max="4835" width="4.5" style="2" customWidth="1"/>
    <col min="4836" max="4836" width="4.1640625" style="2" customWidth="1"/>
    <col min="4837" max="4837" width="6.5" style="2" bestFit="1" customWidth="1"/>
    <col min="4838" max="4838" width="4.5" style="2" customWidth="1"/>
    <col min="4839" max="4839" width="4.1640625" style="2" customWidth="1"/>
    <col min="4840" max="4840" width="6.5" style="2" bestFit="1" customWidth="1"/>
    <col min="4841" max="4841" width="4.5" style="2" customWidth="1"/>
    <col min="4842" max="4842" width="4.1640625" style="2" customWidth="1"/>
    <col min="4843" max="4843" width="6.5" style="2" bestFit="1" customWidth="1"/>
    <col min="4844" max="4844" width="4.5" style="2" customWidth="1"/>
    <col min="4845" max="4845" width="4.1640625" style="2" customWidth="1"/>
    <col min="4846" max="4846" width="6.5" style="2" bestFit="1" customWidth="1"/>
    <col min="4847" max="4847" width="4.5" style="2" customWidth="1"/>
    <col min="4848" max="4848" width="4.1640625" style="2" customWidth="1"/>
    <col min="4849" max="4849" width="6.5" style="2" bestFit="1" customWidth="1"/>
    <col min="4850" max="4850" width="4.5" style="2" customWidth="1"/>
    <col min="4851" max="4851" width="4.1640625" style="2" customWidth="1"/>
    <col min="4852" max="4852" width="6.5" style="2" bestFit="1" customWidth="1"/>
    <col min="4853" max="4853" width="4.5" style="2" customWidth="1"/>
    <col min="4854" max="4854" width="4.1640625" style="2" customWidth="1"/>
    <col min="4855" max="4855" width="6.5" style="2" bestFit="1" customWidth="1"/>
    <col min="4856" max="4856" width="4.5" style="2" customWidth="1"/>
    <col min="4857" max="4857" width="4.1640625" style="2" customWidth="1"/>
    <col min="4858" max="4858" width="6.5" style="2" bestFit="1" customWidth="1"/>
    <col min="4859" max="4859" width="4.5" style="2" customWidth="1"/>
    <col min="4860" max="4860" width="4.1640625" style="2" customWidth="1"/>
    <col min="4861" max="4861" width="6.5" style="2" bestFit="1" customWidth="1"/>
    <col min="4862" max="4862" width="4.5" style="2" customWidth="1"/>
    <col min="4863" max="4863" width="4.1640625" style="2" customWidth="1"/>
    <col min="4864" max="4864" width="6.5" style="2" bestFit="1" customWidth="1"/>
    <col min="4865" max="4865" width="4.5" style="2" customWidth="1"/>
    <col min="4866" max="4866" width="4.1640625" style="2" customWidth="1"/>
    <col min="4867" max="4867" width="6.5" style="2" bestFit="1" customWidth="1"/>
    <col min="4868" max="4868" width="4.5" style="2" customWidth="1"/>
    <col min="4869" max="4869" width="4.1640625" style="2" customWidth="1"/>
    <col min="4870" max="4870" width="6.5" style="2" bestFit="1" customWidth="1"/>
    <col min="4871" max="5027" width="11.5" style="2"/>
    <col min="5028" max="5028" width="24.83203125" style="2" customWidth="1"/>
    <col min="5029" max="5029" width="21.6640625" style="2" customWidth="1"/>
    <col min="5030" max="5030" width="19.5" style="2" customWidth="1"/>
    <col min="5031" max="5031" width="4.5" style="2" customWidth="1"/>
    <col min="5032" max="5032" width="4.1640625" style="2" customWidth="1"/>
    <col min="5033" max="5033" width="6.5" style="2" bestFit="1" customWidth="1"/>
    <col min="5034" max="5034" width="4.5" style="2" customWidth="1"/>
    <col min="5035" max="5035" width="4.1640625" style="2" customWidth="1"/>
    <col min="5036" max="5036" width="6.5" style="2" bestFit="1" customWidth="1"/>
    <col min="5037" max="5037" width="4.5" style="2" customWidth="1"/>
    <col min="5038" max="5038" width="4.1640625" style="2" customWidth="1"/>
    <col min="5039" max="5039" width="6.5" style="2" bestFit="1" customWidth="1"/>
    <col min="5040" max="5040" width="4.5" style="2" customWidth="1"/>
    <col min="5041" max="5041" width="4.1640625" style="2" customWidth="1"/>
    <col min="5042" max="5042" width="6.5" style="2" bestFit="1" customWidth="1"/>
    <col min="5043" max="5043" width="4.5" style="2" customWidth="1"/>
    <col min="5044" max="5044" width="4.1640625" style="2" customWidth="1"/>
    <col min="5045" max="5045" width="6.5" style="2" bestFit="1" customWidth="1"/>
    <col min="5046" max="5046" width="4.5" style="2" customWidth="1"/>
    <col min="5047" max="5047" width="4.1640625" style="2" customWidth="1"/>
    <col min="5048" max="5048" width="6.5" style="2" bestFit="1" customWidth="1"/>
    <col min="5049" max="5049" width="4.5" style="2" customWidth="1"/>
    <col min="5050" max="5050" width="4.1640625" style="2" customWidth="1"/>
    <col min="5051" max="5051" width="6.5" style="2" bestFit="1" customWidth="1"/>
    <col min="5052" max="5052" width="4.5" style="2" customWidth="1"/>
    <col min="5053" max="5053" width="4.1640625" style="2" customWidth="1"/>
    <col min="5054" max="5054" width="6.5" style="2" bestFit="1" customWidth="1"/>
    <col min="5055" max="5055" width="4.5" style="2" customWidth="1"/>
    <col min="5056" max="5056" width="4.1640625" style="2" customWidth="1"/>
    <col min="5057" max="5057" width="6.5" style="2" bestFit="1" customWidth="1"/>
    <col min="5058" max="5058" width="4.5" style="2" customWidth="1"/>
    <col min="5059" max="5059" width="4.1640625" style="2" customWidth="1"/>
    <col min="5060" max="5060" width="6.5" style="2" bestFit="1" customWidth="1"/>
    <col min="5061" max="5061" width="4.5" style="2" customWidth="1"/>
    <col min="5062" max="5062" width="4.1640625" style="2" customWidth="1"/>
    <col min="5063" max="5063" width="6.5" style="2" bestFit="1" customWidth="1"/>
    <col min="5064" max="5064" width="4.5" style="2" customWidth="1"/>
    <col min="5065" max="5065" width="4.1640625" style="2" customWidth="1"/>
    <col min="5066" max="5066" width="6.5" style="2" bestFit="1" customWidth="1"/>
    <col min="5067" max="5067" width="4.5" style="2" customWidth="1"/>
    <col min="5068" max="5068" width="4.1640625" style="2" customWidth="1"/>
    <col min="5069" max="5069" width="6.5" style="2" bestFit="1" customWidth="1"/>
    <col min="5070" max="5070" width="4.5" style="2" customWidth="1"/>
    <col min="5071" max="5071" width="4.1640625" style="2" customWidth="1"/>
    <col min="5072" max="5072" width="6.5" style="2" bestFit="1" customWidth="1"/>
    <col min="5073" max="5073" width="4.5" style="2" customWidth="1"/>
    <col min="5074" max="5074" width="4.1640625" style="2" customWidth="1"/>
    <col min="5075" max="5075" width="6.5" style="2" bestFit="1" customWidth="1"/>
    <col min="5076" max="5076" width="4.5" style="2" customWidth="1"/>
    <col min="5077" max="5077" width="4.1640625" style="2" customWidth="1"/>
    <col min="5078" max="5078" width="6.5" style="2" bestFit="1" customWidth="1"/>
    <col min="5079" max="5079" width="4.5" style="2" customWidth="1"/>
    <col min="5080" max="5080" width="4.1640625" style="2" customWidth="1"/>
    <col min="5081" max="5081" width="6.5" style="2" bestFit="1" customWidth="1"/>
    <col min="5082" max="5082" width="4.5" style="2" customWidth="1"/>
    <col min="5083" max="5083" width="4.1640625" style="2" customWidth="1"/>
    <col min="5084" max="5084" width="6.5" style="2" bestFit="1" customWidth="1"/>
    <col min="5085" max="5085" width="4.5" style="2" customWidth="1"/>
    <col min="5086" max="5086" width="4.1640625" style="2" customWidth="1"/>
    <col min="5087" max="5087" width="6.5" style="2" bestFit="1" customWidth="1"/>
    <col min="5088" max="5088" width="4.5" style="2" customWidth="1"/>
    <col min="5089" max="5089" width="4.1640625" style="2" customWidth="1"/>
    <col min="5090" max="5090" width="6.5" style="2" bestFit="1" customWidth="1"/>
    <col min="5091" max="5091" width="4.5" style="2" customWidth="1"/>
    <col min="5092" max="5092" width="4.1640625" style="2" customWidth="1"/>
    <col min="5093" max="5093" width="6.5" style="2" bestFit="1" customWidth="1"/>
    <col min="5094" max="5094" width="4.5" style="2" customWidth="1"/>
    <col min="5095" max="5095" width="4.1640625" style="2" customWidth="1"/>
    <col min="5096" max="5096" width="6.5" style="2" bestFit="1" customWidth="1"/>
    <col min="5097" max="5097" width="4.5" style="2" customWidth="1"/>
    <col min="5098" max="5098" width="4.1640625" style="2" customWidth="1"/>
    <col min="5099" max="5099" width="6.5" style="2" bestFit="1" customWidth="1"/>
    <col min="5100" max="5100" width="4.5" style="2" customWidth="1"/>
    <col min="5101" max="5101" width="4.1640625" style="2" customWidth="1"/>
    <col min="5102" max="5102" width="6.5" style="2" bestFit="1" customWidth="1"/>
    <col min="5103" max="5103" width="4.5" style="2" customWidth="1"/>
    <col min="5104" max="5104" width="4.1640625" style="2" customWidth="1"/>
    <col min="5105" max="5105" width="6.5" style="2" bestFit="1" customWidth="1"/>
    <col min="5106" max="5106" width="4.5" style="2" customWidth="1"/>
    <col min="5107" max="5107" width="4.1640625" style="2" customWidth="1"/>
    <col min="5108" max="5108" width="6.5" style="2" bestFit="1" customWidth="1"/>
    <col min="5109" max="5109" width="4.5" style="2" customWidth="1"/>
    <col min="5110" max="5110" width="4.1640625" style="2" customWidth="1"/>
    <col min="5111" max="5111" width="6.5" style="2" bestFit="1" customWidth="1"/>
    <col min="5112" max="5112" width="4.5" style="2" customWidth="1"/>
    <col min="5113" max="5113" width="4.1640625" style="2" customWidth="1"/>
    <col min="5114" max="5114" width="6.5" style="2" bestFit="1" customWidth="1"/>
    <col min="5115" max="5115" width="4.5" style="2" customWidth="1"/>
    <col min="5116" max="5116" width="4.1640625" style="2" customWidth="1"/>
    <col min="5117" max="5117" width="6.5" style="2" bestFit="1" customWidth="1"/>
    <col min="5118" max="5118" width="4.5" style="2" customWidth="1"/>
    <col min="5119" max="5119" width="4.1640625" style="2" customWidth="1"/>
    <col min="5120" max="5120" width="6.5" style="2" bestFit="1" customWidth="1"/>
    <col min="5121" max="5121" width="4.5" style="2" customWidth="1"/>
    <col min="5122" max="5122" width="4.1640625" style="2" customWidth="1"/>
    <col min="5123" max="5123" width="6.5" style="2" bestFit="1" customWidth="1"/>
    <col min="5124" max="5124" width="4.5" style="2" customWidth="1"/>
    <col min="5125" max="5125" width="4.1640625" style="2" customWidth="1"/>
    <col min="5126" max="5126" width="6.5" style="2" bestFit="1" customWidth="1"/>
    <col min="5127" max="5283" width="11.5" style="2"/>
    <col min="5284" max="5284" width="24.83203125" style="2" customWidth="1"/>
    <col min="5285" max="5285" width="21.6640625" style="2" customWidth="1"/>
    <col min="5286" max="5286" width="19.5" style="2" customWidth="1"/>
    <col min="5287" max="5287" width="4.5" style="2" customWidth="1"/>
    <col min="5288" max="5288" width="4.1640625" style="2" customWidth="1"/>
    <col min="5289" max="5289" width="6.5" style="2" bestFit="1" customWidth="1"/>
    <col min="5290" max="5290" width="4.5" style="2" customWidth="1"/>
    <col min="5291" max="5291" width="4.1640625" style="2" customWidth="1"/>
    <col min="5292" max="5292" width="6.5" style="2" bestFit="1" customWidth="1"/>
    <col min="5293" max="5293" width="4.5" style="2" customWidth="1"/>
    <col min="5294" max="5294" width="4.1640625" style="2" customWidth="1"/>
    <col min="5295" max="5295" width="6.5" style="2" bestFit="1" customWidth="1"/>
    <col min="5296" max="5296" width="4.5" style="2" customWidth="1"/>
    <col min="5297" max="5297" width="4.1640625" style="2" customWidth="1"/>
    <col min="5298" max="5298" width="6.5" style="2" bestFit="1" customWidth="1"/>
    <col min="5299" max="5299" width="4.5" style="2" customWidth="1"/>
    <col min="5300" max="5300" width="4.1640625" style="2" customWidth="1"/>
    <col min="5301" max="5301" width="6.5" style="2" bestFit="1" customWidth="1"/>
    <col min="5302" max="5302" width="4.5" style="2" customWidth="1"/>
    <col min="5303" max="5303" width="4.1640625" style="2" customWidth="1"/>
    <col min="5304" max="5304" width="6.5" style="2" bestFit="1" customWidth="1"/>
    <col min="5305" max="5305" width="4.5" style="2" customWidth="1"/>
    <col min="5306" max="5306" width="4.1640625" style="2" customWidth="1"/>
    <col min="5307" max="5307" width="6.5" style="2" bestFit="1" customWidth="1"/>
    <col min="5308" max="5308" width="4.5" style="2" customWidth="1"/>
    <col min="5309" max="5309" width="4.1640625" style="2" customWidth="1"/>
    <col min="5310" max="5310" width="6.5" style="2" bestFit="1" customWidth="1"/>
    <col min="5311" max="5311" width="4.5" style="2" customWidth="1"/>
    <col min="5312" max="5312" width="4.1640625" style="2" customWidth="1"/>
    <col min="5313" max="5313" width="6.5" style="2" bestFit="1" customWidth="1"/>
    <col min="5314" max="5314" width="4.5" style="2" customWidth="1"/>
    <col min="5315" max="5315" width="4.1640625" style="2" customWidth="1"/>
    <col min="5316" max="5316" width="6.5" style="2" bestFit="1" customWidth="1"/>
    <col min="5317" max="5317" width="4.5" style="2" customWidth="1"/>
    <col min="5318" max="5318" width="4.1640625" style="2" customWidth="1"/>
    <col min="5319" max="5319" width="6.5" style="2" bestFit="1" customWidth="1"/>
    <col min="5320" max="5320" width="4.5" style="2" customWidth="1"/>
    <col min="5321" max="5321" width="4.1640625" style="2" customWidth="1"/>
    <col min="5322" max="5322" width="6.5" style="2" bestFit="1" customWidth="1"/>
    <col min="5323" max="5323" width="4.5" style="2" customWidth="1"/>
    <col min="5324" max="5324" width="4.1640625" style="2" customWidth="1"/>
    <col min="5325" max="5325" width="6.5" style="2" bestFit="1" customWidth="1"/>
    <col min="5326" max="5326" width="4.5" style="2" customWidth="1"/>
    <col min="5327" max="5327" width="4.1640625" style="2" customWidth="1"/>
    <col min="5328" max="5328" width="6.5" style="2" bestFit="1" customWidth="1"/>
    <col min="5329" max="5329" width="4.5" style="2" customWidth="1"/>
    <col min="5330" max="5330" width="4.1640625" style="2" customWidth="1"/>
    <col min="5331" max="5331" width="6.5" style="2" bestFit="1" customWidth="1"/>
    <col min="5332" max="5332" width="4.5" style="2" customWidth="1"/>
    <col min="5333" max="5333" width="4.1640625" style="2" customWidth="1"/>
    <col min="5334" max="5334" width="6.5" style="2" bestFit="1" customWidth="1"/>
    <col min="5335" max="5335" width="4.5" style="2" customWidth="1"/>
    <col min="5336" max="5336" width="4.1640625" style="2" customWidth="1"/>
    <col min="5337" max="5337" width="6.5" style="2" bestFit="1" customWidth="1"/>
    <col min="5338" max="5338" width="4.5" style="2" customWidth="1"/>
    <col min="5339" max="5339" width="4.1640625" style="2" customWidth="1"/>
    <col min="5340" max="5340" width="6.5" style="2" bestFit="1" customWidth="1"/>
    <col min="5341" max="5341" width="4.5" style="2" customWidth="1"/>
    <col min="5342" max="5342" width="4.1640625" style="2" customWidth="1"/>
    <col min="5343" max="5343" width="6.5" style="2" bestFit="1" customWidth="1"/>
    <col min="5344" max="5344" width="4.5" style="2" customWidth="1"/>
    <col min="5345" max="5345" width="4.1640625" style="2" customWidth="1"/>
    <col min="5346" max="5346" width="6.5" style="2" bestFit="1" customWidth="1"/>
    <col min="5347" max="5347" width="4.5" style="2" customWidth="1"/>
    <col min="5348" max="5348" width="4.1640625" style="2" customWidth="1"/>
    <col min="5349" max="5349" width="6.5" style="2" bestFit="1" customWidth="1"/>
    <col min="5350" max="5350" width="4.5" style="2" customWidth="1"/>
    <col min="5351" max="5351" width="4.1640625" style="2" customWidth="1"/>
    <col min="5352" max="5352" width="6.5" style="2" bestFit="1" customWidth="1"/>
    <col min="5353" max="5353" width="4.5" style="2" customWidth="1"/>
    <col min="5354" max="5354" width="4.1640625" style="2" customWidth="1"/>
    <col min="5355" max="5355" width="6.5" style="2" bestFit="1" customWidth="1"/>
    <col min="5356" max="5356" width="4.5" style="2" customWidth="1"/>
    <col min="5357" max="5357" width="4.1640625" style="2" customWidth="1"/>
    <col min="5358" max="5358" width="6.5" style="2" bestFit="1" customWidth="1"/>
    <col min="5359" max="5359" width="4.5" style="2" customWidth="1"/>
    <col min="5360" max="5360" width="4.1640625" style="2" customWidth="1"/>
    <col min="5361" max="5361" width="6.5" style="2" bestFit="1" customWidth="1"/>
    <col min="5362" max="5362" width="4.5" style="2" customWidth="1"/>
    <col min="5363" max="5363" width="4.1640625" style="2" customWidth="1"/>
    <col min="5364" max="5364" width="6.5" style="2" bestFit="1" customWidth="1"/>
    <col min="5365" max="5365" width="4.5" style="2" customWidth="1"/>
    <col min="5366" max="5366" width="4.1640625" style="2" customWidth="1"/>
    <col min="5367" max="5367" width="6.5" style="2" bestFit="1" customWidth="1"/>
    <col min="5368" max="5368" width="4.5" style="2" customWidth="1"/>
    <col min="5369" max="5369" width="4.1640625" style="2" customWidth="1"/>
    <col min="5370" max="5370" width="6.5" style="2" bestFit="1" customWidth="1"/>
    <col min="5371" max="5371" width="4.5" style="2" customWidth="1"/>
    <col min="5372" max="5372" width="4.1640625" style="2" customWidth="1"/>
    <col min="5373" max="5373" width="6.5" style="2" bestFit="1" customWidth="1"/>
    <col min="5374" max="5374" width="4.5" style="2" customWidth="1"/>
    <col min="5375" max="5375" width="4.1640625" style="2" customWidth="1"/>
    <col min="5376" max="5376" width="6.5" style="2" bestFit="1" customWidth="1"/>
    <col min="5377" max="5377" width="4.5" style="2" customWidth="1"/>
    <col min="5378" max="5378" width="4.1640625" style="2" customWidth="1"/>
    <col min="5379" max="5379" width="6.5" style="2" bestFit="1" customWidth="1"/>
    <col min="5380" max="5380" width="4.5" style="2" customWidth="1"/>
    <col min="5381" max="5381" width="4.1640625" style="2" customWidth="1"/>
    <col min="5382" max="5382" width="6.5" style="2" bestFit="1" customWidth="1"/>
    <col min="5383" max="5539" width="11.5" style="2"/>
    <col min="5540" max="5540" width="24.83203125" style="2" customWidth="1"/>
    <col min="5541" max="5541" width="21.6640625" style="2" customWidth="1"/>
    <col min="5542" max="5542" width="19.5" style="2" customWidth="1"/>
    <col min="5543" max="5543" width="4.5" style="2" customWidth="1"/>
    <col min="5544" max="5544" width="4.1640625" style="2" customWidth="1"/>
    <col min="5545" max="5545" width="6.5" style="2" bestFit="1" customWidth="1"/>
    <col min="5546" max="5546" width="4.5" style="2" customWidth="1"/>
    <col min="5547" max="5547" width="4.1640625" style="2" customWidth="1"/>
    <col min="5548" max="5548" width="6.5" style="2" bestFit="1" customWidth="1"/>
    <col min="5549" max="5549" width="4.5" style="2" customWidth="1"/>
    <col min="5550" max="5550" width="4.1640625" style="2" customWidth="1"/>
    <col min="5551" max="5551" width="6.5" style="2" bestFit="1" customWidth="1"/>
    <col min="5552" max="5552" width="4.5" style="2" customWidth="1"/>
    <col min="5553" max="5553" width="4.1640625" style="2" customWidth="1"/>
    <col min="5554" max="5554" width="6.5" style="2" bestFit="1" customWidth="1"/>
    <col min="5555" max="5555" width="4.5" style="2" customWidth="1"/>
    <col min="5556" max="5556" width="4.1640625" style="2" customWidth="1"/>
    <col min="5557" max="5557" width="6.5" style="2" bestFit="1" customWidth="1"/>
    <col min="5558" max="5558" width="4.5" style="2" customWidth="1"/>
    <col min="5559" max="5559" width="4.1640625" style="2" customWidth="1"/>
    <col min="5560" max="5560" width="6.5" style="2" bestFit="1" customWidth="1"/>
    <col min="5561" max="5561" width="4.5" style="2" customWidth="1"/>
    <col min="5562" max="5562" width="4.1640625" style="2" customWidth="1"/>
    <col min="5563" max="5563" width="6.5" style="2" bestFit="1" customWidth="1"/>
    <col min="5564" max="5564" width="4.5" style="2" customWidth="1"/>
    <col min="5565" max="5565" width="4.1640625" style="2" customWidth="1"/>
    <col min="5566" max="5566" width="6.5" style="2" bestFit="1" customWidth="1"/>
    <col min="5567" max="5567" width="4.5" style="2" customWidth="1"/>
    <col min="5568" max="5568" width="4.1640625" style="2" customWidth="1"/>
    <col min="5569" max="5569" width="6.5" style="2" bestFit="1" customWidth="1"/>
    <col min="5570" max="5570" width="4.5" style="2" customWidth="1"/>
    <col min="5571" max="5571" width="4.1640625" style="2" customWidth="1"/>
    <col min="5572" max="5572" width="6.5" style="2" bestFit="1" customWidth="1"/>
    <col min="5573" max="5573" width="4.5" style="2" customWidth="1"/>
    <col min="5574" max="5574" width="4.1640625" style="2" customWidth="1"/>
    <col min="5575" max="5575" width="6.5" style="2" bestFit="1" customWidth="1"/>
    <col min="5576" max="5576" width="4.5" style="2" customWidth="1"/>
    <col min="5577" max="5577" width="4.1640625" style="2" customWidth="1"/>
    <col min="5578" max="5578" width="6.5" style="2" bestFit="1" customWidth="1"/>
    <col min="5579" max="5579" width="4.5" style="2" customWidth="1"/>
    <col min="5580" max="5580" width="4.1640625" style="2" customWidth="1"/>
    <col min="5581" max="5581" width="6.5" style="2" bestFit="1" customWidth="1"/>
    <col min="5582" max="5582" width="4.5" style="2" customWidth="1"/>
    <col min="5583" max="5583" width="4.1640625" style="2" customWidth="1"/>
    <col min="5584" max="5584" width="6.5" style="2" bestFit="1" customWidth="1"/>
    <col min="5585" max="5585" width="4.5" style="2" customWidth="1"/>
    <col min="5586" max="5586" width="4.1640625" style="2" customWidth="1"/>
    <col min="5587" max="5587" width="6.5" style="2" bestFit="1" customWidth="1"/>
    <col min="5588" max="5588" width="4.5" style="2" customWidth="1"/>
    <col min="5589" max="5589" width="4.1640625" style="2" customWidth="1"/>
    <col min="5590" max="5590" width="6.5" style="2" bestFit="1" customWidth="1"/>
    <col min="5591" max="5591" width="4.5" style="2" customWidth="1"/>
    <col min="5592" max="5592" width="4.1640625" style="2" customWidth="1"/>
    <col min="5593" max="5593" width="6.5" style="2" bestFit="1" customWidth="1"/>
    <col min="5594" max="5594" width="4.5" style="2" customWidth="1"/>
    <col min="5595" max="5595" width="4.1640625" style="2" customWidth="1"/>
    <col min="5596" max="5596" width="6.5" style="2" bestFit="1" customWidth="1"/>
    <col min="5597" max="5597" width="4.5" style="2" customWidth="1"/>
    <col min="5598" max="5598" width="4.1640625" style="2" customWidth="1"/>
    <col min="5599" max="5599" width="6.5" style="2" bestFit="1" customWidth="1"/>
    <col min="5600" max="5600" width="4.5" style="2" customWidth="1"/>
    <col min="5601" max="5601" width="4.1640625" style="2" customWidth="1"/>
    <col min="5602" max="5602" width="6.5" style="2" bestFit="1" customWidth="1"/>
    <col min="5603" max="5603" width="4.5" style="2" customWidth="1"/>
    <col min="5604" max="5604" width="4.1640625" style="2" customWidth="1"/>
    <col min="5605" max="5605" width="6.5" style="2" bestFit="1" customWidth="1"/>
    <col min="5606" max="5606" width="4.5" style="2" customWidth="1"/>
    <col min="5607" max="5607" width="4.1640625" style="2" customWidth="1"/>
    <col min="5608" max="5608" width="6.5" style="2" bestFit="1" customWidth="1"/>
    <col min="5609" max="5609" width="4.5" style="2" customWidth="1"/>
    <col min="5610" max="5610" width="4.1640625" style="2" customWidth="1"/>
    <col min="5611" max="5611" width="6.5" style="2" bestFit="1" customWidth="1"/>
    <col min="5612" max="5612" width="4.5" style="2" customWidth="1"/>
    <col min="5613" max="5613" width="4.1640625" style="2" customWidth="1"/>
    <col min="5614" max="5614" width="6.5" style="2" bestFit="1" customWidth="1"/>
    <col min="5615" max="5615" width="4.5" style="2" customWidth="1"/>
    <col min="5616" max="5616" width="4.1640625" style="2" customWidth="1"/>
    <col min="5617" max="5617" width="6.5" style="2" bestFit="1" customWidth="1"/>
    <col min="5618" max="5618" width="4.5" style="2" customWidth="1"/>
    <col min="5619" max="5619" width="4.1640625" style="2" customWidth="1"/>
    <col min="5620" max="5620" width="6.5" style="2" bestFit="1" customWidth="1"/>
    <col min="5621" max="5621" width="4.5" style="2" customWidth="1"/>
    <col min="5622" max="5622" width="4.1640625" style="2" customWidth="1"/>
    <col min="5623" max="5623" width="6.5" style="2" bestFit="1" customWidth="1"/>
    <col min="5624" max="5624" width="4.5" style="2" customWidth="1"/>
    <col min="5625" max="5625" width="4.1640625" style="2" customWidth="1"/>
    <col min="5626" max="5626" width="6.5" style="2" bestFit="1" customWidth="1"/>
    <col min="5627" max="5627" width="4.5" style="2" customWidth="1"/>
    <col min="5628" max="5628" width="4.1640625" style="2" customWidth="1"/>
    <col min="5629" max="5629" width="6.5" style="2" bestFit="1" customWidth="1"/>
    <col min="5630" max="5630" width="4.5" style="2" customWidth="1"/>
    <col min="5631" max="5631" width="4.1640625" style="2" customWidth="1"/>
    <col min="5632" max="5632" width="6.5" style="2" bestFit="1" customWidth="1"/>
    <col min="5633" max="5633" width="4.5" style="2" customWidth="1"/>
    <col min="5634" max="5634" width="4.1640625" style="2" customWidth="1"/>
    <col min="5635" max="5635" width="6.5" style="2" bestFit="1" customWidth="1"/>
    <col min="5636" max="5636" width="4.5" style="2" customWidth="1"/>
    <col min="5637" max="5637" width="4.1640625" style="2" customWidth="1"/>
    <col min="5638" max="5638" width="6.5" style="2" bestFit="1" customWidth="1"/>
    <col min="5639" max="5795" width="11.5" style="2"/>
    <col min="5796" max="5796" width="24.83203125" style="2" customWidth="1"/>
    <col min="5797" max="5797" width="21.6640625" style="2" customWidth="1"/>
    <col min="5798" max="5798" width="19.5" style="2" customWidth="1"/>
    <col min="5799" max="5799" width="4.5" style="2" customWidth="1"/>
    <col min="5800" max="5800" width="4.1640625" style="2" customWidth="1"/>
    <col min="5801" max="5801" width="6.5" style="2" bestFit="1" customWidth="1"/>
    <col min="5802" max="5802" width="4.5" style="2" customWidth="1"/>
    <col min="5803" max="5803" width="4.1640625" style="2" customWidth="1"/>
    <col min="5804" max="5804" width="6.5" style="2" bestFit="1" customWidth="1"/>
    <col min="5805" max="5805" width="4.5" style="2" customWidth="1"/>
    <col min="5806" max="5806" width="4.1640625" style="2" customWidth="1"/>
    <col min="5807" max="5807" width="6.5" style="2" bestFit="1" customWidth="1"/>
    <col min="5808" max="5808" width="4.5" style="2" customWidth="1"/>
    <col min="5809" max="5809" width="4.1640625" style="2" customWidth="1"/>
    <col min="5810" max="5810" width="6.5" style="2" bestFit="1" customWidth="1"/>
    <col min="5811" max="5811" width="4.5" style="2" customWidth="1"/>
    <col min="5812" max="5812" width="4.1640625" style="2" customWidth="1"/>
    <col min="5813" max="5813" width="6.5" style="2" bestFit="1" customWidth="1"/>
    <col min="5814" max="5814" width="4.5" style="2" customWidth="1"/>
    <col min="5815" max="5815" width="4.1640625" style="2" customWidth="1"/>
    <col min="5816" max="5816" width="6.5" style="2" bestFit="1" customWidth="1"/>
    <col min="5817" max="5817" width="4.5" style="2" customWidth="1"/>
    <col min="5818" max="5818" width="4.1640625" style="2" customWidth="1"/>
    <col min="5819" max="5819" width="6.5" style="2" bestFit="1" customWidth="1"/>
    <col min="5820" max="5820" width="4.5" style="2" customWidth="1"/>
    <col min="5821" max="5821" width="4.1640625" style="2" customWidth="1"/>
    <col min="5822" max="5822" width="6.5" style="2" bestFit="1" customWidth="1"/>
    <col min="5823" max="5823" width="4.5" style="2" customWidth="1"/>
    <col min="5824" max="5824" width="4.1640625" style="2" customWidth="1"/>
    <col min="5825" max="5825" width="6.5" style="2" bestFit="1" customWidth="1"/>
    <col min="5826" max="5826" width="4.5" style="2" customWidth="1"/>
    <col min="5827" max="5827" width="4.1640625" style="2" customWidth="1"/>
    <col min="5828" max="5828" width="6.5" style="2" bestFit="1" customWidth="1"/>
    <col min="5829" max="5829" width="4.5" style="2" customWidth="1"/>
    <col min="5830" max="5830" width="4.1640625" style="2" customWidth="1"/>
    <col min="5831" max="5831" width="6.5" style="2" bestFit="1" customWidth="1"/>
    <col min="5832" max="5832" width="4.5" style="2" customWidth="1"/>
    <col min="5833" max="5833" width="4.1640625" style="2" customWidth="1"/>
    <col min="5834" max="5834" width="6.5" style="2" bestFit="1" customWidth="1"/>
    <col min="5835" max="5835" width="4.5" style="2" customWidth="1"/>
    <col min="5836" max="5836" width="4.1640625" style="2" customWidth="1"/>
    <col min="5837" max="5837" width="6.5" style="2" bestFit="1" customWidth="1"/>
    <col min="5838" max="5838" width="4.5" style="2" customWidth="1"/>
    <col min="5839" max="5839" width="4.1640625" style="2" customWidth="1"/>
    <col min="5840" max="5840" width="6.5" style="2" bestFit="1" customWidth="1"/>
    <col min="5841" max="5841" width="4.5" style="2" customWidth="1"/>
    <col min="5842" max="5842" width="4.1640625" style="2" customWidth="1"/>
    <col min="5843" max="5843" width="6.5" style="2" bestFit="1" customWidth="1"/>
    <col min="5844" max="5844" width="4.5" style="2" customWidth="1"/>
    <col min="5845" max="5845" width="4.1640625" style="2" customWidth="1"/>
    <col min="5846" max="5846" width="6.5" style="2" bestFit="1" customWidth="1"/>
    <col min="5847" max="5847" width="4.5" style="2" customWidth="1"/>
    <col min="5848" max="5848" width="4.1640625" style="2" customWidth="1"/>
    <col min="5849" max="5849" width="6.5" style="2" bestFit="1" customWidth="1"/>
    <col min="5850" max="5850" width="4.5" style="2" customWidth="1"/>
    <col min="5851" max="5851" width="4.1640625" style="2" customWidth="1"/>
    <col min="5852" max="5852" width="6.5" style="2" bestFit="1" customWidth="1"/>
    <col min="5853" max="5853" width="4.5" style="2" customWidth="1"/>
    <col min="5854" max="5854" width="4.1640625" style="2" customWidth="1"/>
    <col min="5855" max="5855" width="6.5" style="2" bestFit="1" customWidth="1"/>
    <col min="5856" max="5856" width="4.5" style="2" customWidth="1"/>
    <col min="5857" max="5857" width="4.1640625" style="2" customWidth="1"/>
    <col min="5858" max="5858" width="6.5" style="2" bestFit="1" customWidth="1"/>
    <col min="5859" max="5859" width="4.5" style="2" customWidth="1"/>
    <col min="5860" max="5860" width="4.1640625" style="2" customWidth="1"/>
    <col min="5861" max="5861" width="6.5" style="2" bestFit="1" customWidth="1"/>
    <col min="5862" max="5862" width="4.5" style="2" customWidth="1"/>
    <col min="5863" max="5863" width="4.1640625" style="2" customWidth="1"/>
    <col min="5864" max="5864" width="6.5" style="2" bestFit="1" customWidth="1"/>
    <col min="5865" max="5865" width="4.5" style="2" customWidth="1"/>
    <col min="5866" max="5866" width="4.1640625" style="2" customWidth="1"/>
    <col min="5867" max="5867" width="6.5" style="2" bestFit="1" customWidth="1"/>
    <col min="5868" max="5868" width="4.5" style="2" customWidth="1"/>
    <col min="5869" max="5869" width="4.1640625" style="2" customWidth="1"/>
    <col min="5870" max="5870" width="6.5" style="2" bestFit="1" customWidth="1"/>
    <col min="5871" max="5871" width="4.5" style="2" customWidth="1"/>
    <col min="5872" max="5872" width="4.1640625" style="2" customWidth="1"/>
    <col min="5873" max="5873" width="6.5" style="2" bestFit="1" customWidth="1"/>
    <col min="5874" max="5874" width="4.5" style="2" customWidth="1"/>
    <col min="5875" max="5875" width="4.1640625" style="2" customWidth="1"/>
    <col min="5876" max="5876" width="6.5" style="2" bestFit="1" customWidth="1"/>
    <col min="5877" max="5877" width="4.5" style="2" customWidth="1"/>
    <col min="5878" max="5878" width="4.1640625" style="2" customWidth="1"/>
    <col min="5879" max="5879" width="6.5" style="2" bestFit="1" customWidth="1"/>
    <col min="5880" max="5880" width="4.5" style="2" customWidth="1"/>
    <col min="5881" max="5881" width="4.1640625" style="2" customWidth="1"/>
    <col min="5882" max="5882" width="6.5" style="2" bestFit="1" customWidth="1"/>
    <col min="5883" max="5883" width="4.5" style="2" customWidth="1"/>
    <col min="5884" max="5884" width="4.1640625" style="2" customWidth="1"/>
    <col min="5885" max="5885" width="6.5" style="2" bestFit="1" customWidth="1"/>
    <col min="5886" max="5886" width="4.5" style="2" customWidth="1"/>
    <col min="5887" max="5887" width="4.1640625" style="2" customWidth="1"/>
    <col min="5888" max="5888" width="6.5" style="2" bestFit="1" customWidth="1"/>
    <col min="5889" max="5889" width="4.5" style="2" customWidth="1"/>
    <col min="5890" max="5890" width="4.1640625" style="2" customWidth="1"/>
    <col min="5891" max="5891" width="6.5" style="2" bestFit="1" customWidth="1"/>
    <col min="5892" max="5892" width="4.5" style="2" customWidth="1"/>
    <col min="5893" max="5893" width="4.1640625" style="2" customWidth="1"/>
    <col min="5894" max="5894" width="6.5" style="2" bestFit="1" customWidth="1"/>
    <col min="5895" max="6051" width="11.5" style="2"/>
    <col min="6052" max="6052" width="24.83203125" style="2" customWidth="1"/>
    <col min="6053" max="6053" width="21.6640625" style="2" customWidth="1"/>
    <col min="6054" max="6054" width="19.5" style="2" customWidth="1"/>
    <col min="6055" max="6055" width="4.5" style="2" customWidth="1"/>
    <col min="6056" max="6056" width="4.1640625" style="2" customWidth="1"/>
    <col min="6057" max="6057" width="6.5" style="2" bestFit="1" customWidth="1"/>
    <col min="6058" max="6058" width="4.5" style="2" customWidth="1"/>
    <col min="6059" max="6059" width="4.1640625" style="2" customWidth="1"/>
    <col min="6060" max="6060" width="6.5" style="2" bestFit="1" customWidth="1"/>
    <col min="6061" max="6061" width="4.5" style="2" customWidth="1"/>
    <col min="6062" max="6062" width="4.1640625" style="2" customWidth="1"/>
    <col min="6063" max="6063" width="6.5" style="2" bestFit="1" customWidth="1"/>
    <col min="6064" max="6064" width="4.5" style="2" customWidth="1"/>
    <col min="6065" max="6065" width="4.1640625" style="2" customWidth="1"/>
    <col min="6066" max="6066" width="6.5" style="2" bestFit="1" customWidth="1"/>
    <col min="6067" max="6067" width="4.5" style="2" customWidth="1"/>
    <col min="6068" max="6068" width="4.1640625" style="2" customWidth="1"/>
    <col min="6069" max="6069" width="6.5" style="2" bestFit="1" customWidth="1"/>
    <col min="6070" max="6070" width="4.5" style="2" customWidth="1"/>
    <col min="6071" max="6071" width="4.1640625" style="2" customWidth="1"/>
    <col min="6072" max="6072" width="6.5" style="2" bestFit="1" customWidth="1"/>
    <col min="6073" max="6073" width="4.5" style="2" customWidth="1"/>
    <col min="6074" max="6074" width="4.1640625" style="2" customWidth="1"/>
    <col min="6075" max="6075" width="6.5" style="2" bestFit="1" customWidth="1"/>
    <col min="6076" max="6076" width="4.5" style="2" customWidth="1"/>
    <col min="6077" max="6077" width="4.1640625" style="2" customWidth="1"/>
    <col min="6078" max="6078" width="6.5" style="2" bestFit="1" customWidth="1"/>
    <col min="6079" max="6079" width="4.5" style="2" customWidth="1"/>
    <col min="6080" max="6080" width="4.1640625" style="2" customWidth="1"/>
    <col min="6081" max="6081" width="6.5" style="2" bestFit="1" customWidth="1"/>
    <col min="6082" max="6082" width="4.5" style="2" customWidth="1"/>
    <col min="6083" max="6083" width="4.1640625" style="2" customWidth="1"/>
    <col min="6084" max="6084" width="6.5" style="2" bestFit="1" customWidth="1"/>
    <col min="6085" max="6085" width="4.5" style="2" customWidth="1"/>
    <col min="6086" max="6086" width="4.1640625" style="2" customWidth="1"/>
    <col min="6087" max="6087" width="6.5" style="2" bestFit="1" customWidth="1"/>
    <col min="6088" max="6088" width="4.5" style="2" customWidth="1"/>
    <col min="6089" max="6089" width="4.1640625" style="2" customWidth="1"/>
    <col min="6090" max="6090" width="6.5" style="2" bestFit="1" customWidth="1"/>
    <col min="6091" max="6091" width="4.5" style="2" customWidth="1"/>
    <col min="6092" max="6092" width="4.1640625" style="2" customWidth="1"/>
    <col min="6093" max="6093" width="6.5" style="2" bestFit="1" customWidth="1"/>
    <col min="6094" max="6094" width="4.5" style="2" customWidth="1"/>
    <col min="6095" max="6095" width="4.1640625" style="2" customWidth="1"/>
    <col min="6096" max="6096" width="6.5" style="2" bestFit="1" customWidth="1"/>
    <col min="6097" max="6097" width="4.5" style="2" customWidth="1"/>
    <col min="6098" max="6098" width="4.1640625" style="2" customWidth="1"/>
    <col min="6099" max="6099" width="6.5" style="2" bestFit="1" customWidth="1"/>
    <col min="6100" max="6100" width="4.5" style="2" customWidth="1"/>
    <col min="6101" max="6101" width="4.1640625" style="2" customWidth="1"/>
    <col min="6102" max="6102" width="6.5" style="2" bestFit="1" customWidth="1"/>
    <col min="6103" max="6103" width="4.5" style="2" customWidth="1"/>
    <col min="6104" max="6104" width="4.1640625" style="2" customWidth="1"/>
    <col min="6105" max="6105" width="6.5" style="2" bestFit="1" customWidth="1"/>
    <col min="6106" max="6106" width="4.5" style="2" customWidth="1"/>
    <col min="6107" max="6107" width="4.1640625" style="2" customWidth="1"/>
    <col min="6108" max="6108" width="6.5" style="2" bestFit="1" customWidth="1"/>
    <col min="6109" max="6109" width="4.5" style="2" customWidth="1"/>
    <col min="6110" max="6110" width="4.1640625" style="2" customWidth="1"/>
    <col min="6111" max="6111" width="6.5" style="2" bestFit="1" customWidth="1"/>
    <col min="6112" max="6112" width="4.5" style="2" customWidth="1"/>
    <col min="6113" max="6113" width="4.1640625" style="2" customWidth="1"/>
    <col min="6114" max="6114" width="6.5" style="2" bestFit="1" customWidth="1"/>
    <col min="6115" max="6115" width="4.5" style="2" customWidth="1"/>
    <col min="6116" max="6116" width="4.1640625" style="2" customWidth="1"/>
    <col min="6117" max="6117" width="6.5" style="2" bestFit="1" customWidth="1"/>
    <col min="6118" max="6118" width="4.5" style="2" customWidth="1"/>
    <col min="6119" max="6119" width="4.1640625" style="2" customWidth="1"/>
    <col min="6120" max="6120" width="6.5" style="2" bestFit="1" customWidth="1"/>
    <col min="6121" max="6121" width="4.5" style="2" customWidth="1"/>
    <col min="6122" max="6122" width="4.1640625" style="2" customWidth="1"/>
    <col min="6123" max="6123" width="6.5" style="2" bestFit="1" customWidth="1"/>
    <col min="6124" max="6124" width="4.5" style="2" customWidth="1"/>
    <col min="6125" max="6125" width="4.1640625" style="2" customWidth="1"/>
    <col min="6126" max="6126" width="6.5" style="2" bestFit="1" customWidth="1"/>
    <col min="6127" max="6127" width="4.5" style="2" customWidth="1"/>
    <col min="6128" max="6128" width="4.1640625" style="2" customWidth="1"/>
    <col min="6129" max="6129" width="6.5" style="2" bestFit="1" customWidth="1"/>
    <col min="6130" max="6130" width="4.5" style="2" customWidth="1"/>
    <col min="6131" max="6131" width="4.1640625" style="2" customWidth="1"/>
    <col min="6132" max="6132" width="6.5" style="2" bestFit="1" customWidth="1"/>
    <col min="6133" max="6133" width="4.5" style="2" customWidth="1"/>
    <col min="6134" max="6134" width="4.1640625" style="2" customWidth="1"/>
    <col min="6135" max="6135" width="6.5" style="2" bestFit="1" customWidth="1"/>
    <col min="6136" max="6136" width="4.5" style="2" customWidth="1"/>
    <col min="6137" max="6137" width="4.1640625" style="2" customWidth="1"/>
    <col min="6138" max="6138" width="6.5" style="2" bestFit="1" customWidth="1"/>
    <col min="6139" max="6139" width="4.5" style="2" customWidth="1"/>
    <col min="6140" max="6140" width="4.1640625" style="2" customWidth="1"/>
    <col min="6141" max="6141" width="6.5" style="2" bestFit="1" customWidth="1"/>
    <col min="6142" max="6142" width="4.5" style="2" customWidth="1"/>
    <col min="6143" max="6143" width="4.1640625" style="2" customWidth="1"/>
    <col min="6144" max="6144" width="6.5" style="2" bestFit="1" customWidth="1"/>
    <col min="6145" max="6145" width="4.5" style="2" customWidth="1"/>
    <col min="6146" max="6146" width="4.1640625" style="2" customWidth="1"/>
    <col min="6147" max="6147" width="6.5" style="2" bestFit="1" customWidth="1"/>
    <col min="6148" max="6148" width="4.5" style="2" customWidth="1"/>
    <col min="6149" max="6149" width="4.1640625" style="2" customWidth="1"/>
    <col min="6150" max="6150" width="6.5" style="2" bestFit="1" customWidth="1"/>
    <col min="6151" max="6307" width="11.5" style="2"/>
    <col min="6308" max="6308" width="24.83203125" style="2" customWidth="1"/>
    <col min="6309" max="6309" width="21.6640625" style="2" customWidth="1"/>
    <col min="6310" max="6310" width="19.5" style="2" customWidth="1"/>
    <col min="6311" max="6311" width="4.5" style="2" customWidth="1"/>
    <col min="6312" max="6312" width="4.1640625" style="2" customWidth="1"/>
    <col min="6313" max="6313" width="6.5" style="2" bestFit="1" customWidth="1"/>
    <col min="6314" max="6314" width="4.5" style="2" customWidth="1"/>
    <col min="6315" max="6315" width="4.1640625" style="2" customWidth="1"/>
    <col min="6316" max="6316" width="6.5" style="2" bestFit="1" customWidth="1"/>
    <col min="6317" max="6317" width="4.5" style="2" customWidth="1"/>
    <col min="6318" max="6318" width="4.1640625" style="2" customWidth="1"/>
    <col min="6319" max="6319" width="6.5" style="2" bestFit="1" customWidth="1"/>
    <col min="6320" max="6320" width="4.5" style="2" customWidth="1"/>
    <col min="6321" max="6321" width="4.1640625" style="2" customWidth="1"/>
    <col min="6322" max="6322" width="6.5" style="2" bestFit="1" customWidth="1"/>
    <col min="6323" max="6323" width="4.5" style="2" customWidth="1"/>
    <col min="6324" max="6324" width="4.1640625" style="2" customWidth="1"/>
    <col min="6325" max="6325" width="6.5" style="2" bestFit="1" customWidth="1"/>
    <col min="6326" max="6326" width="4.5" style="2" customWidth="1"/>
    <col min="6327" max="6327" width="4.1640625" style="2" customWidth="1"/>
    <col min="6328" max="6328" width="6.5" style="2" bestFit="1" customWidth="1"/>
    <col min="6329" max="6329" width="4.5" style="2" customWidth="1"/>
    <col min="6330" max="6330" width="4.1640625" style="2" customWidth="1"/>
    <col min="6331" max="6331" width="6.5" style="2" bestFit="1" customWidth="1"/>
    <col min="6332" max="6332" width="4.5" style="2" customWidth="1"/>
    <col min="6333" max="6333" width="4.1640625" style="2" customWidth="1"/>
    <col min="6334" max="6334" width="6.5" style="2" bestFit="1" customWidth="1"/>
    <col min="6335" max="6335" width="4.5" style="2" customWidth="1"/>
    <col min="6336" max="6336" width="4.1640625" style="2" customWidth="1"/>
    <col min="6337" max="6337" width="6.5" style="2" bestFit="1" customWidth="1"/>
    <col min="6338" max="6338" width="4.5" style="2" customWidth="1"/>
    <col min="6339" max="6339" width="4.1640625" style="2" customWidth="1"/>
    <col min="6340" max="6340" width="6.5" style="2" bestFit="1" customWidth="1"/>
    <col min="6341" max="6341" width="4.5" style="2" customWidth="1"/>
    <col min="6342" max="6342" width="4.1640625" style="2" customWidth="1"/>
    <col min="6343" max="6343" width="6.5" style="2" bestFit="1" customWidth="1"/>
    <col min="6344" max="6344" width="4.5" style="2" customWidth="1"/>
    <col min="6345" max="6345" width="4.1640625" style="2" customWidth="1"/>
    <col min="6346" max="6346" width="6.5" style="2" bestFit="1" customWidth="1"/>
    <col min="6347" max="6347" width="4.5" style="2" customWidth="1"/>
    <col min="6348" max="6348" width="4.1640625" style="2" customWidth="1"/>
    <col min="6349" max="6349" width="6.5" style="2" bestFit="1" customWidth="1"/>
    <col min="6350" max="6350" width="4.5" style="2" customWidth="1"/>
    <col min="6351" max="6351" width="4.1640625" style="2" customWidth="1"/>
    <col min="6352" max="6352" width="6.5" style="2" bestFit="1" customWidth="1"/>
    <col min="6353" max="6353" width="4.5" style="2" customWidth="1"/>
    <col min="6354" max="6354" width="4.1640625" style="2" customWidth="1"/>
    <col min="6355" max="6355" width="6.5" style="2" bestFit="1" customWidth="1"/>
    <col min="6356" max="6356" width="4.5" style="2" customWidth="1"/>
    <col min="6357" max="6357" width="4.1640625" style="2" customWidth="1"/>
    <col min="6358" max="6358" width="6.5" style="2" bestFit="1" customWidth="1"/>
    <col min="6359" max="6359" width="4.5" style="2" customWidth="1"/>
    <col min="6360" max="6360" width="4.1640625" style="2" customWidth="1"/>
    <col min="6361" max="6361" width="6.5" style="2" bestFit="1" customWidth="1"/>
    <col min="6362" max="6362" width="4.5" style="2" customWidth="1"/>
    <col min="6363" max="6363" width="4.1640625" style="2" customWidth="1"/>
    <col min="6364" max="6364" width="6.5" style="2" bestFit="1" customWidth="1"/>
    <col min="6365" max="6365" width="4.5" style="2" customWidth="1"/>
    <col min="6366" max="6366" width="4.1640625" style="2" customWidth="1"/>
    <col min="6367" max="6367" width="6.5" style="2" bestFit="1" customWidth="1"/>
    <col min="6368" max="6368" width="4.5" style="2" customWidth="1"/>
    <col min="6369" max="6369" width="4.1640625" style="2" customWidth="1"/>
    <col min="6370" max="6370" width="6.5" style="2" bestFit="1" customWidth="1"/>
    <col min="6371" max="6371" width="4.5" style="2" customWidth="1"/>
    <col min="6372" max="6372" width="4.1640625" style="2" customWidth="1"/>
    <col min="6373" max="6373" width="6.5" style="2" bestFit="1" customWidth="1"/>
    <col min="6374" max="6374" width="4.5" style="2" customWidth="1"/>
    <col min="6375" max="6375" width="4.1640625" style="2" customWidth="1"/>
    <col min="6376" max="6376" width="6.5" style="2" bestFit="1" customWidth="1"/>
    <col min="6377" max="6377" width="4.5" style="2" customWidth="1"/>
    <col min="6378" max="6378" width="4.1640625" style="2" customWidth="1"/>
    <col min="6379" max="6379" width="6.5" style="2" bestFit="1" customWidth="1"/>
    <col min="6380" max="6380" width="4.5" style="2" customWidth="1"/>
    <col min="6381" max="6381" width="4.1640625" style="2" customWidth="1"/>
    <col min="6382" max="6382" width="6.5" style="2" bestFit="1" customWidth="1"/>
    <col min="6383" max="6383" width="4.5" style="2" customWidth="1"/>
    <col min="6384" max="6384" width="4.1640625" style="2" customWidth="1"/>
    <col min="6385" max="6385" width="6.5" style="2" bestFit="1" customWidth="1"/>
    <col min="6386" max="6386" width="4.5" style="2" customWidth="1"/>
    <col min="6387" max="6387" width="4.1640625" style="2" customWidth="1"/>
    <col min="6388" max="6388" width="6.5" style="2" bestFit="1" customWidth="1"/>
    <col min="6389" max="6389" width="4.5" style="2" customWidth="1"/>
    <col min="6390" max="6390" width="4.1640625" style="2" customWidth="1"/>
    <col min="6391" max="6391" width="6.5" style="2" bestFit="1" customWidth="1"/>
    <col min="6392" max="6392" width="4.5" style="2" customWidth="1"/>
    <col min="6393" max="6393" width="4.1640625" style="2" customWidth="1"/>
    <col min="6394" max="6394" width="6.5" style="2" bestFit="1" customWidth="1"/>
    <col min="6395" max="6395" width="4.5" style="2" customWidth="1"/>
    <col min="6396" max="6396" width="4.1640625" style="2" customWidth="1"/>
    <col min="6397" max="6397" width="6.5" style="2" bestFit="1" customWidth="1"/>
    <col min="6398" max="6398" width="4.5" style="2" customWidth="1"/>
    <col min="6399" max="6399" width="4.1640625" style="2" customWidth="1"/>
    <col min="6400" max="6400" width="6.5" style="2" bestFit="1" customWidth="1"/>
    <col min="6401" max="6401" width="4.5" style="2" customWidth="1"/>
    <col min="6402" max="6402" width="4.1640625" style="2" customWidth="1"/>
    <col min="6403" max="6403" width="6.5" style="2" bestFit="1" customWidth="1"/>
    <col min="6404" max="6404" width="4.5" style="2" customWidth="1"/>
    <col min="6405" max="6405" width="4.1640625" style="2" customWidth="1"/>
    <col min="6406" max="6406" width="6.5" style="2" bestFit="1" customWidth="1"/>
    <col min="6407" max="6563" width="11.5" style="2"/>
    <col min="6564" max="6564" width="24.83203125" style="2" customWidth="1"/>
    <col min="6565" max="6565" width="21.6640625" style="2" customWidth="1"/>
    <col min="6566" max="6566" width="19.5" style="2" customWidth="1"/>
    <col min="6567" max="6567" width="4.5" style="2" customWidth="1"/>
    <col min="6568" max="6568" width="4.1640625" style="2" customWidth="1"/>
    <col min="6569" max="6569" width="6.5" style="2" bestFit="1" customWidth="1"/>
    <col min="6570" max="6570" width="4.5" style="2" customWidth="1"/>
    <col min="6571" max="6571" width="4.1640625" style="2" customWidth="1"/>
    <col min="6572" max="6572" width="6.5" style="2" bestFit="1" customWidth="1"/>
    <col min="6573" max="6573" width="4.5" style="2" customWidth="1"/>
    <col min="6574" max="6574" width="4.1640625" style="2" customWidth="1"/>
    <col min="6575" max="6575" width="6.5" style="2" bestFit="1" customWidth="1"/>
    <col min="6576" max="6576" width="4.5" style="2" customWidth="1"/>
    <col min="6577" max="6577" width="4.1640625" style="2" customWidth="1"/>
    <col min="6578" max="6578" width="6.5" style="2" bestFit="1" customWidth="1"/>
    <col min="6579" max="6579" width="4.5" style="2" customWidth="1"/>
    <col min="6580" max="6580" width="4.1640625" style="2" customWidth="1"/>
    <col min="6581" max="6581" width="6.5" style="2" bestFit="1" customWidth="1"/>
    <col min="6582" max="6582" width="4.5" style="2" customWidth="1"/>
    <col min="6583" max="6583" width="4.1640625" style="2" customWidth="1"/>
    <col min="6584" max="6584" width="6.5" style="2" bestFit="1" customWidth="1"/>
    <col min="6585" max="6585" width="4.5" style="2" customWidth="1"/>
    <col min="6586" max="6586" width="4.1640625" style="2" customWidth="1"/>
    <col min="6587" max="6587" width="6.5" style="2" bestFit="1" customWidth="1"/>
    <col min="6588" max="6588" width="4.5" style="2" customWidth="1"/>
    <col min="6589" max="6589" width="4.1640625" style="2" customWidth="1"/>
    <col min="6590" max="6590" width="6.5" style="2" bestFit="1" customWidth="1"/>
    <col min="6591" max="6591" width="4.5" style="2" customWidth="1"/>
    <col min="6592" max="6592" width="4.1640625" style="2" customWidth="1"/>
    <col min="6593" max="6593" width="6.5" style="2" bestFit="1" customWidth="1"/>
    <col min="6594" max="6594" width="4.5" style="2" customWidth="1"/>
    <col min="6595" max="6595" width="4.1640625" style="2" customWidth="1"/>
    <col min="6596" max="6596" width="6.5" style="2" bestFit="1" customWidth="1"/>
    <col min="6597" max="6597" width="4.5" style="2" customWidth="1"/>
    <col min="6598" max="6598" width="4.1640625" style="2" customWidth="1"/>
    <col min="6599" max="6599" width="6.5" style="2" bestFit="1" customWidth="1"/>
    <col min="6600" max="6600" width="4.5" style="2" customWidth="1"/>
    <col min="6601" max="6601" width="4.1640625" style="2" customWidth="1"/>
    <col min="6602" max="6602" width="6.5" style="2" bestFit="1" customWidth="1"/>
    <col min="6603" max="6603" width="4.5" style="2" customWidth="1"/>
    <col min="6604" max="6604" width="4.1640625" style="2" customWidth="1"/>
    <col min="6605" max="6605" width="6.5" style="2" bestFit="1" customWidth="1"/>
    <col min="6606" max="6606" width="4.5" style="2" customWidth="1"/>
    <col min="6607" max="6607" width="4.1640625" style="2" customWidth="1"/>
    <col min="6608" max="6608" width="6.5" style="2" bestFit="1" customWidth="1"/>
    <col min="6609" max="6609" width="4.5" style="2" customWidth="1"/>
    <col min="6610" max="6610" width="4.1640625" style="2" customWidth="1"/>
    <col min="6611" max="6611" width="6.5" style="2" bestFit="1" customWidth="1"/>
    <col min="6612" max="6612" width="4.5" style="2" customWidth="1"/>
    <col min="6613" max="6613" width="4.1640625" style="2" customWidth="1"/>
    <col min="6614" max="6614" width="6.5" style="2" bestFit="1" customWidth="1"/>
    <col min="6615" max="6615" width="4.5" style="2" customWidth="1"/>
    <col min="6616" max="6616" width="4.1640625" style="2" customWidth="1"/>
    <col min="6617" max="6617" width="6.5" style="2" bestFit="1" customWidth="1"/>
    <col min="6618" max="6618" width="4.5" style="2" customWidth="1"/>
    <col min="6619" max="6619" width="4.1640625" style="2" customWidth="1"/>
    <col min="6620" max="6620" width="6.5" style="2" bestFit="1" customWidth="1"/>
    <col min="6621" max="6621" width="4.5" style="2" customWidth="1"/>
    <col min="6622" max="6622" width="4.1640625" style="2" customWidth="1"/>
    <col min="6623" max="6623" width="6.5" style="2" bestFit="1" customWidth="1"/>
    <col min="6624" max="6624" width="4.5" style="2" customWidth="1"/>
    <col min="6625" max="6625" width="4.1640625" style="2" customWidth="1"/>
    <col min="6626" max="6626" width="6.5" style="2" bestFit="1" customWidth="1"/>
    <col min="6627" max="6627" width="4.5" style="2" customWidth="1"/>
    <col min="6628" max="6628" width="4.1640625" style="2" customWidth="1"/>
    <col min="6629" max="6629" width="6.5" style="2" bestFit="1" customWidth="1"/>
    <col min="6630" max="6630" width="4.5" style="2" customWidth="1"/>
    <col min="6631" max="6631" width="4.1640625" style="2" customWidth="1"/>
    <col min="6632" max="6632" width="6.5" style="2" bestFit="1" customWidth="1"/>
    <col min="6633" max="6633" width="4.5" style="2" customWidth="1"/>
    <col min="6634" max="6634" width="4.1640625" style="2" customWidth="1"/>
    <col min="6635" max="6635" width="6.5" style="2" bestFit="1" customWidth="1"/>
    <col min="6636" max="6636" width="4.5" style="2" customWidth="1"/>
    <col min="6637" max="6637" width="4.1640625" style="2" customWidth="1"/>
    <col min="6638" max="6638" width="6.5" style="2" bestFit="1" customWidth="1"/>
    <col min="6639" max="6639" width="4.5" style="2" customWidth="1"/>
    <col min="6640" max="6640" width="4.1640625" style="2" customWidth="1"/>
    <col min="6641" max="6641" width="6.5" style="2" bestFit="1" customWidth="1"/>
    <col min="6642" max="6642" width="4.5" style="2" customWidth="1"/>
    <col min="6643" max="6643" width="4.1640625" style="2" customWidth="1"/>
    <col min="6644" max="6644" width="6.5" style="2" bestFit="1" customWidth="1"/>
    <col min="6645" max="6645" width="4.5" style="2" customWidth="1"/>
    <col min="6646" max="6646" width="4.1640625" style="2" customWidth="1"/>
    <col min="6647" max="6647" width="6.5" style="2" bestFit="1" customWidth="1"/>
    <col min="6648" max="6648" width="4.5" style="2" customWidth="1"/>
    <col min="6649" max="6649" width="4.1640625" style="2" customWidth="1"/>
    <col min="6650" max="6650" width="6.5" style="2" bestFit="1" customWidth="1"/>
    <col min="6651" max="6651" width="4.5" style="2" customWidth="1"/>
    <col min="6652" max="6652" width="4.1640625" style="2" customWidth="1"/>
    <col min="6653" max="6653" width="6.5" style="2" bestFit="1" customWidth="1"/>
    <col min="6654" max="6654" width="4.5" style="2" customWidth="1"/>
    <col min="6655" max="6655" width="4.1640625" style="2" customWidth="1"/>
    <col min="6656" max="6656" width="6.5" style="2" bestFit="1" customWidth="1"/>
    <col min="6657" max="6657" width="4.5" style="2" customWidth="1"/>
    <col min="6658" max="6658" width="4.1640625" style="2" customWidth="1"/>
    <col min="6659" max="6659" width="6.5" style="2" bestFit="1" customWidth="1"/>
    <col min="6660" max="6660" width="4.5" style="2" customWidth="1"/>
    <col min="6661" max="6661" width="4.1640625" style="2" customWidth="1"/>
    <col min="6662" max="6662" width="6.5" style="2" bestFit="1" customWidth="1"/>
    <col min="6663" max="6819" width="11.5" style="2"/>
    <col min="6820" max="6820" width="24.83203125" style="2" customWidth="1"/>
    <col min="6821" max="6821" width="21.6640625" style="2" customWidth="1"/>
    <col min="6822" max="6822" width="19.5" style="2" customWidth="1"/>
    <col min="6823" max="6823" width="4.5" style="2" customWidth="1"/>
    <col min="6824" max="6824" width="4.1640625" style="2" customWidth="1"/>
    <col min="6825" max="6825" width="6.5" style="2" bestFit="1" customWidth="1"/>
    <col min="6826" max="6826" width="4.5" style="2" customWidth="1"/>
    <col min="6827" max="6827" width="4.1640625" style="2" customWidth="1"/>
    <col min="6828" max="6828" width="6.5" style="2" bestFit="1" customWidth="1"/>
    <col min="6829" max="6829" width="4.5" style="2" customWidth="1"/>
    <col min="6830" max="6830" width="4.1640625" style="2" customWidth="1"/>
    <col min="6831" max="6831" width="6.5" style="2" bestFit="1" customWidth="1"/>
    <col min="6832" max="6832" width="4.5" style="2" customWidth="1"/>
    <col min="6833" max="6833" width="4.1640625" style="2" customWidth="1"/>
    <col min="6834" max="6834" width="6.5" style="2" bestFit="1" customWidth="1"/>
    <col min="6835" max="6835" width="4.5" style="2" customWidth="1"/>
    <col min="6836" max="6836" width="4.1640625" style="2" customWidth="1"/>
    <col min="6837" max="6837" width="6.5" style="2" bestFit="1" customWidth="1"/>
    <col min="6838" max="6838" width="4.5" style="2" customWidth="1"/>
    <col min="6839" max="6839" width="4.1640625" style="2" customWidth="1"/>
    <col min="6840" max="6840" width="6.5" style="2" bestFit="1" customWidth="1"/>
    <col min="6841" max="6841" width="4.5" style="2" customWidth="1"/>
    <col min="6842" max="6842" width="4.1640625" style="2" customWidth="1"/>
    <col min="6843" max="6843" width="6.5" style="2" bestFit="1" customWidth="1"/>
    <col min="6844" max="6844" width="4.5" style="2" customWidth="1"/>
    <col min="6845" max="6845" width="4.1640625" style="2" customWidth="1"/>
    <col min="6846" max="6846" width="6.5" style="2" bestFit="1" customWidth="1"/>
    <col min="6847" max="6847" width="4.5" style="2" customWidth="1"/>
    <col min="6848" max="6848" width="4.1640625" style="2" customWidth="1"/>
    <col min="6849" max="6849" width="6.5" style="2" bestFit="1" customWidth="1"/>
    <col min="6850" max="6850" width="4.5" style="2" customWidth="1"/>
    <col min="6851" max="6851" width="4.1640625" style="2" customWidth="1"/>
    <col min="6852" max="6852" width="6.5" style="2" bestFit="1" customWidth="1"/>
    <col min="6853" max="6853" width="4.5" style="2" customWidth="1"/>
    <col min="6854" max="6854" width="4.1640625" style="2" customWidth="1"/>
    <col min="6855" max="6855" width="6.5" style="2" bestFit="1" customWidth="1"/>
    <col min="6856" max="6856" width="4.5" style="2" customWidth="1"/>
    <col min="6857" max="6857" width="4.1640625" style="2" customWidth="1"/>
    <col min="6858" max="6858" width="6.5" style="2" bestFit="1" customWidth="1"/>
    <col min="6859" max="6859" width="4.5" style="2" customWidth="1"/>
    <col min="6860" max="6860" width="4.1640625" style="2" customWidth="1"/>
    <col min="6861" max="6861" width="6.5" style="2" bestFit="1" customWidth="1"/>
    <col min="6862" max="6862" width="4.5" style="2" customWidth="1"/>
    <col min="6863" max="6863" width="4.1640625" style="2" customWidth="1"/>
    <col min="6864" max="6864" width="6.5" style="2" bestFit="1" customWidth="1"/>
    <col min="6865" max="6865" width="4.5" style="2" customWidth="1"/>
    <col min="6866" max="6866" width="4.1640625" style="2" customWidth="1"/>
    <col min="6867" max="6867" width="6.5" style="2" bestFit="1" customWidth="1"/>
    <col min="6868" max="6868" width="4.5" style="2" customWidth="1"/>
    <col min="6869" max="6869" width="4.1640625" style="2" customWidth="1"/>
    <col min="6870" max="6870" width="6.5" style="2" bestFit="1" customWidth="1"/>
    <col min="6871" max="6871" width="4.5" style="2" customWidth="1"/>
    <col min="6872" max="6872" width="4.1640625" style="2" customWidth="1"/>
    <col min="6873" max="6873" width="6.5" style="2" bestFit="1" customWidth="1"/>
    <col min="6874" max="6874" width="4.5" style="2" customWidth="1"/>
    <col min="6875" max="6875" width="4.1640625" style="2" customWidth="1"/>
    <col min="6876" max="6876" width="6.5" style="2" bestFit="1" customWidth="1"/>
    <col min="6877" max="6877" width="4.5" style="2" customWidth="1"/>
    <col min="6878" max="6878" width="4.1640625" style="2" customWidth="1"/>
    <col min="6879" max="6879" width="6.5" style="2" bestFit="1" customWidth="1"/>
    <col min="6880" max="6880" width="4.5" style="2" customWidth="1"/>
    <col min="6881" max="6881" width="4.1640625" style="2" customWidth="1"/>
    <col min="6882" max="6882" width="6.5" style="2" bestFit="1" customWidth="1"/>
    <col min="6883" max="6883" width="4.5" style="2" customWidth="1"/>
    <col min="6884" max="6884" width="4.1640625" style="2" customWidth="1"/>
    <col min="6885" max="6885" width="6.5" style="2" bestFit="1" customWidth="1"/>
    <col min="6886" max="6886" width="4.5" style="2" customWidth="1"/>
    <col min="6887" max="6887" width="4.1640625" style="2" customWidth="1"/>
    <col min="6888" max="6888" width="6.5" style="2" bestFit="1" customWidth="1"/>
    <col min="6889" max="6889" width="4.5" style="2" customWidth="1"/>
    <col min="6890" max="6890" width="4.1640625" style="2" customWidth="1"/>
    <col min="6891" max="6891" width="6.5" style="2" bestFit="1" customWidth="1"/>
    <col min="6892" max="6892" width="4.5" style="2" customWidth="1"/>
    <col min="6893" max="6893" width="4.1640625" style="2" customWidth="1"/>
    <col min="6894" max="6894" width="6.5" style="2" bestFit="1" customWidth="1"/>
    <col min="6895" max="6895" width="4.5" style="2" customWidth="1"/>
    <col min="6896" max="6896" width="4.1640625" style="2" customWidth="1"/>
    <col min="6897" max="6897" width="6.5" style="2" bestFit="1" customWidth="1"/>
    <col min="6898" max="6898" width="4.5" style="2" customWidth="1"/>
    <col min="6899" max="6899" width="4.1640625" style="2" customWidth="1"/>
    <col min="6900" max="6900" width="6.5" style="2" bestFit="1" customWidth="1"/>
    <col min="6901" max="6901" width="4.5" style="2" customWidth="1"/>
    <col min="6902" max="6902" width="4.1640625" style="2" customWidth="1"/>
    <col min="6903" max="6903" width="6.5" style="2" bestFit="1" customWidth="1"/>
    <col min="6904" max="6904" width="4.5" style="2" customWidth="1"/>
    <col min="6905" max="6905" width="4.1640625" style="2" customWidth="1"/>
    <col min="6906" max="6906" width="6.5" style="2" bestFit="1" customWidth="1"/>
    <col min="6907" max="6907" width="4.5" style="2" customWidth="1"/>
    <col min="6908" max="6908" width="4.1640625" style="2" customWidth="1"/>
    <col min="6909" max="6909" width="6.5" style="2" bestFit="1" customWidth="1"/>
    <col min="6910" max="6910" width="4.5" style="2" customWidth="1"/>
    <col min="6911" max="6911" width="4.1640625" style="2" customWidth="1"/>
    <col min="6912" max="6912" width="6.5" style="2" bestFit="1" customWidth="1"/>
    <col min="6913" max="6913" width="4.5" style="2" customWidth="1"/>
    <col min="6914" max="6914" width="4.1640625" style="2" customWidth="1"/>
    <col min="6915" max="6915" width="6.5" style="2" bestFit="1" customWidth="1"/>
    <col min="6916" max="6916" width="4.5" style="2" customWidth="1"/>
    <col min="6917" max="6917" width="4.1640625" style="2" customWidth="1"/>
    <col min="6918" max="6918" width="6.5" style="2" bestFit="1" customWidth="1"/>
    <col min="6919" max="7075" width="11.5" style="2"/>
    <col min="7076" max="7076" width="24.83203125" style="2" customWidth="1"/>
    <col min="7077" max="7077" width="21.6640625" style="2" customWidth="1"/>
    <col min="7078" max="7078" width="19.5" style="2" customWidth="1"/>
    <col min="7079" max="7079" width="4.5" style="2" customWidth="1"/>
    <col min="7080" max="7080" width="4.1640625" style="2" customWidth="1"/>
    <col min="7081" max="7081" width="6.5" style="2" bestFit="1" customWidth="1"/>
    <col min="7082" max="7082" width="4.5" style="2" customWidth="1"/>
    <col min="7083" max="7083" width="4.1640625" style="2" customWidth="1"/>
    <col min="7084" max="7084" width="6.5" style="2" bestFit="1" customWidth="1"/>
    <col min="7085" max="7085" width="4.5" style="2" customWidth="1"/>
    <col min="7086" max="7086" width="4.1640625" style="2" customWidth="1"/>
    <col min="7087" max="7087" width="6.5" style="2" bestFit="1" customWidth="1"/>
    <col min="7088" max="7088" width="4.5" style="2" customWidth="1"/>
    <col min="7089" max="7089" width="4.1640625" style="2" customWidth="1"/>
    <col min="7090" max="7090" width="6.5" style="2" bestFit="1" customWidth="1"/>
    <col min="7091" max="7091" width="4.5" style="2" customWidth="1"/>
    <col min="7092" max="7092" width="4.1640625" style="2" customWidth="1"/>
    <col min="7093" max="7093" width="6.5" style="2" bestFit="1" customWidth="1"/>
    <col min="7094" max="7094" width="4.5" style="2" customWidth="1"/>
    <col min="7095" max="7095" width="4.1640625" style="2" customWidth="1"/>
    <col min="7096" max="7096" width="6.5" style="2" bestFit="1" customWidth="1"/>
    <col min="7097" max="7097" width="4.5" style="2" customWidth="1"/>
    <col min="7098" max="7098" width="4.1640625" style="2" customWidth="1"/>
    <col min="7099" max="7099" width="6.5" style="2" bestFit="1" customWidth="1"/>
    <col min="7100" max="7100" width="4.5" style="2" customWidth="1"/>
    <col min="7101" max="7101" width="4.1640625" style="2" customWidth="1"/>
    <col min="7102" max="7102" width="6.5" style="2" bestFit="1" customWidth="1"/>
    <col min="7103" max="7103" width="4.5" style="2" customWidth="1"/>
    <col min="7104" max="7104" width="4.1640625" style="2" customWidth="1"/>
    <col min="7105" max="7105" width="6.5" style="2" bestFit="1" customWidth="1"/>
    <col min="7106" max="7106" width="4.5" style="2" customWidth="1"/>
    <col min="7107" max="7107" width="4.1640625" style="2" customWidth="1"/>
    <col min="7108" max="7108" width="6.5" style="2" bestFit="1" customWidth="1"/>
    <col min="7109" max="7109" width="4.5" style="2" customWidth="1"/>
    <col min="7110" max="7110" width="4.1640625" style="2" customWidth="1"/>
    <col min="7111" max="7111" width="6.5" style="2" bestFit="1" customWidth="1"/>
    <col min="7112" max="7112" width="4.5" style="2" customWidth="1"/>
    <col min="7113" max="7113" width="4.1640625" style="2" customWidth="1"/>
    <col min="7114" max="7114" width="6.5" style="2" bestFit="1" customWidth="1"/>
    <col min="7115" max="7115" width="4.5" style="2" customWidth="1"/>
    <col min="7116" max="7116" width="4.1640625" style="2" customWidth="1"/>
    <col min="7117" max="7117" width="6.5" style="2" bestFit="1" customWidth="1"/>
    <col min="7118" max="7118" width="4.5" style="2" customWidth="1"/>
    <col min="7119" max="7119" width="4.1640625" style="2" customWidth="1"/>
    <col min="7120" max="7120" width="6.5" style="2" bestFit="1" customWidth="1"/>
    <col min="7121" max="7121" width="4.5" style="2" customWidth="1"/>
    <col min="7122" max="7122" width="4.1640625" style="2" customWidth="1"/>
    <col min="7123" max="7123" width="6.5" style="2" bestFit="1" customWidth="1"/>
    <col min="7124" max="7124" width="4.5" style="2" customWidth="1"/>
    <col min="7125" max="7125" width="4.1640625" style="2" customWidth="1"/>
    <col min="7126" max="7126" width="6.5" style="2" bestFit="1" customWidth="1"/>
    <col min="7127" max="7127" width="4.5" style="2" customWidth="1"/>
    <col min="7128" max="7128" width="4.1640625" style="2" customWidth="1"/>
    <col min="7129" max="7129" width="6.5" style="2" bestFit="1" customWidth="1"/>
    <col min="7130" max="7130" width="4.5" style="2" customWidth="1"/>
    <col min="7131" max="7131" width="4.1640625" style="2" customWidth="1"/>
    <col min="7132" max="7132" width="6.5" style="2" bestFit="1" customWidth="1"/>
    <col min="7133" max="7133" width="4.5" style="2" customWidth="1"/>
    <col min="7134" max="7134" width="4.1640625" style="2" customWidth="1"/>
    <col min="7135" max="7135" width="6.5" style="2" bestFit="1" customWidth="1"/>
    <col min="7136" max="7136" width="4.5" style="2" customWidth="1"/>
    <col min="7137" max="7137" width="4.1640625" style="2" customWidth="1"/>
    <col min="7138" max="7138" width="6.5" style="2" bestFit="1" customWidth="1"/>
    <col min="7139" max="7139" width="4.5" style="2" customWidth="1"/>
    <col min="7140" max="7140" width="4.1640625" style="2" customWidth="1"/>
    <col min="7141" max="7141" width="6.5" style="2" bestFit="1" customWidth="1"/>
    <col min="7142" max="7142" width="4.5" style="2" customWidth="1"/>
    <col min="7143" max="7143" width="4.1640625" style="2" customWidth="1"/>
    <col min="7144" max="7144" width="6.5" style="2" bestFit="1" customWidth="1"/>
    <col min="7145" max="7145" width="4.5" style="2" customWidth="1"/>
    <col min="7146" max="7146" width="4.1640625" style="2" customWidth="1"/>
    <col min="7147" max="7147" width="6.5" style="2" bestFit="1" customWidth="1"/>
    <col min="7148" max="7148" width="4.5" style="2" customWidth="1"/>
    <col min="7149" max="7149" width="4.1640625" style="2" customWidth="1"/>
    <col min="7150" max="7150" width="6.5" style="2" bestFit="1" customWidth="1"/>
    <col min="7151" max="7151" width="4.5" style="2" customWidth="1"/>
    <col min="7152" max="7152" width="4.1640625" style="2" customWidth="1"/>
    <col min="7153" max="7153" width="6.5" style="2" bestFit="1" customWidth="1"/>
    <col min="7154" max="7154" width="4.5" style="2" customWidth="1"/>
    <col min="7155" max="7155" width="4.1640625" style="2" customWidth="1"/>
    <col min="7156" max="7156" width="6.5" style="2" bestFit="1" customWidth="1"/>
    <col min="7157" max="7157" width="4.5" style="2" customWidth="1"/>
    <col min="7158" max="7158" width="4.1640625" style="2" customWidth="1"/>
    <col min="7159" max="7159" width="6.5" style="2" bestFit="1" customWidth="1"/>
    <col min="7160" max="7160" width="4.5" style="2" customWidth="1"/>
    <col min="7161" max="7161" width="4.1640625" style="2" customWidth="1"/>
    <col min="7162" max="7162" width="6.5" style="2" bestFit="1" customWidth="1"/>
    <col min="7163" max="7163" width="4.5" style="2" customWidth="1"/>
    <col min="7164" max="7164" width="4.1640625" style="2" customWidth="1"/>
    <col min="7165" max="7165" width="6.5" style="2" bestFit="1" customWidth="1"/>
    <col min="7166" max="7166" width="4.5" style="2" customWidth="1"/>
    <col min="7167" max="7167" width="4.1640625" style="2" customWidth="1"/>
    <col min="7168" max="7168" width="6.5" style="2" bestFit="1" customWidth="1"/>
    <col min="7169" max="7169" width="4.5" style="2" customWidth="1"/>
    <col min="7170" max="7170" width="4.1640625" style="2" customWidth="1"/>
    <col min="7171" max="7171" width="6.5" style="2" bestFit="1" customWidth="1"/>
    <col min="7172" max="7172" width="4.5" style="2" customWidth="1"/>
    <col min="7173" max="7173" width="4.1640625" style="2" customWidth="1"/>
    <col min="7174" max="7174" width="6.5" style="2" bestFit="1" customWidth="1"/>
    <col min="7175" max="7331" width="11.5" style="2"/>
    <col min="7332" max="7332" width="24.83203125" style="2" customWidth="1"/>
    <col min="7333" max="7333" width="21.6640625" style="2" customWidth="1"/>
    <col min="7334" max="7334" width="19.5" style="2" customWidth="1"/>
    <col min="7335" max="7335" width="4.5" style="2" customWidth="1"/>
    <col min="7336" max="7336" width="4.1640625" style="2" customWidth="1"/>
    <col min="7337" max="7337" width="6.5" style="2" bestFit="1" customWidth="1"/>
    <col min="7338" max="7338" width="4.5" style="2" customWidth="1"/>
    <col min="7339" max="7339" width="4.1640625" style="2" customWidth="1"/>
    <col min="7340" max="7340" width="6.5" style="2" bestFit="1" customWidth="1"/>
    <col min="7341" max="7341" width="4.5" style="2" customWidth="1"/>
    <col min="7342" max="7342" width="4.1640625" style="2" customWidth="1"/>
    <col min="7343" max="7343" width="6.5" style="2" bestFit="1" customWidth="1"/>
    <col min="7344" max="7344" width="4.5" style="2" customWidth="1"/>
    <col min="7345" max="7345" width="4.1640625" style="2" customWidth="1"/>
    <col min="7346" max="7346" width="6.5" style="2" bestFit="1" customWidth="1"/>
    <col min="7347" max="7347" width="4.5" style="2" customWidth="1"/>
    <col min="7348" max="7348" width="4.1640625" style="2" customWidth="1"/>
    <col min="7349" max="7349" width="6.5" style="2" bestFit="1" customWidth="1"/>
    <col min="7350" max="7350" width="4.5" style="2" customWidth="1"/>
    <col min="7351" max="7351" width="4.1640625" style="2" customWidth="1"/>
    <col min="7352" max="7352" width="6.5" style="2" bestFit="1" customWidth="1"/>
    <col min="7353" max="7353" width="4.5" style="2" customWidth="1"/>
    <col min="7354" max="7354" width="4.1640625" style="2" customWidth="1"/>
    <col min="7355" max="7355" width="6.5" style="2" bestFit="1" customWidth="1"/>
    <col min="7356" max="7356" width="4.5" style="2" customWidth="1"/>
    <col min="7357" max="7357" width="4.1640625" style="2" customWidth="1"/>
    <col min="7358" max="7358" width="6.5" style="2" bestFit="1" customWidth="1"/>
    <col min="7359" max="7359" width="4.5" style="2" customWidth="1"/>
    <col min="7360" max="7360" width="4.1640625" style="2" customWidth="1"/>
    <col min="7361" max="7361" width="6.5" style="2" bestFit="1" customWidth="1"/>
    <col min="7362" max="7362" width="4.5" style="2" customWidth="1"/>
    <col min="7363" max="7363" width="4.1640625" style="2" customWidth="1"/>
    <col min="7364" max="7364" width="6.5" style="2" bestFit="1" customWidth="1"/>
    <col min="7365" max="7365" width="4.5" style="2" customWidth="1"/>
    <col min="7366" max="7366" width="4.1640625" style="2" customWidth="1"/>
    <col min="7367" max="7367" width="6.5" style="2" bestFit="1" customWidth="1"/>
    <col min="7368" max="7368" width="4.5" style="2" customWidth="1"/>
    <col min="7369" max="7369" width="4.1640625" style="2" customWidth="1"/>
    <col min="7370" max="7370" width="6.5" style="2" bestFit="1" customWidth="1"/>
    <col min="7371" max="7371" width="4.5" style="2" customWidth="1"/>
    <col min="7372" max="7372" width="4.1640625" style="2" customWidth="1"/>
    <col min="7373" max="7373" width="6.5" style="2" bestFit="1" customWidth="1"/>
    <col min="7374" max="7374" width="4.5" style="2" customWidth="1"/>
    <col min="7375" max="7375" width="4.1640625" style="2" customWidth="1"/>
    <col min="7376" max="7376" width="6.5" style="2" bestFit="1" customWidth="1"/>
    <col min="7377" max="7377" width="4.5" style="2" customWidth="1"/>
    <col min="7378" max="7378" width="4.1640625" style="2" customWidth="1"/>
    <col min="7379" max="7379" width="6.5" style="2" bestFit="1" customWidth="1"/>
    <col min="7380" max="7380" width="4.5" style="2" customWidth="1"/>
    <col min="7381" max="7381" width="4.1640625" style="2" customWidth="1"/>
    <col min="7382" max="7382" width="6.5" style="2" bestFit="1" customWidth="1"/>
    <col min="7383" max="7383" width="4.5" style="2" customWidth="1"/>
    <col min="7384" max="7384" width="4.1640625" style="2" customWidth="1"/>
    <col min="7385" max="7385" width="6.5" style="2" bestFit="1" customWidth="1"/>
    <col min="7386" max="7386" width="4.5" style="2" customWidth="1"/>
    <col min="7387" max="7387" width="4.1640625" style="2" customWidth="1"/>
    <col min="7388" max="7388" width="6.5" style="2" bestFit="1" customWidth="1"/>
    <col min="7389" max="7389" width="4.5" style="2" customWidth="1"/>
    <col min="7390" max="7390" width="4.1640625" style="2" customWidth="1"/>
    <col min="7391" max="7391" width="6.5" style="2" bestFit="1" customWidth="1"/>
    <col min="7392" max="7392" width="4.5" style="2" customWidth="1"/>
    <col min="7393" max="7393" width="4.1640625" style="2" customWidth="1"/>
    <col min="7394" max="7394" width="6.5" style="2" bestFit="1" customWidth="1"/>
    <col min="7395" max="7395" width="4.5" style="2" customWidth="1"/>
    <col min="7396" max="7396" width="4.1640625" style="2" customWidth="1"/>
    <col min="7397" max="7397" width="6.5" style="2" bestFit="1" customWidth="1"/>
    <col min="7398" max="7398" width="4.5" style="2" customWidth="1"/>
    <col min="7399" max="7399" width="4.1640625" style="2" customWidth="1"/>
    <col min="7400" max="7400" width="6.5" style="2" bestFit="1" customWidth="1"/>
    <col min="7401" max="7401" width="4.5" style="2" customWidth="1"/>
    <col min="7402" max="7402" width="4.1640625" style="2" customWidth="1"/>
    <col min="7403" max="7403" width="6.5" style="2" bestFit="1" customWidth="1"/>
    <col min="7404" max="7404" width="4.5" style="2" customWidth="1"/>
    <col min="7405" max="7405" width="4.1640625" style="2" customWidth="1"/>
    <col min="7406" max="7406" width="6.5" style="2" bestFit="1" customWidth="1"/>
    <col min="7407" max="7407" width="4.5" style="2" customWidth="1"/>
    <col min="7408" max="7408" width="4.1640625" style="2" customWidth="1"/>
    <col min="7409" max="7409" width="6.5" style="2" bestFit="1" customWidth="1"/>
    <col min="7410" max="7410" width="4.5" style="2" customWidth="1"/>
    <col min="7411" max="7411" width="4.1640625" style="2" customWidth="1"/>
    <col min="7412" max="7412" width="6.5" style="2" bestFit="1" customWidth="1"/>
    <col min="7413" max="7413" width="4.5" style="2" customWidth="1"/>
    <col min="7414" max="7414" width="4.1640625" style="2" customWidth="1"/>
    <col min="7415" max="7415" width="6.5" style="2" bestFit="1" customWidth="1"/>
    <col min="7416" max="7416" width="4.5" style="2" customWidth="1"/>
    <col min="7417" max="7417" width="4.1640625" style="2" customWidth="1"/>
    <col min="7418" max="7418" width="6.5" style="2" bestFit="1" customWidth="1"/>
    <col min="7419" max="7419" width="4.5" style="2" customWidth="1"/>
    <col min="7420" max="7420" width="4.1640625" style="2" customWidth="1"/>
    <col min="7421" max="7421" width="6.5" style="2" bestFit="1" customWidth="1"/>
    <col min="7422" max="7422" width="4.5" style="2" customWidth="1"/>
    <col min="7423" max="7423" width="4.1640625" style="2" customWidth="1"/>
    <col min="7424" max="7424" width="6.5" style="2" bestFit="1" customWidth="1"/>
    <col min="7425" max="7425" width="4.5" style="2" customWidth="1"/>
    <col min="7426" max="7426" width="4.1640625" style="2" customWidth="1"/>
    <col min="7427" max="7427" width="6.5" style="2" bestFit="1" customWidth="1"/>
    <col min="7428" max="7428" width="4.5" style="2" customWidth="1"/>
    <col min="7429" max="7429" width="4.1640625" style="2" customWidth="1"/>
    <col min="7430" max="7430" width="6.5" style="2" bestFit="1" customWidth="1"/>
    <col min="7431" max="7587" width="11.5" style="2"/>
    <col min="7588" max="7588" width="24.83203125" style="2" customWidth="1"/>
    <col min="7589" max="7589" width="21.6640625" style="2" customWidth="1"/>
    <col min="7590" max="7590" width="19.5" style="2" customWidth="1"/>
    <col min="7591" max="7591" width="4.5" style="2" customWidth="1"/>
    <col min="7592" max="7592" width="4.1640625" style="2" customWidth="1"/>
    <col min="7593" max="7593" width="6.5" style="2" bestFit="1" customWidth="1"/>
    <col min="7594" max="7594" width="4.5" style="2" customWidth="1"/>
    <col min="7595" max="7595" width="4.1640625" style="2" customWidth="1"/>
    <col min="7596" max="7596" width="6.5" style="2" bestFit="1" customWidth="1"/>
    <col min="7597" max="7597" width="4.5" style="2" customWidth="1"/>
    <col min="7598" max="7598" width="4.1640625" style="2" customWidth="1"/>
    <col min="7599" max="7599" width="6.5" style="2" bestFit="1" customWidth="1"/>
    <col min="7600" max="7600" width="4.5" style="2" customWidth="1"/>
    <col min="7601" max="7601" width="4.1640625" style="2" customWidth="1"/>
    <col min="7602" max="7602" width="6.5" style="2" bestFit="1" customWidth="1"/>
    <col min="7603" max="7603" width="4.5" style="2" customWidth="1"/>
    <col min="7604" max="7604" width="4.1640625" style="2" customWidth="1"/>
    <col min="7605" max="7605" width="6.5" style="2" bestFit="1" customWidth="1"/>
    <col min="7606" max="7606" width="4.5" style="2" customWidth="1"/>
    <col min="7607" max="7607" width="4.1640625" style="2" customWidth="1"/>
    <col min="7608" max="7608" width="6.5" style="2" bestFit="1" customWidth="1"/>
    <col min="7609" max="7609" width="4.5" style="2" customWidth="1"/>
    <col min="7610" max="7610" width="4.1640625" style="2" customWidth="1"/>
    <col min="7611" max="7611" width="6.5" style="2" bestFit="1" customWidth="1"/>
    <col min="7612" max="7612" width="4.5" style="2" customWidth="1"/>
    <col min="7613" max="7613" width="4.1640625" style="2" customWidth="1"/>
    <col min="7614" max="7614" width="6.5" style="2" bestFit="1" customWidth="1"/>
    <col min="7615" max="7615" width="4.5" style="2" customWidth="1"/>
    <col min="7616" max="7616" width="4.1640625" style="2" customWidth="1"/>
    <col min="7617" max="7617" width="6.5" style="2" bestFit="1" customWidth="1"/>
    <col min="7618" max="7618" width="4.5" style="2" customWidth="1"/>
    <col min="7619" max="7619" width="4.1640625" style="2" customWidth="1"/>
    <col min="7620" max="7620" width="6.5" style="2" bestFit="1" customWidth="1"/>
    <col min="7621" max="7621" width="4.5" style="2" customWidth="1"/>
    <col min="7622" max="7622" width="4.1640625" style="2" customWidth="1"/>
    <col min="7623" max="7623" width="6.5" style="2" bestFit="1" customWidth="1"/>
    <col min="7624" max="7624" width="4.5" style="2" customWidth="1"/>
    <col min="7625" max="7625" width="4.1640625" style="2" customWidth="1"/>
    <col min="7626" max="7626" width="6.5" style="2" bestFit="1" customWidth="1"/>
    <col min="7627" max="7627" width="4.5" style="2" customWidth="1"/>
    <col min="7628" max="7628" width="4.1640625" style="2" customWidth="1"/>
    <col min="7629" max="7629" width="6.5" style="2" bestFit="1" customWidth="1"/>
    <col min="7630" max="7630" width="4.5" style="2" customWidth="1"/>
    <col min="7631" max="7631" width="4.1640625" style="2" customWidth="1"/>
    <col min="7632" max="7632" width="6.5" style="2" bestFit="1" customWidth="1"/>
    <col min="7633" max="7633" width="4.5" style="2" customWidth="1"/>
    <col min="7634" max="7634" width="4.1640625" style="2" customWidth="1"/>
    <col min="7635" max="7635" width="6.5" style="2" bestFit="1" customWidth="1"/>
    <col min="7636" max="7636" width="4.5" style="2" customWidth="1"/>
    <col min="7637" max="7637" width="4.1640625" style="2" customWidth="1"/>
    <col min="7638" max="7638" width="6.5" style="2" bestFit="1" customWidth="1"/>
    <col min="7639" max="7639" width="4.5" style="2" customWidth="1"/>
    <col min="7640" max="7640" width="4.1640625" style="2" customWidth="1"/>
    <col min="7641" max="7641" width="6.5" style="2" bestFit="1" customWidth="1"/>
    <col min="7642" max="7642" width="4.5" style="2" customWidth="1"/>
    <col min="7643" max="7643" width="4.1640625" style="2" customWidth="1"/>
    <col min="7644" max="7644" width="6.5" style="2" bestFit="1" customWidth="1"/>
    <col min="7645" max="7645" width="4.5" style="2" customWidth="1"/>
    <col min="7646" max="7646" width="4.1640625" style="2" customWidth="1"/>
    <col min="7647" max="7647" width="6.5" style="2" bestFit="1" customWidth="1"/>
    <col min="7648" max="7648" width="4.5" style="2" customWidth="1"/>
    <col min="7649" max="7649" width="4.1640625" style="2" customWidth="1"/>
    <col min="7650" max="7650" width="6.5" style="2" bestFit="1" customWidth="1"/>
    <col min="7651" max="7651" width="4.5" style="2" customWidth="1"/>
    <col min="7652" max="7652" width="4.1640625" style="2" customWidth="1"/>
    <col min="7653" max="7653" width="6.5" style="2" bestFit="1" customWidth="1"/>
    <col min="7654" max="7654" width="4.5" style="2" customWidth="1"/>
    <col min="7655" max="7655" width="4.1640625" style="2" customWidth="1"/>
    <col min="7656" max="7656" width="6.5" style="2" bestFit="1" customWidth="1"/>
    <col min="7657" max="7657" width="4.5" style="2" customWidth="1"/>
    <col min="7658" max="7658" width="4.1640625" style="2" customWidth="1"/>
    <col min="7659" max="7659" width="6.5" style="2" bestFit="1" customWidth="1"/>
    <col min="7660" max="7660" width="4.5" style="2" customWidth="1"/>
    <col min="7661" max="7661" width="4.1640625" style="2" customWidth="1"/>
    <col min="7662" max="7662" width="6.5" style="2" bestFit="1" customWidth="1"/>
    <col min="7663" max="7663" width="4.5" style="2" customWidth="1"/>
    <col min="7664" max="7664" width="4.1640625" style="2" customWidth="1"/>
    <col min="7665" max="7665" width="6.5" style="2" bestFit="1" customWidth="1"/>
    <col min="7666" max="7666" width="4.5" style="2" customWidth="1"/>
    <col min="7667" max="7667" width="4.1640625" style="2" customWidth="1"/>
    <col min="7668" max="7668" width="6.5" style="2" bestFit="1" customWidth="1"/>
    <col min="7669" max="7669" width="4.5" style="2" customWidth="1"/>
    <col min="7670" max="7670" width="4.1640625" style="2" customWidth="1"/>
    <col min="7671" max="7671" width="6.5" style="2" bestFit="1" customWidth="1"/>
    <col min="7672" max="7672" width="4.5" style="2" customWidth="1"/>
    <col min="7673" max="7673" width="4.1640625" style="2" customWidth="1"/>
    <col min="7674" max="7674" width="6.5" style="2" bestFit="1" customWidth="1"/>
    <col min="7675" max="7675" width="4.5" style="2" customWidth="1"/>
    <col min="7676" max="7676" width="4.1640625" style="2" customWidth="1"/>
    <col min="7677" max="7677" width="6.5" style="2" bestFit="1" customWidth="1"/>
    <col min="7678" max="7678" width="4.5" style="2" customWidth="1"/>
    <col min="7679" max="7679" width="4.1640625" style="2" customWidth="1"/>
    <col min="7680" max="7680" width="6.5" style="2" bestFit="1" customWidth="1"/>
    <col min="7681" max="7681" width="4.5" style="2" customWidth="1"/>
    <col min="7682" max="7682" width="4.1640625" style="2" customWidth="1"/>
    <col min="7683" max="7683" width="6.5" style="2" bestFit="1" customWidth="1"/>
    <col min="7684" max="7684" width="4.5" style="2" customWidth="1"/>
    <col min="7685" max="7685" width="4.1640625" style="2" customWidth="1"/>
    <col min="7686" max="7686" width="6.5" style="2" bestFit="1" customWidth="1"/>
    <col min="7687" max="7843" width="11.5" style="2"/>
    <col min="7844" max="7844" width="24.83203125" style="2" customWidth="1"/>
    <col min="7845" max="7845" width="21.6640625" style="2" customWidth="1"/>
    <col min="7846" max="7846" width="19.5" style="2" customWidth="1"/>
    <col min="7847" max="7847" width="4.5" style="2" customWidth="1"/>
    <col min="7848" max="7848" width="4.1640625" style="2" customWidth="1"/>
    <col min="7849" max="7849" width="6.5" style="2" bestFit="1" customWidth="1"/>
    <col min="7850" max="7850" width="4.5" style="2" customWidth="1"/>
    <col min="7851" max="7851" width="4.1640625" style="2" customWidth="1"/>
    <col min="7852" max="7852" width="6.5" style="2" bestFit="1" customWidth="1"/>
    <col min="7853" max="7853" width="4.5" style="2" customWidth="1"/>
    <col min="7854" max="7854" width="4.1640625" style="2" customWidth="1"/>
    <col min="7855" max="7855" width="6.5" style="2" bestFit="1" customWidth="1"/>
    <col min="7856" max="7856" width="4.5" style="2" customWidth="1"/>
    <col min="7857" max="7857" width="4.1640625" style="2" customWidth="1"/>
    <col min="7858" max="7858" width="6.5" style="2" bestFit="1" customWidth="1"/>
    <col min="7859" max="7859" width="4.5" style="2" customWidth="1"/>
    <col min="7860" max="7860" width="4.1640625" style="2" customWidth="1"/>
    <col min="7861" max="7861" width="6.5" style="2" bestFit="1" customWidth="1"/>
    <col min="7862" max="7862" width="4.5" style="2" customWidth="1"/>
    <col min="7863" max="7863" width="4.1640625" style="2" customWidth="1"/>
    <col min="7864" max="7864" width="6.5" style="2" bestFit="1" customWidth="1"/>
    <col min="7865" max="7865" width="4.5" style="2" customWidth="1"/>
    <col min="7866" max="7866" width="4.1640625" style="2" customWidth="1"/>
    <col min="7867" max="7867" width="6.5" style="2" bestFit="1" customWidth="1"/>
    <col min="7868" max="7868" width="4.5" style="2" customWidth="1"/>
    <col min="7869" max="7869" width="4.1640625" style="2" customWidth="1"/>
    <col min="7870" max="7870" width="6.5" style="2" bestFit="1" customWidth="1"/>
    <col min="7871" max="7871" width="4.5" style="2" customWidth="1"/>
    <col min="7872" max="7872" width="4.1640625" style="2" customWidth="1"/>
    <col min="7873" max="7873" width="6.5" style="2" bestFit="1" customWidth="1"/>
    <col min="7874" max="7874" width="4.5" style="2" customWidth="1"/>
    <col min="7875" max="7875" width="4.1640625" style="2" customWidth="1"/>
    <col min="7876" max="7876" width="6.5" style="2" bestFit="1" customWidth="1"/>
    <col min="7877" max="7877" width="4.5" style="2" customWidth="1"/>
    <col min="7878" max="7878" width="4.1640625" style="2" customWidth="1"/>
    <col min="7879" max="7879" width="6.5" style="2" bestFit="1" customWidth="1"/>
    <col min="7880" max="7880" width="4.5" style="2" customWidth="1"/>
    <col min="7881" max="7881" width="4.1640625" style="2" customWidth="1"/>
    <col min="7882" max="7882" width="6.5" style="2" bestFit="1" customWidth="1"/>
    <col min="7883" max="7883" width="4.5" style="2" customWidth="1"/>
    <col min="7884" max="7884" width="4.1640625" style="2" customWidth="1"/>
    <col min="7885" max="7885" width="6.5" style="2" bestFit="1" customWidth="1"/>
    <col min="7886" max="7886" width="4.5" style="2" customWidth="1"/>
    <col min="7887" max="7887" width="4.1640625" style="2" customWidth="1"/>
    <col min="7888" max="7888" width="6.5" style="2" bestFit="1" customWidth="1"/>
    <col min="7889" max="7889" width="4.5" style="2" customWidth="1"/>
    <col min="7890" max="7890" width="4.1640625" style="2" customWidth="1"/>
    <col min="7891" max="7891" width="6.5" style="2" bestFit="1" customWidth="1"/>
    <col min="7892" max="7892" width="4.5" style="2" customWidth="1"/>
    <col min="7893" max="7893" width="4.1640625" style="2" customWidth="1"/>
    <col min="7894" max="7894" width="6.5" style="2" bestFit="1" customWidth="1"/>
    <col min="7895" max="7895" width="4.5" style="2" customWidth="1"/>
    <col min="7896" max="7896" width="4.1640625" style="2" customWidth="1"/>
    <col min="7897" max="7897" width="6.5" style="2" bestFit="1" customWidth="1"/>
    <col min="7898" max="7898" width="4.5" style="2" customWidth="1"/>
    <col min="7899" max="7899" width="4.1640625" style="2" customWidth="1"/>
    <col min="7900" max="7900" width="6.5" style="2" bestFit="1" customWidth="1"/>
    <col min="7901" max="7901" width="4.5" style="2" customWidth="1"/>
    <col min="7902" max="7902" width="4.1640625" style="2" customWidth="1"/>
    <col min="7903" max="7903" width="6.5" style="2" bestFit="1" customWidth="1"/>
    <col min="7904" max="7904" width="4.5" style="2" customWidth="1"/>
    <col min="7905" max="7905" width="4.1640625" style="2" customWidth="1"/>
    <col min="7906" max="7906" width="6.5" style="2" bestFit="1" customWidth="1"/>
    <col min="7907" max="7907" width="4.5" style="2" customWidth="1"/>
    <col min="7908" max="7908" width="4.1640625" style="2" customWidth="1"/>
    <col min="7909" max="7909" width="6.5" style="2" bestFit="1" customWidth="1"/>
    <col min="7910" max="7910" width="4.5" style="2" customWidth="1"/>
    <col min="7911" max="7911" width="4.1640625" style="2" customWidth="1"/>
    <col min="7912" max="7912" width="6.5" style="2" bestFit="1" customWidth="1"/>
    <col min="7913" max="7913" width="4.5" style="2" customWidth="1"/>
    <col min="7914" max="7914" width="4.1640625" style="2" customWidth="1"/>
    <col min="7915" max="7915" width="6.5" style="2" bestFit="1" customWidth="1"/>
    <col min="7916" max="7916" width="4.5" style="2" customWidth="1"/>
    <col min="7917" max="7917" width="4.1640625" style="2" customWidth="1"/>
    <col min="7918" max="7918" width="6.5" style="2" bestFit="1" customWidth="1"/>
    <col min="7919" max="7919" width="4.5" style="2" customWidth="1"/>
    <col min="7920" max="7920" width="4.1640625" style="2" customWidth="1"/>
    <col min="7921" max="7921" width="6.5" style="2" bestFit="1" customWidth="1"/>
    <col min="7922" max="7922" width="4.5" style="2" customWidth="1"/>
    <col min="7923" max="7923" width="4.1640625" style="2" customWidth="1"/>
    <col min="7924" max="7924" width="6.5" style="2" bestFit="1" customWidth="1"/>
    <col min="7925" max="7925" width="4.5" style="2" customWidth="1"/>
    <col min="7926" max="7926" width="4.1640625" style="2" customWidth="1"/>
    <col min="7927" max="7927" width="6.5" style="2" bestFit="1" customWidth="1"/>
    <col min="7928" max="7928" width="4.5" style="2" customWidth="1"/>
    <col min="7929" max="7929" width="4.1640625" style="2" customWidth="1"/>
    <col min="7930" max="7930" width="6.5" style="2" bestFit="1" customWidth="1"/>
    <col min="7931" max="7931" width="4.5" style="2" customWidth="1"/>
    <col min="7932" max="7932" width="4.1640625" style="2" customWidth="1"/>
    <col min="7933" max="7933" width="6.5" style="2" bestFit="1" customWidth="1"/>
    <col min="7934" max="7934" width="4.5" style="2" customWidth="1"/>
    <col min="7935" max="7935" width="4.1640625" style="2" customWidth="1"/>
    <col min="7936" max="7936" width="6.5" style="2" bestFit="1" customWidth="1"/>
    <col min="7937" max="7937" width="4.5" style="2" customWidth="1"/>
    <col min="7938" max="7938" width="4.1640625" style="2" customWidth="1"/>
    <col min="7939" max="7939" width="6.5" style="2" bestFit="1" customWidth="1"/>
    <col min="7940" max="7940" width="4.5" style="2" customWidth="1"/>
    <col min="7941" max="7941" width="4.1640625" style="2" customWidth="1"/>
    <col min="7942" max="7942" width="6.5" style="2" bestFit="1" customWidth="1"/>
    <col min="7943" max="8099" width="11.5" style="2"/>
    <col min="8100" max="8100" width="24.83203125" style="2" customWidth="1"/>
    <col min="8101" max="8101" width="21.6640625" style="2" customWidth="1"/>
    <col min="8102" max="8102" width="19.5" style="2" customWidth="1"/>
    <col min="8103" max="8103" width="4.5" style="2" customWidth="1"/>
    <col min="8104" max="8104" width="4.1640625" style="2" customWidth="1"/>
    <col min="8105" max="8105" width="6.5" style="2" bestFit="1" customWidth="1"/>
    <col min="8106" max="8106" width="4.5" style="2" customWidth="1"/>
    <col min="8107" max="8107" width="4.1640625" style="2" customWidth="1"/>
    <col min="8108" max="8108" width="6.5" style="2" bestFit="1" customWidth="1"/>
    <col min="8109" max="8109" width="4.5" style="2" customWidth="1"/>
    <col min="8110" max="8110" width="4.1640625" style="2" customWidth="1"/>
    <col min="8111" max="8111" width="6.5" style="2" bestFit="1" customWidth="1"/>
    <col min="8112" max="8112" width="4.5" style="2" customWidth="1"/>
    <col min="8113" max="8113" width="4.1640625" style="2" customWidth="1"/>
    <col min="8114" max="8114" width="6.5" style="2" bestFit="1" customWidth="1"/>
    <col min="8115" max="8115" width="4.5" style="2" customWidth="1"/>
    <col min="8116" max="8116" width="4.1640625" style="2" customWidth="1"/>
    <col min="8117" max="8117" width="6.5" style="2" bestFit="1" customWidth="1"/>
    <col min="8118" max="8118" width="4.5" style="2" customWidth="1"/>
    <col min="8119" max="8119" width="4.1640625" style="2" customWidth="1"/>
    <col min="8120" max="8120" width="6.5" style="2" bestFit="1" customWidth="1"/>
    <col min="8121" max="8121" width="4.5" style="2" customWidth="1"/>
    <col min="8122" max="8122" width="4.1640625" style="2" customWidth="1"/>
    <col min="8123" max="8123" width="6.5" style="2" bestFit="1" customWidth="1"/>
    <col min="8124" max="8124" width="4.5" style="2" customWidth="1"/>
    <col min="8125" max="8125" width="4.1640625" style="2" customWidth="1"/>
    <col min="8126" max="8126" width="6.5" style="2" bestFit="1" customWidth="1"/>
    <col min="8127" max="8127" width="4.5" style="2" customWidth="1"/>
    <col min="8128" max="8128" width="4.1640625" style="2" customWidth="1"/>
    <col min="8129" max="8129" width="6.5" style="2" bestFit="1" customWidth="1"/>
    <col min="8130" max="8130" width="4.5" style="2" customWidth="1"/>
    <col min="8131" max="8131" width="4.1640625" style="2" customWidth="1"/>
    <col min="8132" max="8132" width="6.5" style="2" bestFit="1" customWidth="1"/>
    <col min="8133" max="8133" width="4.5" style="2" customWidth="1"/>
    <col min="8134" max="8134" width="4.1640625" style="2" customWidth="1"/>
    <col min="8135" max="8135" width="6.5" style="2" bestFit="1" customWidth="1"/>
    <col min="8136" max="8136" width="4.5" style="2" customWidth="1"/>
    <col min="8137" max="8137" width="4.1640625" style="2" customWidth="1"/>
    <col min="8138" max="8138" width="6.5" style="2" bestFit="1" customWidth="1"/>
    <col min="8139" max="8139" width="4.5" style="2" customWidth="1"/>
    <col min="8140" max="8140" width="4.1640625" style="2" customWidth="1"/>
    <col min="8141" max="8141" width="6.5" style="2" bestFit="1" customWidth="1"/>
    <col min="8142" max="8142" width="4.5" style="2" customWidth="1"/>
    <col min="8143" max="8143" width="4.1640625" style="2" customWidth="1"/>
    <col min="8144" max="8144" width="6.5" style="2" bestFit="1" customWidth="1"/>
    <col min="8145" max="8145" width="4.5" style="2" customWidth="1"/>
    <col min="8146" max="8146" width="4.1640625" style="2" customWidth="1"/>
    <col min="8147" max="8147" width="6.5" style="2" bestFit="1" customWidth="1"/>
    <col min="8148" max="8148" width="4.5" style="2" customWidth="1"/>
    <col min="8149" max="8149" width="4.1640625" style="2" customWidth="1"/>
    <col min="8150" max="8150" width="6.5" style="2" bestFit="1" customWidth="1"/>
    <col min="8151" max="8151" width="4.5" style="2" customWidth="1"/>
    <col min="8152" max="8152" width="4.1640625" style="2" customWidth="1"/>
    <col min="8153" max="8153" width="6.5" style="2" bestFit="1" customWidth="1"/>
    <col min="8154" max="8154" width="4.5" style="2" customWidth="1"/>
    <col min="8155" max="8155" width="4.1640625" style="2" customWidth="1"/>
    <col min="8156" max="8156" width="6.5" style="2" bestFit="1" customWidth="1"/>
    <col min="8157" max="8157" width="4.5" style="2" customWidth="1"/>
    <col min="8158" max="8158" width="4.1640625" style="2" customWidth="1"/>
    <col min="8159" max="8159" width="6.5" style="2" bestFit="1" customWidth="1"/>
    <col min="8160" max="8160" width="4.5" style="2" customWidth="1"/>
    <col min="8161" max="8161" width="4.1640625" style="2" customWidth="1"/>
    <col min="8162" max="8162" width="6.5" style="2" bestFit="1" customWidth="1"/>
    <col min="8163" max="8163" width="4.5" style="2" customWidth="1"/>
    <col min="8164" max="8164" width="4.1640625" style="2" customWidth="1"/>
    <col min="8165" max="8165" width="6.5" style="2" bestFit="1" customWidth="1"/>
    <col min="8166" max="8166" width="4.5" style="2" customWidth="1"/>
    <col min="8167" max="8167" width="4.1640625" style="2" customWidth="1"/>
    <col min="8168" max="8168" width="6.5" style="2" bestFit="1" customWidth="1"/>
    <col min="8169" max="8169" width="4.5" style="2" customWidth="1"/>
    <col min="8170" max="8170" width="4.1640625" style="2" customWidth="1"/>
    <col min="8171" max="8171" width="6.5" style="2" bestFit="1" customWidth="1"/>
    <col min="8172" max="8172" width="4.5" style="2" customWidth="1"/>
    <col min="8173" max="8173" width="4.1640625" style="2" customWidth="1"/>
    <col min="8174" max="8174" width="6.5" style="2" bestFit="1" customWidth="1"/>
    <col min="8175" max="8175" width="4.5" style="2" customWidth="1"/>
    <col min="8176" max="8176" width="4.1640625" style="2" customWidth="1"/>
    <col min="8177" max="8177" width="6.5" style="2" bestFit="1" customWidth="1"/>
    <col min="8178" max="8178" width="4.5" style="2" customWidth="1"/>
    <col min="8179" max="8179" width="4.1640625" style="2" customWidth="1"/>
    <col min="8180" max="8180" width="6.5" style="2" bestFit="1" customWidth="1"/>
    <col min="8181" max="8181" width="4.5" style="2" customWidth="1"/>
    <col min="8182" max="8182" width="4.1640625" style="2" customWidth="1"/>
    <col min="8183" max="8183" width="6.5" style="2" bestFit="1" customWidth="1"/>
    <col min="8184" max="8184" width="4.5" style="2" customWidth="1"/>
    <col min="8185" max="8185" width="4.1640625" style="2" customWidth="1"/>
    <col min="8186" max="8186" width="6.5" style="2" bestFit="1" customWidth="1"/>
    <col min="8187" max="8187" width="4.5" style="2" customWidth="1"/>
    <col min="8188" max="8188" width="4.1640625" style="2" customWidth="1"/>
    <col min="8189" max="8189" width="6.5" style="2" bestFit="1" customWidth="1"/>
    <col min="8190" max="8190" width="4.5" style="2" customWidth="1"/>
    <col min="8191" max="8191" width="4.1640625" style="2" customWidth="1"/>
    <col min="8192" max="8192" width="6.5" style="2" bestFit="1" customWidth="1"/>
    <col min="8193" max="8193" width="4.5" style="2" customWidth="1"/>
    <col min="8194" max="8194" width="4.1640625" style="2" customWidth="1"/>
    <col min="8195" max="8195" width="6.5" style="2" bestFit="1" customWidth="1"/>
    <col min="8196" max="8196" width="4.5" style="2" customWidth="1"/>
    <col min="8197" max="8197" width="4.1640625" style="2" customWidth="1"/>
    <col min="8198" max="8198" width="6.5" style="2" bestFit="1" customWidth="1"/>
    <col min="8199" max="8355" width="11.5" style="2"/>
    <col min="8356" max="8356" width="24.83203125" style="2" customWidth="1"/>
    <col min="8357" max="8357" width="21.6640625" style="2" customWidth="1"/>
    <col min="8358" max="8358" width="19.5" style="2" customWidth="1"/>
    <col min="8359" max="8359" width="4.5" style="2" customWidth="1"/>
    <col min="8360" max="8360" width="4.1640625" style="2" customWidth="1"/>
    <col min="8361" max="8361" width="6.5" style="2" bestFit="1" customWidth="1"/>
    <col min="8362" max="8362" width="4.5" style="2" customWidth="1"/>
    <col min="8363" max="8363" width="4.1640625" style="2" customWidth="1"/>
    <col min="8364" max="8364" width="6.5" style="2" bestFit="1" customWidth="1"/>
    <col min="8365" max="8365" width="4.5" style="2" customWidth="1"/>
    <col min="8366" max="8366" width="4.1640625" style="2" customWidth="1"/>
    <col min="8367" max="8367" width="6.5" style="2" bestFit="1" customWidth="1"/>
    <col min="8368" max="8368" width="4.5" style="2" customWidth="1"/>
    <col min="8369" max="8369" width="4.1640625" style="2" customWidth="1"/>
    <col min="8370" max="8370" width="6.5" style="2" bestFit="1" customWidth="1"/>
    <col min="8371" max="8371" width="4.5" style="2" customWidth="1"/>
    <col min="8372" max="8372" width="4.1640625" style="2" customWidth="1"/>
    <col min="8373" max="8373" width="6.5" style="2" bestFit="1" customWidth="1"/>
    <col min="8374" max="8374" width="4.5" style="2" customWidth="1"/>
    <col min="8375" max="8375" width="4.1640625" style="2" customWidth="1"/>
    <col min="8376" max="8376" width="6.5" style="2" bestFit="1" customWidth="1"/>
    <col min="8377" max="8377" width="4.5" style="2" customWidth="1"/>
    <col min="8378" max="8378" width="4.1640625" style="2" customWidth="1"/>
    <col min="8379" max="8379" width="6.5" style="2" bestFit="1" customWidth="1"/>
    <col min="8380" max="8380" width="4.5" style="2" customWidth="1"/>
    <col min="8381" max="8381" width="4.1640625" style="2" customWidth="1"/>
    <col min="8382" max="8382" width="6.5" style="2" bestFit="1" customWidth="1"/>
    <col min="8383" max="8383" width="4.5" style="2" customWidth="1"/>
    <col min="8384" max="8384" width="4.1640625" style="2" customWidth="1"/>
    <col min="8385" max="8385" width="6.5" style="2" bestFit="1" customWidth="1"/>
    <col min="8386" max="8386" width="4.5" style="2" customWidth="1"/>
    <col min="8387" max="8387" width="4.1640625" style="2" customWidth="1"/>
    <col min="8388" max="8388" width="6.5" style="2" bestFit="1" customWidth="1"/>
    <col min="8389" max="8389" width="4.5" style="2" customWidth="1"/>
    <col min="8390" max="8390" width="4.1640625" style="2" customWidth="1"/>
    <col min="8391" max="8391" width="6.5" style="2" bestFit="1" customWidth="1"/>
    <col min="8392" max="8392" width="4.5" style="2" customWidth="1"/>
    <col min="8393" max="8393" width="4.1640625" style="2" customWidth="1"/>
    <col min="8394" max="8394" width="6.5" style="2" bestFit="1" customWidth="1"/>
    <col min="8395" max="8395" width="4.5" style="2" customWidth="1"/>
    <col min="8396" max="8396" width="4.1640625" style="2" customWidth="1"/>
    <col min="8397" max="8397" width="6.5" style="2" bestFit="1" customWidth="1"/>
    <col min="8398" max="8398" width="4.5" style="2" customWidth="1"/>
    <col min="8399" max="8399" width="4.1640625" style="2" customWidth="1"/>
    <col min="8400" max="8400" width="6.5" style="2" bestFit="1" customWidth="1"/>
    <col min="8401" max="8401" width="4.5" style="2" customWidth="1"/>
    <col min="8402" max="8402" width="4.1640625" style="2" customWidth="1"/>
    <col min="8403" max="8403" width="6.5" style="2" bestFit="1" customWidth="1"/>
    <col min="8404" max="8404" width="4.5" style="2" customWidth="1"/>
    <col min="8405" max="8405" width="4.1640625" style="2" customWidth="1"/>
    <col min="8406" max="8406" width="6.5" style="2" bestFit="1" customWidth="1"/>
    <col min="8407" max="8407" width="4.5" style="2" customWidth="1"/>
    <col min="8408" max="8408" width="4.1640625" style="2" customWidth="1"/>
    <col min="8409" max="8409" width="6.5" style="2" bestFit="1" customWidth="1"/>
    <col min="8410" max="8410" width="4.5" style="2" customWidth="1"/>
    <col min="8411" max="8411" width="4.1640625" style="2" customWidth="1"/>
    <col min="8412" max="8412" width="6.5" style="2" bestFit="1" customWidth="1"/>
    <col min="8413" max="8413" width="4.5" style="2" customWidth="1"/>
    <col min="8414" max="8414" width="4.1640625" style="2" customWidth="1"/>
    <col min="8415" max="8415" width="6.5" style="2" bestFit="1" customWidth="1"/>
    <col min="8416" max="8416" width="4.5" style="2" customWidth="1"/>
    <col min="8417" max="8417" width="4.1640625" style="2" customWidth="1"/>
    <col min="8418" max="8418" width="6.5" style="2" bestFit="1" customWidth="1"/>
    <col min="8419" max="8419" width="4.5" style="2" customWidth="1"/>
    <col min="8420" max="8420" width="4.1640625" style="2" customWidth="1"/>
    <col min="8421" max="8421" width="6.5" style="2" bestFit="1" customWidth="1"/>
    <col min="8422" max="8422" width="4.5" style="2" customWidth="1"/>
    <col min="8423" max="8423" width="4.1640625" style="2" customWidth="1"/>
    <col min="8424" max="8424" width="6.5" style="2" bestFit="1" customWidth="1"/>
    <col min="8425" max="8425" width="4.5" style="2" customWidth="1"/>
    <col min="8426" max="8426" width="4.1640625" style="2" customWidth="1"/>
    <col min="8427" max="8427" width="6.5" style="2" bestFit="1" customWidth="1"/>
    <col min="8428" max="8428" width="4.5" style="2" customWidth="1"/>
    <col min="8429" max="8429" width="4.1640625" style="2" customWidth="1"/>
    <col min="8430" max="8430" width="6.5" style="2" bestFit="1" customWidth="1"/>
    <col min="8431" max="8431" width="4.5" style="2" customWidth="1"/>
    <col min="8432" max="8432" width="4.1640625" style="2" customWidth="1"/>
    <col min="8433" max="8433" width="6.5" style="2" bestFit="1" customWidth="1"/>
    <col min="8434" max="8434" width="4.5" style="2" customWidth="1"/>
    <col min="8435" max="8435" width="4.1640625" style="2" customWidth="1"/>
    <col min="8436" max="8436" width="6.5" style="2" bestFit="1" customWidth="1"/>
    <col min="8437" max="8437" width="4.5" style="2" customWidth="1"/>
    <col min="8438" max="8438" width="4.1640625" style="2" customWidth="1"/>
    <col min="8439" max="8439" width="6.5" style="2" bestFit="1" customWidth="1"/>
    <col min="8440" max="8440" width="4.5" style="2" customWidth="1"/>
    <col min="8441" max="8441" width="4.1640625" style="2" customWidth="1"/>
    <col min="8442" max="8442" width="6.5" style="2" bestFit="1" customWidth="1"/>
    <col min="8443" max="8443" width="4.5" style="2" customWidth="1"/>
    <col min="8444" max="8444" width="4.1640625" style="2" customWidth="1"/>
    <col min="8445" max="8445" width="6.5" style="2" bestFit="1" customWidth="1"/>
    <col min="8446" max="8446" width="4.5" style="2" customWidth="1"/>
    <col min="8447" max="8447" width="4.1640625" style="2" customWidth="1"/>
    <col min="8448" max="8448" width="6.5" style="2" bestFit="1" customWidth="1"/>
    <col min="8449" max="8449" width="4.5" style="2" customWidth="1"/>
    <col min="8450" max="8450" width="4.1640625" style="2" customWidth="1"/>
    <col min="8451" max="8451" width="6.5" style="2" bestFit="1" customWidth="1"/>
    <col min="8452" max="8452" width="4.5" style="2" customWidth="1"/>
    <col min="8453" max="8453" width="4.1640625" style="2" customWidth="1"/>
    <col min="8454" max="8454" width="6.5" style="2" bestFit="1" customWidth="1"/>
    <col min="8455" max="8611" width="11.5" style="2"/>
    <col min="8612" max="8612" width="24.83203125" style="2" customWidth="1"/>
    <col min="8613" max="8613" width="21.6640625" style="2" customWidth="1"/>
    <col min="8614" max="8614" width="19.5" style="2" customWidth="1"/>
    <col min="8615" max="8615" width="4.5" style="2" customWidth="1"/>
    <col min="8616" max="8616" width="4.1640625" style="2" customWidth="1"/>
    <col min="8617" max="8617" width="6.5" style="2" bestFit="1" customWidth="1"/>
    <col min="8618" max="8618" width="4.5" style="2" customWidth="1"/>
    <col min="8619" max="8619" width="4.1640625" style="2" customWidth="1"/>
    <col min="8620" max="8620" width="6.5" style="2" bestFit="1" customWidth="1"/>
    <col min="8621" max="8621" width="4.5" style="2" customWidth="1"/>
    <col min="8622" max="8622" width="4.1640625" style="2" customWidth="1"/>
    <col min="8623" max="8623" width="6.5" style="2" bestFit="1" customWidth="1"/>
    <col min="8624" max="8624" width="4.5" style="2" customWidth="1"/>
    <col min="8625" max="8625" width="4.1640625" style="2" customWidth="1"/>
    <col min="8626" max="8626" width="6.5" style="2" bestFit="1" customWidth="1"/>
    <col min="8627" max="8627" width="4.5" style="2" customWidth="1"/>
    <col min="8628" max="8628" width="4.1640625" style="2" customWidth="1"/>
    <col min="8629" max="8629" width="6.5" style="2" bestFit="1" customWidth="1"/>
    <col min="8630" max="8630" width="4.5" style="2" customWidth="1"/>
    <col min="8631" max="8631" width="4.1640625" style="2" customWidth="1"/>
    <col min="8632" max="8632" width="6.5" style="2" bestFit="1" customWidth="1"/>
    <col min="8633" max="8633" width="4.5" style="2" customWidth="1"/>
    <col min="8634" max="8634" width="4.1640625" style="2" customWidth="1"/>
    <col min="8635" max="8635" width="6.5" style="2" bestFit="1" customWidth="1"/>
    <col min="8636" max="8636" width="4.5" style="2" customWidth="1"/>
    <col min="8637" max="8637" width="4.1640625" style="2" customWidth="1"/>
    <col min="8638" max="8638" width="6.5" style="2" bestFit="1" customWidth="1"/>
    <col min="8639" max="8639" width="4.5" style="2" customWidth="1"/>
    <col min="8640" max="8640" width="4.1640625" style="2" customWidth="1"/>
    <col min="8641" max="8641" width="6.5" style="2" bestFit="1" customWidth="1"/>
    <col min="8642" max="8642" width="4.5" style="2" customWidth="1"/>
    <col min="8643" max="8643" width="4.1640625" style="2" customWidth="1"/>
    <col min="8644" max="8644" width="6.5" style="2" bestFit="1" customWidth="1"/>
    <col min="8645" max="8645" width="4.5" style="2" customWidth="1"/>
    <col min="8646" max="8646" width="4.1640625" style="2" customWidth="1"/>
    <col min="8647" max="8647" width="6.5" style="2" bestFit="1" customWidth="1"/>
    <col min="8648" max="8648" width="4.5" style="2" customWidth="1"/>
    <col min="8649" max="8649" width="4.1640625" style="2" customWidth="1"/>
    <col min="8650" max="8650" width="6.5" style="2" bestFit="1" customWidth="1"/>
    <col min="8651" max="8651" width="4.5" style="2" customWidth="1"/>
    <col min="8652" max="8652" width="4.1640625" style="2" customWidth="1"/>
    <col min="8653" max="8653" width="6.5" style="2" bestFit="1" customWidth="1"/>
    <col min="8654" max="8654" width="4.5" style="2" customWidth="1"/>
    <col min="8655" max="8655" width="4.1640625" style="2" customWidth="1"/>
    <col min="8656" max="8656" width="6.5" style="2" bestFit="1" customWidth="1"/>
    <col min="8657" max="8657" width="4.5" style="2" customWidth="1"/>
    <col min="8658" max="8658" width="4.1640625" style="2" customWidth="1"/>
    <col min="8659" max="8659" width="6.5" style="2" bestFit="1" customWidth="1"/>
    <col min="8660" max="8660" width="4.5" style="2" customWidth="1"/>
    <col min="8661" max="8661" width="4.1640625" style="2" customWidth="1"/>
    <col min="8662" max="8662" width="6.5" style="2" bestFit="1" customWidth="1"/>
    <col min="8663" max="8663" width="4.5" style="2" customWidth="1"/>
    <col min="8664" max="8664" width="4.1640625" style="2" customWidth="1"/>
    <col min="8665" max="8665" width="6.5" style="2" bestFit="1" customWidth="1"/>
    <col min="8666" max="8666" width="4.5" style="2" customWidth="1"/>
    <col min="8667" max="8667" width="4.1640625" style="2" customWidth="1"/>
    <col min="8668" max="8668" width="6.5" style="2" bestFit="1" customWidth="1"/>
    <col min="8669" max="8669" width="4.5" style="2" customWidth="1"/>
    <col min="8670" max="8670" width="4.1640625" style="2" customWidth="1"/>
    <col min="8671" max="8671" width="6.5" style="2" bestFit="1" customWidth="1"/>
    <col min="8672" max="8672" width="4.5" style="2" customWidth="1"/>
    <col min="8673" max="8673" width="4.1640625" style="2" customWidth="1"/>
    <col min="8674" max="8674" width="6.5" style="2" bestFit="1" customWidth="1"/>
    <col min="8675" max="8675" width="4.5" style="2" customWidth="1"/>
    <col min="8676" max="8676" width="4.1640625" style="2" customWidth="1"/>
    <col min="8677" max="8677" width="6.5" style="2" bestFit="1" customWidth="1"/>
    <col min="8678" max="8678" width="4.5" style="2" customWidth="1"/>
    <col min="8679" max="8679" width="4.1640625" style="2" customWidth="1"/>
    <col min="8680" max="8680" width="6.5" style="2" bestFit="1" customWidth="1"/>
    <col min="8681" max="8681" width="4.5" style="2" customWidth="1"/>
    <col min="8682" max="8682" width="4.1640625" style="2" customWidth="1"/>
    <col min="8683" max="8683" width="6.5" style="2" bestFit="1" customWidth="1"/>
    <col min="8684" max="8684" width="4.5" style="2" customWidth="1"/>
    <col min="8685" max="8685" width="4.1640625" style="2" customWidth="1"/>
    <col min="8686" max="8686" width="6.5" style="2" bestFit="1" customWidth="1"/>
    <col min="8687" max="8687" width="4.5" style="2" customWidth="1"/>
    <col min="8688" max="8688" width="4.1640625" style="2" customWidth="1"/>
    <col min="8689" max="8689" width="6.5" style="2" bestFit="1" customWidth="1"/>
    <col min="8690" max="8690" width="4.5" style="2" customWidth="1"/>
    <col min="8691" max="8691" width="4.1640625" style="2" customWidth="1"/>
    <col min="8692" max="8692" width="6.5" style="2" bestFit="1" customWidth="1"/>
    <col min="8693" max="8693" width="4.5" style="2" customWidth="1"/>
    <col min="8694" max="8694" width="4.1640625" style="2" customWidth="1"/>
    <col min="8695" max="8695" width="6.5" style="2" bestFit="1" customWidth="1"/>
    <col min="8696" max="8696" width="4.5" style="2" customWidth="1"/>
    <col min="8697" max="8697" width="4.1640625" style="2" customWidth="1"/>
    <col min="8698" max="8698" width="6.5" style="2" bestFit="1" customWidth="1"/>
    <col min="8699" max="8699" width="4.5" style="2" customWidth="1"/>
    <col min="8700" max="8700" width="4.1640625" style="2" customWidth="1"/>
    <col min="8701" max="8701" width="6.5" style="2" bestFit="1" customWidth="1"/>
    <col min="8702" max="8702" width="4.5" style="2" customWidth="1"/>
    <col min="8703" max="8703" width="4.1640625" style="2" customWidth="1"/>
    <col min="8704" max="8704" width="6.5" style="2" bestFit="1" customWidth="1"/>
    <col min="8705" max="8705" width="4.5" style="2" customWidth="1"/>
    <col min="8706" max="8706" width="4.1640625" style="2" customWidth="1"/>
    <col min="8707" max="8707" width="6.5" style="2" bestFit="1" customWidth="1"/>
    <col min="8708" max="8708" width="4.5" style="2" customWidth="1"/>
    <col min="8709" max="8709" width="4.1640625" style="2" customWidth="1"/>
    <col min="8710" max="8710" width="6.5" style="2" bestFit="1" customWidth="1"/>
    <col min="8711" max="8867" width="11.5" style="2"/>
    <col min="8868" max="8868" width="24.83203125" style="2" customWidth="1"/>
    <col min="8869" max="8869" width="21.6640625" style="2" customWidth="1"/>
    <col min="8870" max="8870" width="19.5" style="2" customWidth="1"/>
    <col min="8871" max="8871" width="4.5" style="2" customWidth="1"/>
    <col min="8872" max="8872" width="4.1640625" style="2" customWidth="1"/>
    <col min="8873" max="8873" width="6.5" style="2" bestFit="1" customWidth="1"/>
    <col min="8874" max="8874" width="4.5" style="2" customWidth="1"/>
    <col min="8875" max="8875" width="4.1640625" style="2" customWidth="1"/>
    <col min="8876" max="8876" width="6.5" style="2" bestFit="1" customWidth="1"/>
    <col min="8877" max="8877" width="4.5" style="2" customWidth="1"/>
    <col min="8878" max="8878" width="4.1640625" style="2" customWidth="1"/>
    <col min="8879" max="8879" width="6.5" style="2" bestFit="1" customWidth="1"/>
    <col min="8880" max="8880" width="4.5" style="2" customWidth="1"/>
    <col min="8881" max="8881" width="4.1640625" style="2" customWidth="1"/>
    <col min="8882" max="8882" width="6.5" style="2" bestFit="1" customWidth="1"/>
    <col min="8883" max="8883" width="4.5" style="2" customWidth="1"/>
    <col min="8884" max="8884" width="4.1640625" style="2" customWidth="1"/>
    <col min="8885" max="8885" width="6.5" style="2" bestFit="1" customWidth="1"/>
    <col min="8886" max="8886" width="4.5" style="2" customWidth="1"/>
    <col min="8887" max="8887" width="4.1640625" style="2" customWidth="1"/>
    <col min="8888" max="8888" width="6.5" style="2" bestFit="1" customWidth="1"/>
    <col min="8889" max="8889" width="4.5" style="2" customWidth="1"/>
    <col min="8890" max="8890" width="4.1640625" style="2" customWidth="1"/>
    <col min="8891" max="8891" width="6.5" style="2" bestFit="1" customWidth="1"/>
    <col min="8892" max="8892" width="4.5" style="2" customWidth="1"/>
    <col min="8893" max="8893" width="4.1640625" style="2" customWidth="1"/>
    <col min="8894" max="8894" width="6.5" style="2" bestFit="1" customWidth="1"/>
    <col min="8895" max="8895" width="4.5" style="2" customWidth="1"/>
    <col min="8896" max="8896" width="4.1640625" style="2" customWidth="1"/>
    <col min="8897" max="8897" width="6.5" style="2" bestFit="1" customWidth="1"/>
    <col min="8898" max="8898" width="4.5" style="2" customWidth="1"/>
    <col min="8899" max="8899" width="4.1640625" style="2" customWidth="1"/>
    <col min="8900" max="8900" width="6.5" style="2" bestFit="1" customWidth="1"/>
    <col min="8901" max="8901" width="4.5" style="2" customWidth="1"/>
    <col min="8902" max="8902" width="4.1640625" style="2" customWidth="1"/>
    <col min="8903" max="8903" width="6.5" style="2" bestFit="1" customWidth="1"/>
    <col min="8904" max="8904" width="4.5" style="2" customWidth="1"/>
    <col min="8905" max="8905" width="4.1640625" style="2" customWidth="1"/>
    <col min="8906" max="8906" width="6.5" style="2" bestFit="1" customWidth="1"/>
    <col min="8907" max="8907" width="4.5" style="2" customWidth="1"/>
    <col min="8908" max="8908" width="4.1640625" style="2" customWidth="1"/>
    <col min="8909" max="8909" width="6.5" style="2" bestFit="1" customWidth="1"/>
    <col min="8910" max="8910" width="4.5" style="2" customWidth="1"/>
    <col min="8911" max="8911" width="4.1640625" style="2" customWidth="1"/>
    <col min="8912" max="8912" width="6.5" style="2" bestFit="1" customWidth="1"/>
    <col min="8913" max="8913" width="4.5" style="2" customWidth="1"/>
    <col min="8914" max="8914" width="4.1640625" style="2" customWidth="1"/>
    <col min="8915" max="8915" width="6.5" style="2" bestFit="1" customWidth="1"/>
    <col min="8916" max="8916" width="4.5" style="2" customWidth="1"/>
    <col min="8917" max="8917" width="4.1640625" style="2" customWidth="1"/>
    <col min="8918" max="8918" width="6.5" style="2" bestFit="1" customWidth="1"/>
    <col min="8919" max="8919" width="4.5" style="2" customWidth="1"/>
    <col min="8920" max="8920" width="4.1640625" style="2" customWidth="1"/>
    <col min="8921" max="8921" width="6.5" style="2" bestFit="1" customWidth="1"/>
    <col min="8922" max="8922" width="4.5" style="2" customWidth="1"/>
    <col min="8923" max="8923" width="4.1640625" style="2" customWidth="1"/>
    <col min="8924" max="8924" width="6.5" style="2" bestFit="1" customWidth="1"/>
    <col min="8925" max="8925" width="4.5" style="2" customWidth="1"/>
    <col min="8926" max="8926" width="4.1640625" style="2" customWidth="1"/>
    <col min="8927" max="8927" width="6.5" style="2" bestFit="1" customWidth="1"/>
    <col min="8928" max="8928" width="4.5" style="2" customWidth="1"/>
    <col min="8929" max="8929" width="4.1640625" style="2" customWidth="1"/>
    <col min="8930" max="8930" width="6.5" style="2" bestFit="1" customWidth="1"/>
    <col min="8931" max="8931" width="4.5" style="2" customWidth="1"/>
    <col min="8932" max="8932" width="4.1640625" style="2" customWidth="1"/>
    <col min="8933" max="8933" width="6.5" style="2" bestFit="1" customWidth="1"/>
    <col min="8934" max="8934" width="4.5" style="2" customWidth="1"/>
    <col min="8935" max="8935" width="4.1640625" style="2" customWidth="1"/>
    <col min="8936" max="8936" width="6.5" style="2" bestFit="1" customWidth="1"/>
    <col min="8937" max="8937" width="4.5" style="2" customWidth="1"/>
    <col min="8938" max="8938" width="4.1640625" style="2" customWidth="1"/>
    <col min="8939" max="8939" width="6.5" style="2" bestFit="1" customWidth="1"/>
    <col min="8940" max="8940" width="4.5" style="2" customWidth="1"/>
    <col min="8941" max="8941" width="4.1640625" style="2" customWidth="1"/>
    <col min="8942" max="8942" width="6.5" style="2" bestFit="1" customWidth="1"/>
    <col min="8943" max="8943" width="4.5" style="2" customWidth="1"/>
    <col min="8944" max="8944" width="4.1640625" style="2" customWidth="1"/>
    <col min="8945" max="8945" width="6.5" style="2" bestFit="1" customWidth="1"/>
    <col min="8946" max="8946" width="4.5" style="2" customWidth="1"/>
    <col min="8947" max="8947" width="4.1640625" style="2" customWidth="1"/>
    <col min="8948" max="8948" width="6.5" style="2" bestFit="1" customWidth="1"/>
    <col min="8949" max="8949" width="4.5" style="2" customWidth="1"/>
    <col min="8950" max="8950" width="4.1640625" style="2" customWidth="1"/>
    <col min="8951" max="8951" width="6.5" style="2" bestFit="1" customWidth="1"/>
    <col min="8952" max="8952" width="4.5" style="2" customWidth="1"/>
    <col min="8953" max="8953" width="4.1640625" style="2" customWidth="1"/>
    <col min="8954" max="8954" width="6.5" style="2" bestFit="1" customWidth="1"/>
    <col min="8955" max="8955" width="4.5" style="2" customWidth="1"/>
    <col min="8956" max="8956" width="4.1640625" style="2" customWidth="1"/>
    <col min="8957" max="8957" width="6.5" style="2" bestFit="1" customWidth="1"/>
    <col min="8958" max="8958" width="4.5" style="2" customWidth="1"/>
    <col min="8959" max="8959" width="4.1640625" style="2" customWidth="1"/>
    <col min="8960" max="8960" width="6.5" style="2" bestFit="1" customWidth="1"/>
    <col min="8961" max="8961" width="4.5" style="2" customWidth="1"/>
    <col min="8962" max="8962" width="4.1640625" style="2" customWidth="1"/>
    <col min="8963" max="8963" width="6.5" style="2" bestFit="1" customWidth="1"/>
    <col min="8964" max="8964" width="4.5" style="2" customWidth="1"/>
    <col min="8965" max="8965" width="4.1640625" style="2" customWidth="1"/>
    <col min="8966" max="8966" width="6.5" style="2" bestFit="1" customWidth="1"/>
    <col min="8967" max="9123" width="11.5" style="2"/>
    <col min="9124" max="9124" width="24.83203125" style="2" customWidth="1"/>
    <col min="9125" max="9125" width="21.6640625" style="2" customWidth="1"/>
    <col min="9126" max="9126" width="19.5" style="2" customWidth="1"/>
    <col min="9127" max="9127" width="4.5" style="2" customWidth="1"/>
    <col min="9128" max="9128" width="4.1640625" style="2" customWidth="1"/>
    <col min="9129" max="9129" width="6.5" style="2" bestFit="1" customWidth="1"/>
    <col min="9130" max="9130" width="4.5" style="2" customWidth="1"/>
    <col min="9131" max="9131" width="4.1640625" style="2" customWidth="1"/>
    <col min="9132" max="9132" width="6.5" style="2" bestFit="1" customWidth="1"/>
    <col min="9133" max="9133" width="4.5" style="2" customWidth="1"/>
    <col min="9134" max="9134" width="4.1640625" style="2" customWidth="1"/>
    <col min="9135" max="9135" width="6.5" style="2" bestFit="1" customWidth="1"/>
    <col min="9136" max="9136" width="4.5" style="2" customWidth="1"/>
    <col min="9137" max="9137" width="4.1640625" style="2" customWidth="1"/>
    <col min="9138" max="9138" width="6.5" style="2" bestFit="1" customWidth="1"/>
    <col min="9139" max="9139" width="4.5" style="2" customWidth="1"/>
    <col min="9140" max="9140" width="4.1640625" style="2" customWidth="1"/>
    <col min="9141" max="9141" width="6.5" style="2" bestFit="1" customWidth="1"/>
    <col min="9142" max="9142" width="4.5" style="2" customWidth="1"/>
    <col min="9143" max="9143" width="4.1640625" style="2" customWidth="1"/>
    <col min="9144" max="9144" width="6.5" style="2" bestFit="1" customWidth="1"/>
    <col min="9145" max="9145" width="4.5" style="2" customWidth="1"/>
    <col min="9146" max="9146" width="4.1640625" style="2" customWidth="1"/>
    <col min="9147" max="9147" width="6.5" style="2" bestFit="1" customWidth="1"/>
    <col min="9148" max="9148" width="4.5" style="2" customWidth="1"/>
    <col min="9149" max="9149" width="4.1640625" style="2" customWidth="1"/>
    <col min="9150" max="9150" width="6.5" style="2" bestFit="1" customWidth="1"/>
    <col min="9151" max="9151" width="4.5" style="2" customWidth="1"/>
    <col min="9152" max="9152" width="4.1640625" style="2" customWidth="1"/>
    <col min="9153" max="9153" width="6.5" style="2" bestFit="1" customWidth="1"/>
    <col min="9154" max="9154" width="4.5" style="2" customWidth="1"/>
    <col min="9155" max="9155" width="4.1640625" style="2" customWidth="1"/>
    <col min="9156" max="9156" width="6.5" style="2" bestFit="1" customWidth="1"/>
    <col min="9157" max="9157" width="4.5" style="2" customWidth="1"/>
    <col min="9158" max="9158" width="4.1640625" style="2" customWidth="1"/>
    <col min="9159" max="9159" width="6.5" style="2" bestFit="1" customWidth="1"/>
    <col min="9160" max="9160" width="4.5" style="2" customWidth="1"/>
    <col min="9161" max="9161" width="4.1640625" style="2" customWidth="1"/>
    <col min="9162" max="9162" width="6.5" style="2" bestFit="1" customWidth="1"/>
    <col min="9163" max="9163" width="4.5" style="2" customWidth="1"/>
    <col min="9164" max="9164" width="4.1640625" style="2" customWidth="1"/>
    <col min="9165" max="9165" width="6.5" style="2" bestFit="1" customWidth="1"/>
    <col min="9166" max="9166" width="4.5" style="2" customWidth="1"/>
    <col min="9167" max="9167" width="4.1640625" style="2" customWidth="1"/>
    <col min="9168" max="9168" width="6.5" style="2" bestFit="1" customWidth="1"/>
    <col min="9169" max="9169" width="4.5" style="2" customWidth="1"/>
    <col min="9170" max="9170" width="4.1640625" style="2" customWidth="1"/>
    <col min="9171" max="9171" width="6.5" style="2" bestFit="1" customWidth="1"/>
    <col min="9172" max="9172" width="4.5" style="2" customWidth="1"/>
    <col min="9173" max="9173" width="4.1640625" style="2" customWidth="1"/>
    <col min="9174" max="9174" width="6.5" style="2" bestFit="1" customWidth="1"/>
    <col min="9175" max="9175" width="4.5" style="2" customWidth="1"/>
    <col min="9176" max="9176" width="4.1640625" style="2" customWidth="1"/>
    <col min="9177" max="9177" width="6.5" style="2" bestFit="1" customWidth="1"/>
    <col min="9178" max="9178" width="4.5" style="2" customWidth="1"/>
    <col min="9179" max="9179" width="4.1640625" style="2" customWidth="1"/>
    <col min="9180" max="9180" width="6.5" style="2" bestFit="1" customWidth="1"/>
    <col min="9181" max="9181" width="4.5" style="2" customWidth="1"/>
    <col min="9182" max="9182" width="4.1640625" style="2" customWidth="1"/>
    <col min="9183" max="9183" width="6.5" style="2" bestFit="1" customWidth="1"/>
    <col min="9184" max="9184" width="4.5" style="2" customWidth="1"/>
    <col min="9185" max="9185" width="4.1640625" style="2" customWidth="1"/>
    <col min="9186" max="9186" width="6.5" style="2" bestFit="1" customWidth="1"/>
    <col min="9187" max="9187" width="4.5" style="2" customWidth="1"/>
    <col min="9188" max="9188" width="4.1640625" style="2" customWidth="1"/>
    <col min="9189" max="9189" width="6.5" style="2" bestFit="1" customWidth="1"/>
    <col min="9190" max="9190" width="4.5" style="2" customWidth="1"/>
    <col min="9191" max="9191" width="4.1640625" style="2" customWidth="1"/>
    <col min="9192" max="9192" width="6.5" style="2" bestFit="1" customWidth="1"/>
    <col min="9193" max="9193" width="4.5" style="2" customWidth="1"/>
    <col min="9194" max="9194" width="4.1640625" style="2" customWidth="1"/>
    <col min="9195" max="9195" width="6.5" style="2" bestFit="1" customWidth="1"/>
    <col min="9196" max="9196" width="4.5" style="2" customWidth="1"/>
    <col min="9197" max="9197" width="4.1640625" style="2" customWidth="1"/>
    <col min="9198" max="9198" width="6.5" style="2" bestFit="1" customWidth="1"/>
    <col min="9199" max="9199" width="4.5" style="2" customWidth="1"/>
    <col min="9200" max="9200" width="4.1640625" style="2" customWidth="1"/>
    <col min="9201" max="9201" width="6.5" style="2" bestFit="1" customWidth="1"/>
    <col min="9202" max="9202" width="4.5" style="2" customWidth="1"/>
    <col min="9203" max="9203" width="4.1640625" style="2" customWidth="1"/>
    <col min="9204" max="9204" width="6.5" style="2" bestFit="1" customWidth="1"/>
    <col min="9205" max="9205" width="4.5" style="2" customWidth="1"/>
    <col min="9206" max="9206" width="4.1640625" style="2" customWidth="1"/>
    <col min="9207" max="9207" width="6.5" style="2" bestFit="1" customWidth="1"/>
    <col min="9208" max="9208" width="4.5" style="2" customWidth="1"/>
    <col min="9209" max="9209" width="4.1640625" style="2" customWidth="1"/>
    <col min="9210" max="9210" width="6.5" style="2" bestFit="1" customWidth="1"/>
    <col min="9211" max="9211" width="4.5" style="2" customWidth="1"/>
    <col min="9212" max="9212" width="4.1640625" style="2" customWidth="1"/>
    <col min="9213" max="9213" width="6.5" style="2" bestFit="1" customWidth="1"/>
    <col min="9214" max="9214" width="4.5" style="2" customWidth="1"/>
    <col min="9215" max="9215" width="4.1640625" style="2" customWidth="1"/>
    <col min="9216" max="9216" width="6.5" style="2" bestFit="1" customWidth="1"/>
    <col min="9217" max="9217" width="4.5" style="2" customWidth="1"/>
    <col min="9218" max="9218" width="4.1640625" style="2" customWidth="1"/>
    <col min="9219" max="9219" width="6.5" style="2" bestFit="1" customWidth="1"/>
    <col min="9220" max="9220" width="4.5" style="2" customWidth="1"/>
    <col min="9221" max="9221" width="4.1640625" style="2" customWidth="1"/>
    <col min="9222" max="9222" width="6.5" style="2" bestFit="1" customWidth="1"/>
    <col min="9223" max="9379" width="11.5" style="2"/>
    <col min="9380" max="9380" width="24.83203125" style="2" customWidth="1"/>
    <col min="9381" max="9381" width="21.6640625" style="2" customWidth="1"/>
    <col min="9382" max="9382" width="19.5" style="2" customWidth="1"/>
    <col min="9383" max="9383" width="4.5" style="2" customWidth="1"/>
    <col min="9384" max="9384" width="4.1640625" style="2" customWidth="1"/>
    <col min="9385" max="9385" width="6.5" style="2" bestFit="1" customWidth="1"/>
    <col min="9386" max="9386" width="4.5" style="2" customWidth="1"/>
    <col min="9387" max="9387" width="4.1640625" style="2" customWidth="1"/>
    <col min="9388" max="9388" width="6.5" style="2" bestFit="1" customWidth="1"/>
    <col min="9389" max="9389" width="4.5" style="2" customWidth="1"/>
    <col min="9390" max="9390" width="4.1640625" style="2" customWidth="1"/>
    <col min="9391" max="9391" width="6.5" style="2" bestFit="1" customWidth="1"/>
    <col min="9392" max="9392" width="4.5" style="2" customWidth="1"/>
    <col min="9393" max="9393" width="4.1640625" style="2" customWidth="1"/>
    <col min="9394" max="9394" width="6.5" style="2" bestFit="1" customWidth="1"/>
    <col min="9395" max="9395" width="4.5" style="2" customWidth="1"/>
    <col min="9396" max="9396" width="4.1640625" style="2" customWidth="1"/>
    <col min="9397" max="9397" width="6.5" style="2" bestFit="1" customWidth="1"/>
    <col min="9398" max="9398" width="4.5" style="2" customWidth="1"/>
    <col min="9399" max="9399" width="4.1640625" style="2" customWidth="1"/>
    <col min="9400" max="9400" width="6.5" style="2" bestFit="1" customWidth="1"/>
    <col min="9401" max="9401" width="4.5" style="2" customWidth="1"/>
    <col min="9402" max="9402" width="4.1640625" style="2" customWidth="1"/>
    <col min="9403" max="9403" width="6.5" style="2" bestFit="1" customWidth="1"/>
    <col min="9404" max="9404" width="4.5" style="2" customWidth="1"/>
    <col min="9405" max="9405" width="4.1640625" style="2" customWidth="1"/>
    <col min="9406" max="9406" width="6.5" style="2" bestFit="1" customWidth="1"/>
    <col min="9407" max="9407" width="4.5" style="2" customWidth="1"/>
    <col min="9408" max="9408" width="4.1640625" style="2" customWidth="1"/>
    <col min="9409" max="9409" width="6.5" style="2" bestFit="1" customWidth="1"/>
    <col min="9410" max="9410" width="4.5" style="2" customWidth="1"/>
    <col min="9411" max="9411" width="4.1640625" style="2" customWidth="1"/>
    <col min="9412" max="9412" width="6.5" style="2" bestFit="1" customWidth="1"/>
    <col min="9413" max="9413" width="4.5" style="2" customWidth="1"/>
    <col min="9414" max="9414" width="4.1640625" style="2" customWidth="1"/>
    <col min="9415" max="9415" width="6.5" style="2" bestFit="1" customWidth="1"/>
    <col min="9416" max="9416" width="4.5" style="2" customWidth="1"/>
    <col min="9417" max="9417" width="4.1640625" style="2" customWidth="1"/>
    <col min="9418" max="9418" width="6.5" style="2" bestFit="1" customWidth="1"/>
    <col min="9419" max="9419" width="4.5" style="2" customWidth="1"/>
    <col min="9420" max="9420" width="4.1640625" style="2" customWidth="1"/>
    <col min="9421" max="9421" width="6.5" style="2" bestFit="1" customWidth="1"/>
    <col min="9422" max="9422" width="4.5" style="2" customWidth="1"/>
    <col min="9423" max="9423" width="4.1640625" style="2" customWidth="1"/>
    <col min="9424" max="9424" width="6.5" style="2" bestFit="1" customWidth="1"/>
    <col min="9425" max="9425" width="4.5" style="2" customWidth="1"/>
    <col min="9426" max="9426" width="4.1640625" style="2" customWidth="1"/>
    <col min="9427" max="9427" width="6.5" style="2" bestFit="1" customWidth="1"/>
    <col min="9428" max="9428" width="4.5" style="2" customWidth="1"/>
    <col min="9429" max="9429" width="4.1640625" style="2" customWidth="1"/>
    <col min="9430" max="9430" width="6.5" style="2" bestFit="1" customWidth="1"/>
    <col min="9431" max="9431" width="4.5" style="2" customWidth="1"/>
    <col min="9432" max="9432" width="4.1640625" style="2" customWidth="1"/>
    <col min="9433" max="9433" width="6.5" style="2" bestFit="1" customWidth="1"/>
    <col min="9434" max="9434" width="4.5" style="2" customWidth="1"/>
    <col min="9435" max="9435" width="4.1640625" style="2" customWidth="1"/>
    <col min="9436" max="9436" width="6.5" style="2" bestFit="1" customWidth="1"/>
    <col min="9437" max="9437" width="4.5" style="2" customWidth="1"/>
    <col min="9438" max="9438" width="4.1640625" style="2" customWidth="1"/>
    <col min="9439" max="9439" width="6.5" style="2" bestFit="1" customWidth="1"/>
    <col min="9440" max="9440" width="4.5" style="2" customWidth="1"/>
    <col min="9441" max="9441" width="4.1640625" style="2" customWidth="1"/>
    <col min="9442" max="9442" width="6.5" style="2" bestFit="1" customWidth="1"/>
    <col min="9443" max="9443" width="4.5" style="2" customWidth="1"/>
    <col min="9444" max="9444" width="4.1640625" style="2" customWidth="1"/>
    <col min="9445" max="9445" width="6.5" style="2" bestFit="1" customWidth="1"/>
    <col min="9446" max="9446" width="4.5" style="2" customWidth="1"/>
    <col min="9447" max="9447" width="4.1640625" style="2" customWidth="1"/>
    <col min="9448" max="9448" width="6.5" style="2" bestFit="1" customWidth="1"/>
    <col min="9449" max="9449" width="4.5" style="2" customWidth="1"/>
    <col min="9450" max="9450" width="4.1640625" style="2" customWidth="1"/>
    <col min="9451" max="9451" width="6.5" style="2" bestFit="1" customWidth="1"/>
    <col min="9452" max="9452" width="4.5" style="2" customWidth="1"/>
    <col min="9453" max="9453" width="4.1640625" style="2" customWidth="1"/>
    <col min="9454" max="9454" width="6.5" style="2" bestFit="1" customWidth="1"/>
    <col min="9455" max="9455" width="4.5" style="2" customWidth="1"/>
    <col min="9456" max="9456" width="4.1640625" style="2" customWidth="1"/>
    <col min="9457" max="9457" width="6.5" style="2" bestFit="1" customWidth="1"/>
    <col min="9458" max="9458" width="4.5" style="2" customWidth="1"/>
    <col min="9459" max="9459" width="4.1640625" style="2" customWidth="1"/>
    <col min="9460" max="9460" width="6.5" style="2" bestFit="1" customWidth="1"/>
    <col min="9461" max="9461" width="4.5" style="2" customWidth="1"/>
    <col min="9462" max="9462" width="4.1640625" style="2" customWidth="1"/>
    <col min="9463" max="9463" width="6.5" style="2" bestFit="1" customWidth="1"/>
    <col min="9464" max="9464" width="4.5" style="2" customWidth="1"/>
    <col min="9465" max="9465" width="4.1640625" style="2" customWidth="1"/>
    <col min="9466" max="9466" width="6.5" style="2" bestFit="1" customWidth="1"/>
    <col min="9467" max="9467" width="4.5" style="2" customWidth="1"/>
    <col min="9468" max="9468" width="4.1640625" style="2" customWidth="1"/>
    <col min="9469" max="9469" width="6.5" style="2" bestFit="1" customWidth="1"/>
    <col min="9470" max="9470" width="4.5" style="2" customWidth="1"/>
    <col min="9471" max="9471" width="4.1640625" style="2" customWidth="1"/>
    <col min="9472" max="9472" width="6.5" style="2" bestFit="1" customWidth="1"/>
    <col min="9473" max="9473" width="4.5" style="2" customWidth="1"/>
    <col min="9474" max="9474" width="4.1640625" style="2" customWidth="1"/>
    <col min="9475" max="9475" width="6.5" style="2" bestFit="1" customWidth="1"/>
    <col min="9476" max="9476" width="4.5" style="2" customWidth="1"/>
    <col min="9477" max="9477" width="4.1640625" style="2" customWidth="1"/>
    <col min="9478" max="9478" width="6.5" style="2" bestFit="1" customWidth="1"/>
    <col min="9479" max="9635" width="11.5" style="2"/>
    <col min="9636" max="9636" width="24.83203125" style="2" customWidth="1"/>
    <col min="9637" max="9637" width="21.6640625" style="2" customWidth="1"/>
    <col min="9638" max="9638" width="19.5" style="2" customWidth="1"/>
    <col min="9639" max="9639" width="4.5" style="2" customWidth="1"/>
    <col min="9640" max="9640" width="4.1640625" style="2" customWidth="1"/>
    <col min="9641" max="9641" width="6.5" style="2" bestFit="1" customWidth="1"/>
    <col min="9642" max="9642" width="4.5" style="2" customWidth="1"/>
    <col min="9643" max="9643" width="4.1640625" style="2" customWidth="1"/>
    <col min="9644" max="9644" width="6.5" style="2" bestFit="1" customWidth="1"/>
    <col min="9645" max="9645" width="4.5" style="2" customWidth="1"/>
    <col min="9646" max="9646" width="4.1640625" style="2" customWidth="1"/>
    <col min="9647" max="9647" width="6.5" style="2" bestFit="1" customWidth="1"/>
    <col min="9648" max="9648" width="4.5" style="2" customWidth="1"/>
    <col min="9649" max="9649" width="4.1640625" style="2" customWidth="1"/>
    <col min="9650" max="9650" width="6.5" style="2" bestFit="1" customWidth="1"/>
    <col min="9651" max="9651" width="4.5" style="2" customWidth="1"/>
    <col min="9652" max="9652" width="4.1640625" style="2" customWidth="1"/>
    <col min="9653" max="9653" width="6.5" style="2" bestFit="1" customWidth="1"/>
    <col min="9654" max="9654" width="4.5" style="2" customWidth="1"/>
    <col min="9655" max="9655" width="4.1640625" style="2" customWidth="1"/>
    <col min="9656" max="9656" width="6.5" style="2" bestFit="1" customWidth="1"/>
    <col min="9657" max="9657" width="4.5" style="2" customWidth="1"/>
    <col min="9658" max="9658" width="4.1640625" style="2" customWidth="1"/>
    <col min="9659" max="9659" width="6.5" style="2" bestFit="1" customWidth="1"/>
    <col min="9660" max="9660" width="4.5" style="2" customWidth="1"/>
    <col min="9661" max="9661" width="4.1640625" style="2" customWidth="1"/>
    <col min="9662" max="9662" width="6.5" style="2" bestFit="1" customWidth="1"/>
    <col min="9663" max="9663" width="4.5" style="2" customWidth="1"/>
    <col min="9664" max="9664" width="4.1640625" style="2" customWidth="1"/>
    <col min="9665" max="9665" width="6.5" style="2" bestFit="1" customWidth="1"/>
    <col min="9666" max="9666" width="4.5" style="2" customWidth="1"/>
    <col min="9667" max="9667" width="4.1640625" style="2" customWidth="1"/>
    <col min="9668" max="9668" width="6.5" style="2" bestFit="1" customWidth="1"/>
    <col min="9669" max="9669" width="4.5" style="2" customWidth="1"/>
    <col min="9670" max="9670" width="4.1640625" style="2" customWidth="1"/>
    <col min="9671" max="9671" width="6.5" style="2" bestFit="1" customWidth="1"/>
    <col min="9672" max="9672" width="4.5" style="2" customWidth="1"/>
    <col min="9673" max="9673" width="4.1640625" style="2" customWidth="1"/>
    <col min="9674" max="9674" width="6.5" style="2" bestFit="1" customWidth="1"/>
    <col min="9675" max="9675" width="4.5" style="2" customWidth="1"/>
    <col min="9676" max="9676" width="4.1640625" style="2" customWidth="1"/>
    <col min="9677" max="9677" width="6.5" style="2" bestFit="1" customWidth="1"/>
    <col min="9678" max="9678" width="4.5" style="2" customWidth="1"/>
    <col min="9679" max="9679" width="4.1640625" style="2" customWidth="1"/>
    <col min="9680" max="9680" width="6.5" style="2" bestFit="1" customWidth="1"/>
    <col min="9681" max="9681" width="4.5" style="2" customWidth="1"/>
    <col min="9682" max="9682" width="4.1640625" style="2" customWidth="1"/>
    <col min="9683" max="9683" width="6.5" style="2" bestFit="1" customWidth="1"/>
    <col min="9684" max="9684" width="4.5" style="2" customWidth="1"/>
    <col min="9685" max="9685" width="4.1640625" style="2" customWidth="1"/>
    <col min="9686" max="9686" width="6.5" style="2" bestFit="1" customWidth="1"/>
    <col min="9687" max="9687" width="4.5" style="2" customWidth="1"/>
    <col min="9688" max="9688" width="4.1640625" style="2" customWidth="1"/>
    <col min="9689" max="9689" width="6.5" style="2" bestFit="1" customWidth="1"/>
    <col min="9690" max="9690" width="4.5" style="2" customWidth="1"/>
    <col min="9691" max="9691" width="4.1640625" style="2" customWidth="1"/>
    <col min="9692" max="9692" width="6.5" style="2" bestFit="1" customWidth="1"/>
    <col min="9693" max="9693" width="4.5" style="2" customWidth="1"/>
    <col min="9694" max="9694" width="4.1640625" style="2" customWidth="1"/>
    <col min="9695" max="9695" width="6.5" style="2" bestFit="1" customWidth="1"/>
    <col min="9696" max="9696" width="4.5" style="2" customWidth="1"/>
    <col min="9697" max="9697" width="4.1640625" style="2" customWidth="1"/>
    <col min="9698" max="9698" width="6.5" style="2" bestFit="1" customWidth="1"/>
    <col min="9699" max="9699" width="4.5" style="2" customWidth="1"/>
    <col min="9700" max="9700" width="4.1640625" style="2" customWidth="1"/>
    <col min="9701" max="9701" width="6.5" style="2" bestFit="1" customWidth="1"/>
    <col min="9702" max="9702" width="4.5" style="2" customWidth="1"/>
    <col min="9703" max="9703" width="4.1640625" style="2" customWidth="1"/>
    <col min="9704" max="9704" width="6.5" style="2" bestFit="1" customWidth="1"/>
    <col min="9705" max="9705" width="4.5" style="2" customWidth="1"/>
    <col min="9706" max="9706" width="4.1640625" style="2" customWidth="1"/>
    <col min="9707" max="9707" width="6.5" style="2" bestFit="1" customWidth="1"/>
    <col min="9708" max="9708" width="4.5" style="2" customWidth="1"/>
    <col min="9709" max="9709" width="4.1640625" style="2" customWidth="1"/>
    <col min="9710" max="9710" width="6.5" style="2" bestFit="1" customWidth="1"/>
    <col min="9711" max="9711" width="4.5" style="2" customWidth="1"/>
    <col min="9712" max="9712" width="4.1640625" style="2" customWidth="1"/>
    <col min="9713" max="9713" width="6.5" style="2" bestFit="1" customWidth="1"/>
    <col min="9714" max="9714" width="4.5" style="2" customWidth="1"/>
    <col min="9715" max="9715" width="4.1640625" style="2" customWidth="1"/>
    <col min="9716" max="9716" width="6.5" style="2" bestFit="1" customWidth="1"/>
    <col min="9717" max="9717" width="4.5" style="2" customWidth="1"/>
    <col min="9718" max="9718" width="4.1640625" style="2" customWidth="1"/>
    <col min="9719" max="9719" width="6.5" style="2" bestFit="1" customWidth="1"/>
    <col min="9720" max="9720" width="4.5" style="2" customWidth="1"/>
    <col min="9721" max="9721" width="4.1640625" style="2" customWidth="1"/>
    <col min="9722" max="9722" width="6.5" style="2" bestFit="1" customWidth="1"/>
    <col min="9723" max="9723" width="4.5" style="2" customWidth="1"/>
    <col min="9724" max="9724" width="4.1640625" style="2" customWidth="1"/>
    <col min="9725" max="9725" width="6.5" style="2" bestFit="1" customWidth="1"/>
    <col min="9726" max="9726" width="4.5" style="2" customWidth="1"/>
    <col min="9727" max="9727" width="4.1640625" style="2" customWidth="1"/>
    <col min="9728" max="9728" width="6.5" style="2" bestFit="1" customWidth="1"/>
    <col min="9729" max="9729" width="4.5" style="2" customWidth="1"/>
    <col min="9730" max="9730" width="4.1640625" style="2" customWidth="1"/>
    <col min="9731" max="9731" width="6.5" style="2" bestFit="1" customWidth="1"/>
    <col min="9732" max="9732" width="4.5" style="2" customWidth="1"/>
    <col min="9733" max="9733" width="4.1640625" style="2" customWidth="1"/>
    <col min="9734" max="9734" width="6.5" style="2" bestFit="1" customWidth="1"/>
    <col min="9735" max="9891" width="11.5" style="2"/>
    <col min="9892" max="9892" width="24.83203125" style="2" customWidth="1"/>
    <col min="9893" max="9893" width="21.6640625" style="2" customWidth="1"/>
    <col min="9894" max="9894" width="19.5" style="2" customWidth="1"/>
    <col min="9895" max="9895" width="4.5" style="2" customWidth="1"/>
    <col min="9896" max="9896" width="4.1640625" style="2" customWidth="1"/>
    <col min="9897" max="9897" width="6.5" style="2" bestFit="1" customWidth="1"/>
    <col min="9898" max="9898" width="4.5" style="2" customWidth="1"/>
    <col min="9899" max="9899" width="4.1640625" style="2" customWidth="1"/>
    <col min="9900" max="9900" width="6.5" style="2" bestFit="1" customWidth="1"/>
    <col min="9901" max="9901" width="4.5" style="2" customWidth="1"/>
    <col min="9902" max="9902" width="4.1640625" style="2" customWidth="1"/>
    <col min="9903" max="9903" width="6.5" style="2" bestFit="1" customWidth="1"/>
    <col min="9904" max="9904" width="4.5" style="2" customWidth="1"/>
    <col min="9905" max="9905" width="4.1640625" style="2" customWidth="1"/>
    <col min="9906" max="9906" width="6.5" style="2" bestFit="1" customWidth="1"/>
    <col min="9907" max="9907" width="4.5" style="2" customWidth="1"/>
    <col min="9908" max="9908" width="4.1640625" style="2" customWidth="1"/>
    <col min="9909" max="9909" width="6.5" style="2" bestFit="1" customWidth="1"/>
    <col min="9910" max="9910" width="4.5" style="2" customWidth="1"/>
    <col min="9911" max="9911" width="4.1640625" style="2" customWidth="1"/>
    <col min="9912" max="9912" width="6.5" style="2" bestFit="1" customWidth="1"/>
    <col min="9913" max="9913" width="4.5" style="2" customWidth="1"/>
    <col min="9914" max="9914" width="4.1640625" style="2" customWidth="1"/>
    <col min="9915" max="9915" width="6.5" style="2" bestFit="1" customWidth="1"/>
    <col min="9916" max="9916" width="4.5" style="2" customWidth="1"/>
    <col min="9917" max="9917" width="4.1640625" style="2" customWidth="1"/>
    <col min="9918" max="9918" width="6.5" style="2" bestFit="1" customWidth="1"/>
    <col min="9919" max="9919" width="4.5" style="2" customWidth="1"/>
    <col min="9920" max="9920" width="4.1640625" style="2" customWidth="1"/>
    <col min="9921" max="9921" width="6.5" style="2" bestFit="1" customWidth="1"/>
    <col min="9922" max="9922" width="4.5" style="2" customWidth="1"/>
    <col min="9923" max="9923" width="4.1640625" style="2" customWidth="1"/>
    <col min="9924" max="9924" width="6.5" style="2" bestFit="1" customWidth="1"/>
    <col min="9925" max="9925" width="4.5" style="2" customWidth="1"/>
    <col min="9926" max="9926" width="4.1640625" style="2" customWidth="1"/>
    <col min="9927" max="9927" width="6.5" style="2" bestFit="1" customWidth="1"/>
    <col min="9928" max="9928" width="4.5" style="2" customWidth="1"/>
    <col min="9929" max="9929" width="4.1640625" style="2" customWidth="1"/>
    <col min="9930" max="9930" width="6.5" style="2" bestFit="1" customWidth="1"/>
    <col min="9931" max="9931" width="4.5" style="2" customWidth="1"/>
    <col min="9932" max="9932" width="4.1640625" style="2" customWidth="1"/>
    <col min="9933" max="9933" width="6.5" style="2" bestFit="1" customWidth="1"/>
    <col min="9934" max="9934" width="4.5" style="2" customWidth="1"/>
    <col min="9935" max="9935" width="4.1640625" style="2" customWidth="1"/>
    <col min="9936" max="9936" width="6.5" style="2" bestFit="1" customWidth="1"/>
    <col min="9937" max="9937" width="4.5" style="2" customWidth="1"/>
    <col min="9938" max="9938" width="4.1640625" style="2" customWidth="1"/>
    <col min="9939" max="9939" width="6.5" style="2" bestFit="1" customWidth="1"/>
    <col min="9940" max="9940" width="4.5" style="2" customWidth="1"/>
    <col min="9941" max="9941" width="4.1640625" style="2" customWidth="1"/>
    <col min="9942" max="9942" width="6.5" style="2" bestFit="1" customWidth="1"/>
    <col min="9943" max="9943" width="4.5" style="2" customWidth="1"/>
    <col min="9944" max="9944" width="4.1640625" style="2" customWidth="1"/>
    <col min="9945" max="9945" width="6.5" style="2" bestFit="1" customWidth="1"/>
    <col min="9946" max="9946" width="4.5" style="2" customWidth="1"/>
    <col min="9947" max="9947" width="4.1640625" style="2" customWidth="1"/>
    <col min="9948" max="9948" width="6.5" style="2" bestFit="1" customWidth="1"/>
    <col min="9949" max="9949" width="4.5" style="2" customWidth="1"/>
    <col min="9950" max="9950" width="4.1640625" style="2" customWidth="1"/>
    <col min="9951" max="9951" width="6.5" style="2" bestFit="1" customWidth="1"/>
    <col min="9952" max="9952" width="4.5" style="2" customWidth="1"/>
    <col min="9953" max="9953" width="4.1640625" style="2" customWidth="1"/>
    <col min="9954" max="9954" width="6.5" style="2" bestFit="1" customWidth="1"/>
    <col min="9955" max="9955" width="4.5" style="2" customWidth="1"/>
    <col min="9956" max="9956" width="4.1640625" style="2" customWidth="1"/>
    <col min="9957" max="9957" width="6.5" style="2" bestFit="1" customWidth="1"/>
    <col min="9958" max="9958" width="4.5" style="2" customWidth="1"/>
    <col min="9959" max="9959" width="4.1640625" style="2" customWidth="1"/>
    <col min="9960" max="9960" width="6.5" style="2" bestFit="1" customWidth="1"/>
    <col min="9961" max="9961" width="4.5" style="2" customWidth="1"/>
    <col min="9962" max="9962" width="4.1640625" style="2" customWidth="1"/>
    <col min="9963" max="9963" width="6.5" style="2" bestFit="1" customWidth="1"/>
    <col min="9964" max="9964" width="4.5" style="2" customWidth="1"/>
    <col min="9965" max="9965" width="4.1640625" style="2" customWidth="1"/>
    <col min="9966" max="9966" width="6.5" style="2" bestFit="1" customWidth="1"/>
    <col min="9967" max="9967" width="4.5" style="2" customWidth="1"/>
    <col min="9968" max="9968" width="4.1640625" style="2" customWidth="1"/>
    <col min="9969" max="9969" width="6.5" style="2" bestFit="1" customWidth="1"/>
    <col min="9970" max="9970" width="4.5" style="2" customWidth="1"/>
    <col min="9971" max="9971" width="4.1640625" style="2" customWidth="1"/>
    <col min="9972" max="9972" width="6.5" style="2" bestFit="1" customWidth="1"/>
    <col min="9973" max="9973" width="4.5" style="2" customWidth="1"/>
    <col min="9974" max="9974" width="4.1640625" style="2" customWidth="1"/>
    <col min="9975" max="9975" width="6.5" style="2" bestFit="1" customWidth="1"/>
    <col min="9976" max="9976" width="4.5" style="2" customWidth="1"/>
    <col min="9977" max="9977" width="4.1640625" style="2" customWidth="1"/>
    <col min="9978" max="9978" width="6.5" style="2" bestFit="1" customWidth="1"/>
    <col min="9979" max="9979" width="4.5" style="2" customWidth="1"/>
    <col min="9980" max="9980" width="4.1640625" style="2" customWidth="1"/>
    <col min="9981" max="9981" width="6.5" style="2" bestFit="1" customWidth="1"/>
    <col min="9982" max="9982" width="4.5" style="2" customWidth="1"/>
    <col min="9983" max="9983" width="4.1640625" style="2" customWidth="1"/>
    <col min="9984" max="9984" width="6.5" style="2" bestFit="1" customWidth="1"/>
    <col min="9985" max="9985" width="4.5" style="2" customWidth="1"/>
    <col min="9986" max="9986" width="4.1640625" style="2" customWidth="1"/>
    <col min="9987" max="9987" width="6.5" style="2" bestFit="1" customWidth="1"/>
    <col min="9988" max="9988" width="4.5" style="2" customWidth="1"/>
    <col min="9989" max="9989" width="4.1640625" style="2" customWidth="1"/>
    <col min="9990" max="9990" width="6.5" style="2" bestFit="1" customWidth="1"/>
    <col min="9991" max="10147" width="11.5" style="2"/>
    <col min="10148" max="10148" width="24.83203125" style="2" customWidth="1"/>
    <col min="10149" max="10149" width="21.6640625" style="2" customWidth="1"/>
    <col min="10150" max="10150" width="19.5" style="2" customWidth="1"/>
    <col min="10151" max="10151" width="4.5" style="2" customWidth="1"/>
    <col min="10152" max="10152" width="4.1640625" style="2" customWidth="1"/>
    <col min="10153" max="10153" width="6.5" style="2" bestFit="1" customWidth="1"/>
    <col min="10154" max="10154" width="4.5" style="2" customWidth="1"/>
    <col min="10155" max="10155" width="4.1640625" style="2" customWidth="1"/>
    <col min="10156" max="10156" width="6.5" style="2" bestFit="1" customWidth="1"/>
    <col min="10157" max="10157" width="4.5" style="2" customWidth="1"/>
    <col min="10158" max="10158" width="4.1640625" style="2" customWidth="1"/>
    <col min="10159" max="10159" width="6.5" style="2" bestFit="1" customWidth="1"/>
    <col min="10160" max="10160" width="4.5" style="2" customWidth="1"/>
    <col min="10161" max="10161" width="4.1640625" style="2" customWidth="1"/>
    <col min="10162" max="10162" width="6.5" style="2" bestFit="1" customWidth="1"/>
    <col min="10163" max="10163" width="4.5" style="2" customWidth="1"/>
    <col min="10164" max="10164" width="4.1640625" style="2" customWidth="1"/>
    <col min="10165" max="10165" width="6.5" style="2" bestFit="1" customWidth="1"/>
    <col min="10166" max="10166" width="4.5" style="2" customWidth="1"/>
    <col min="10167" max="10167" width="4.1640625" style="2" customWidth="1"/>
    <col min="10168" max="10168" width="6.5" style="2" bestFit="1" customWidth="1"/>
    <col min="10169" max="10169" width="4.5" style="2" customWidth="1"/>
    <col min="10170" max="10170" width="4.1640625" style="2" customWidth="1"/>
    <col min="10171" max="10171" width="6.5" style="2" bestFit="1" customWidth="1"/>
    <col min="10172" max="10172" width="4.5" style="2" customWidth="1"/>
    <col min="10173" max="10173" width="4.1640625" style="2" customWidth="1"/>
    <col min="10174" max="10174" width="6.5" style="2" bestFit="1" customWidth="1"/>
    <col min="10175" max="10175" width="4.5" style="2" customWidth="1"/>
    <col min="10176" max="10176" width="4.1640625" style="2" customWidth="1"/>
    <col min="10177" max="10177" width="6.5" style="2" bestFit="1" customWidth="1"/>
    <col min="10178" max="10178" width="4.5" style="2" customWidth="1"/>
    <col min="10179" max="10179" width="4.1640625" style="2" customWidth="1"/>
    <col min="10180" max="10180" width="6.5" style="2" bestFit="1" customWidth="1"/>
    <col min="10181" max="10181" width="4.5" style="2" customWidth="1"/>
    <col min="10182" max="10182" width="4.1640625" style="2" customWidth="1"/>
    <col min="10183" max="10183" width="6.5" style="2" bestFit="1" customWidth="1"/>
    <col min="10184" max="10184" width="4.5" style="2" customWidth="1"/>
    <col min="10185" max="10185" width="4.1640625" style="2" customWidth="1"/>
    <col min="10186" max="10186" width="6.5" style="2" bestFit="1" customWidth="1"/>
    <col min="10187" max="10187" width="4.5" style="2" customWidth="1"/>
    <col min="10188" max="10188" width="4.1640625" style="2" customWidth="1"/>
    <col min="10189" max="10189" width="6.5" style="2" bestFit="1" customWidth="1"/>
    <col min="10190" max="10190" width="4.5" style="2" customWidth="1"/>
    <col min="10191" max="10191" width="4.1640625" style="2" customWidth="1"/>
    <col min="10192" max="10192" width="6.5" style="2" bestFit="1" customWidth="1"/>
    <col min="10193" max="10193" width="4.5" style="2" customWidth="1"/>
    <col min="10194" max="10194" width="4.1640625" style="2" customWidth="1"/>
    <col min="10195" max="10195" width="6.5" style="2" bestFit="1" customWidth="1"/>
    <col min="10196" max="10196" width="4.5" style="2" customWidth="1"/>
    <col min="10197" max="10197" width="4.1640625" style="2" customWidth="1"/>
    <col min="10198" max="10198" width="6.5" style="2" bestFit="1" customWidth="1"/>
    <col min="10199" max="10199" width="4.5" style="2" customWidth="1"/>
    <col min="10200" max="10200" width="4.1640625" style="2" customWidth="1"/>
    <col min="10201" max="10201" width="6.5" style="2" bestFit="1" customWidth="1"/>
    <col min="10202" max="10202" width="4.5" style="2" customWidth="1"/>
    <col min="10203" max="10203" width="4.1640625" style="2" customWidth="1"/>
    <col min="10204" max="10204" width="6.5" style="2" bestFit="1" customWidth="1"/>
    <col min="10205" max="10205" width="4.5" style="2" customWidth="1"/>
    <col min="10206" max="10206" width="4.1640625" style="2" customWidth="1"/>
    <col min="10207" max="10207" width="6.5" style="2" bestFit="1" customWidth="1"/>
    <col min="10208" max="10208" width="4.5" style="2" customWidth="1"/>
    <col min="10209" max="10209" width="4.1640625" style="2" customWidth="1"/>
    <col min="10210" max="10210" width="6.5" style="2" bestFit="1" customWidth="1"/>
    <col min="10211" max="10211" width="4.5" style="2" customWidth="1"/>
    <col min="10212" max="10212" width="4.1640625" style="2" customWidth="1"/>
    <col min="10213" max="10213" width="6.5" style="2" bestFit="1" customWidth="1"/>
    <col min="10214" max="10214" width="4.5" style="2" customWidth="1"/>
    <col min="10215" max="10215" width="4.1640625" style="2" customWidth="1"/>
    <col min="10216" max="10216" width="6.5" style="2" bestFit="1" customWidth="1"/>
    <col min="10217" max="10217" width="4.5" style="2" customWidth="1"/>
    <col min="10218" max="10218" width="4.1640625" style="2" customWidth="1"/>
    <col min="10219" max="10219" width="6.5" style="2" bestFit="1" customWidth="1"/>
    <col min="10220" max="10220" width="4.5" style="2" customWidth="1"/>
    <col min="10221" max="10221" width="4.1640625" style="2" customWidth="1"/>
    <col min="10222" max="10222" width="6.5" style="2" bestFit="1" customWidth="1"/>
    <col min="10223" max="10223" width="4.5" style="2" customWidth="1"/>
    <col min="10224" max="10224" width="4.1640625" style="2" customWidth="1"/>
    <col min="10225" max="10225" width="6.5" style="2" bestFit="1" customWidth="1"/>
    <col min="10226" max="10226" width="4.5" style="2" customWidth="1"/>
    <col min="10227" max="10227" width="4.1640625" style="2" customWidth="1"/>
    <col min="10228" max="10228" width="6.5" style="2" bestFit="1" customWidth="1"/>
    <col min="10229" max="10229" width="4.5" style="2" customWidth="1"/>
    <col min="10230" max="10230" width="4.1640625" style="2" customWidth="1"/>
    <col min="10231" max="10231" width="6.5" style="2" bestFit="1" customWidth="1"/>
    <col min="10232" max="10232" width="4.5" style="2" customWidth="1"/>
    <col min="10233" max="10233" width="4.1640625" style="2" customWidth="1"/>
    <col min="10234" max="10234" width="6.5" style="2" bestFit="1" customWidth="1"/>
    <col min="10235" max="10235" width="4.5" style="2" customWidth="1"/>
    <col min="10236" max="10236" width="4.1640625" style="2" customWidth="1"/>
    <col min="10237" max="10237" width="6.5" style="2" bestFit="1" customWidth="1"/>
    <col min="10238" max="10238" width="4.5" style="2" customWidth="1"/>
    <col min="10239" max="10239" width="4.1640625" style="2" customWidth="1"/>
    <col min="10240" max="10240" width="6.5" style="2" bestFit="1" customWidth="1"/>
    <col min="10241" max="10241" width="4.5" style="2" customWidth="1"/>
    <col min="10242" max="10242" width="4.1640625" style="2" customWidth="1"/>
    <col min="10243" max="10243" width="6.5" style="2" bestFit="1" customWidth="1"/>
    <col min="10244" max="10244" width="4.5" style="2" customWidth="1"/>
    <col min="10245" max="10245" width="4.1640625" style="2" customWidth="1"/>
    <col min="10246" max="10246" width="6.5" style="2" bestFit="1" customWidth="1"/>
    <col min="10247" max="10403" width="11.5" style="2"/>
    <col min="10404" max="10404" width="24.83203125" style="2" customWidth="1"/>
    <col min="10405" max="10405" width="21.6640625" style="2" customWidth="1"/>
    <col min="10406" max="10406" width="19.5" style="2" customWidth="1"/>
    <col min="10407" max="10407" width="4.5" style="2" customWidth="1"/>
    <col min="10408" max="10408" width="4.1640625" style="2" customWidth="1"/>
    <col min="10409" max="10409" width="6.5" style="2" bestFit="1" customWidth="1"/>
    <col min="10410" max="10410" width="4.5" style="2" customWidth="1"/>
    <col min="10411" max="10411" width="4.1640625" style="2" customWidth="1"/>
    <col min="10412" max="10412" width="6.5" style="2" bestFit="1" customWidth="1"/>
    <col min="10413" max="10413" width="4.5" style="2" customWidth="1"/>
    <col min="10414" max="10414" width="4.1640625" style="2" customWidth="1"/>
    <col min="10415" max="10415" width="6.5" style="2" bestFit="1" customWidth="1"/>
    <col min="10416" max="10416" width="4.5" style="2" customWidth="1"/>
    <col min="10417" max="10417" width="4.1640625" style="2" customWidth="1"/>
    <col min="10418" max="10418" width="6.5" style="2" bestFit="1" customWidth="1"/>
    <col min="10419" max="10419" width="4.5" style="2" customWidth="1"/>
    <col min="10420" max="10420" width="4.1640625" style="2" customWidth="1"/>
    <col min="10421" max="10421" width="6.5" style="2" bestFit="1" customWidth="1"/>
    <col min="10422" max="10422" width="4.5" style="2" customWidth="1"/>
    <col min="10423" max="10423" width="4.1640625" style="2" customWidth="1"/>
    <col min="10424" max="10424" width="6.5" style="2" bestFit="1" customWidth="1"/>
    <col min="10425" max="10425" width="4.5" style="2" customWidth="1"/>
    <col min="10426" max="10426" width="4.1640625" style="2" customWidth="1"/>
    <col min="10427" max="10427" width="6.5" style="2" bestFit="1" customWidth="1"/>
    <col min="10428" max="10428" width="4.5" style="2" customWidth="1"/>
    <col min="10429" max="10429" width="4.1640625" style="2" customWidth="1"/>
    <col min="10430" max="10430" width="6.5" style="2" bestFit="1" customWidth="1"/>
    <col min="10431" max="10431" width="4.5" style="2" customWidth="1"/>
    <col min="10432" max="10432" width="4.1640625" style="2" customWidth="1"/>
    <col min="10433" max="10433" width="6.5" style="2" bestFit="1" customWidth="1"/>
    <col min="10434" max="10434" width="4.5" style="2" customWidth="1"/>
    <col min="10435" max="10435" width="4.1640625" style="2" customWidth="1"/>
    <col min="10436" max="10436" width="6.5" style="2" bestFit="1" customWidth="1"/>
    <col min="10437" max="10437" width="4.5" style="2" customWidth="1"/>
    <col min="10438" max="10438" width="4.1640625" style="2" customWidth="1"/>
    <col min="10439" max="10439" width="6.5" style="2" bestFit="1" customWidth="1"/>
    <col min="10440" max="10440" width="4.5" style="2" customWidth="1"/>
    <col min="10441" max="10441" width="4.1640625" style="2" customWidth="1"/>
    <col min="10442" max="10442" width="6.5" style="2" bestFit="1" customWidth="1"/>
    <col min="10443" max="10443" width="4.5" style="2" customWidth="1"/>
    <col min="10444" max="10444" width="4.1640625" style="2" customWidth="1"/>
    <col min="10445" max="10445" width="6.5" style="2" bestFit="1" customWidth="1"/>
    <col min="10446" max="10446" width="4.5" style="2" customWidth="1"/>
    <col min="10447" max="10447" width="4.1640625" style="2" customWidth="1"/>
    <col min="10448" max="10448" width="6.5" style="2" bestFit="1" customWidth="1"/>
    <col min="10449" max="10449" width="4.5" style="2" customWidth="1"/>
    <col min="10450" max="10450" width="4.1640625" style="2" customWidth="1"/>
    <col min="10451" max="10451" width="6.5" style="2" bestFit="1" customWidth="1"/>
    <col min="10452" max="10452" width="4.5" style="2" customWidth="1"/>
    <col min="10453" max="10453" width="4.1640625" style="2" customWidth="1"/>
    <col min="10454" max="10454" width="6.5" style="2" bestFit="1" customWidth="1"/>
    <col min="10455" max="10455" width="4.5" style="2" customWidth="1"/>
    <col min="10456" max="10456" width="4.1640625" style="2" customWidth="1"/>
    <col min="10457" max="10457" width="6.5" style="2" bestFit="1" customWidth="1"/>
    <col min="10458" max="10458" width="4.5" style="2" customWidth="1"/>
    <col min="10459" max="10459" width="4.1640625" style="2" customWidth="1"/>
    <col min="10460" max="10460" width="6.5" style="2" bestFit="1" customWidth="1"/>
    <col min="10461" max="10461" width="4.5" style="2" customWidth="1"/>
    <col min="10462" max="10462" width="4.1640625" style="2" customWidth="1"/>
    <col min="10463" max="10463" width="6.5" style="2" bestFit="1" customWidth="1"/>
    <col min="10464" max="10464" width="4.5" style="2" customWidth="1"/>
    <col min="10465" max="10465" width="4.1640625" style="2" customWidth="1"/>
    <col min="10466" max="10466" width="6.5" style="2" bestFit="1" customWidth="1"/>
    <col min="10467" max="10467" width="4.5" style="2" customWidth="1"/>
    <col min="10468" max="10468" width="4.1640625" style="2" customWidth="1"/>
    <col min="10469" max="10469" width="6.5" style="2" bestFit="1" customWidth="1"/>
    <col min="10470" max="10470" width="4.5" style="2" customWidth="1"/>
    <col min="10471" max="10471" width="4.1640625" style="2" customWidth="1"/>
    <col min="10472" max="10472" width="6.5" style="2" bestFit="1" customWidth="1"/>
    <col min="10473" max="10473" width="4.5" style="2" customWidth="1"/>
    <col min="10474" max="10474" width="4.1640625" style="2" customWidth="1"/>
    <col min="10475" max="10475" width="6.5" style="2" bestFit="1" customWidth="1"/>
    <col min="10476" max="10476" width="4.5" style="2" customWidth="1"/>
    <col min="10477" max="10477" width="4.1640625" style="2" customWidth="1"/>
    <col min="10478" max="10478" width="6.5" style="2" bestFit="1" customWidth="1"/>
    <col min="10479" max="10479" width="4.5" style="2" customWidth="1"/>
    <col min="10480" max="10480" width="4.1640625" style="2" customWidth="1"/>
    <col min="10481" max="10481" width="6.5" style="2" bestFit="1" customWidth="1"/>
    <col min="10482" max="10482" width="4.5" style="2" customWidth="1"/>
    <col min="10483" max="10483" width="4.1640625" style="2" customWidth="1"/>
    <col min="10484" max="10484" width="6.5" style="2" bestFit="1" customWidth="1"/>
    <col min="10485" max="10485" width="4.5" style="2" customWidth="1"/>
    <col min="10486" max="10486" width="4.1640625" style="2" customWidth="1"/>
    <col min="10487" max="10487" width="6.5" style="2" bestFit="1" customWidth="1"/>
    <col min="10488" max="10488" width="4.5" style="2" customWidth="1"/>
    <col min="10489" max="10489" width="4.1640625" style="2" customWidth="1"/>
    <col min="10490" max="10490" width="6.5" style="2" bestFit="1" customWidth="1"/>
    <col min="10491" max="10491" width="4.5" style="2" customWidth="1"/>
    <col min="10492" max="10492" width="4.1640625" style="2" customWidth="1"/>
    <col min="10493" max="10493" width="6.5" style="2" bestFit="1" customWidth="1"/>
    <col min="10494" max="10494" width="4.5" style="2" customWidth="1"/>
    <col min="10495" max="10495" width="4.1640625" style="2" customWidth="1"/>
    <col min="10496" max="10496" width="6.5" style="2" bestFit="1" customWidth="1"/>
    <col min="10497" max="10497" width="4.5" style="2" customWidth="1"/>
    <col min="10498" max="10498" width="4.1640625" style="2" customWidth="1"/>
    <col min="10499" max="10499" width="6.5" style="2" bestFit="1" customWidth="1"/>
    <col min="10500" max="10500" width="4.5" style="2" customWidth="1"/>
    <col min="10501" max="10501" width="4.1640625" style="2" customWidth="1"/>
    <col min="10502" max="10502" width="6.5" style="2" bestFit="1" customWidth="1"/>
    <col min="10503" max="10659" width="11.5" style="2"/>
    <col min="10660" max="10660" width="24.83203125" style="2" customWidth="1"/>
    <col min="10661" max="10661" width="21.6640625" style="2" customWidth="1"/>
    <col min="10662" max="10662" width="19.5" style="2" customWidth="1"/>
    <col min="10663" max="10663" width="4.5" style="2" customWidth="1"/>
    <col min="10664" max="10664" width="4.1640625" style="2" customWidth="1"/>
    <col min="10665" max="10665" width="6.5" style="2" bestFit="1" customWidth="1"/>
    <col min="10666" max="10666" width="4.5" style="2" customWidth="1"/>
    <col min="10667" max="10667" width="4.1640625" style="2" customWidth="1"/>
    <col min="10668" max="10668" width="6.5" style="2" bestFit="1" customWidth="1"/>
    <col min="10669" max="10669" width="4.5" style="2" customWidth="1"/>
    <col min="10670" max="10670" width="4.1640625" style="2" customWidth="1"/>
    <col min="10671" max="10671" width="6.5" style="2" bestFit="1" customWidth="1"/>
    <col min="10672" max="10672" width="4.5" style="2" customWidth="1"/>
    <col min="10673" max="10673" width="4.1640625" style="2" customWidth="1"/>
    <col min="10674" max="10674" width="6.5" style="2" bestFit="1" customWidth="1"/>
    <col min="10675" max="10675" width="4.5" style="2" customWidth="1"/>
    <col min="10676" max="10676" width="4.1640625" style="2" customWidth="1"/>
    <col min="10677" max="10677" width="6.5" style="2" bestFit="1" customWidth="1"/>
    <col min="10678" max="10678" width="4.5" style="2" customWidth="1"/>
    <col min="10679" max="10679" width="4.1640625" style="2" customWidth="1"/>
    <col min="10680" max="10680" width="6.5" style="2" bestFit="1" customWidth="1"/>
    <col min="10681" max="10681" width="4.5" style="2" customWidth="1"/>
    <col min="10682" max="10682" width="4.1640625" style="2" customWidth="1"/>
    <col min="10683" max="10683" width="6.5" style="2" bestFit="1" customWidth="1"/>
    <col min="10684" max="10684" width="4.5" style="2" customWidth="1"/>
    <col min="10685" max="10685" width="4.1640625" style="2" customWidth="1"/>
    <col min="10686" max="10686" width="6.5" style="2" bestFit="1" customWidth="1"/>
    <col min="10687" max="10687" width="4.5" style="2" customWidth="1"/>
    <col min="10688" max="10688" width="4.1640625" style="2" customWidth="1"/>
    <col min="10689" max="10689" width="6.5" style="2" bestFit="1" customWidth="1"/>
    <col min="10690" max="10690" width="4.5" style="2" customWidth="1"/>
    <col min="10691" max="10691" width="4.1640625" style="2" customWidth="1"/>
    <col min="10692" max="10692" width="6.5" style="2" bestFit="1" customWidth="1"/>
    <col min="10693" max="10693" width="4.5" style="2" customWidth="1"/>
    <col min="10694" max="10694" width="4.1640625" style="2" customWidth="1"/>
    <col min="10695" max="10695" width="6.5" style="2" bestFit="1" customWidth="1"/>
    <col min="10696" max="10696" width="4.5" style="2" customWidth="1"/>
    <col min="10697" max="10697" width="4.1640625" style="2" customWidth="1"/>
    <col min="10698" max="10698" width="6.5" style="2" bestFit="1" customWidth="1"/>
    <col min="10699" max="10699" width="4.5" style="2" customWidth="1"/>
    <col min="10700" max="10700" width="4.1640625" style="2" customWidth="1"/>
    <col min="10701" max="10701" width="6.5" style="2" bestFit="1" customWidth="1"/>
    <col min="10702" max="10702" width="4.5" style="2" customWidth="1"/>
    <col min="10703" max="10703" width="4.1640625" style="2" customWidth="1"/>
    <col min="10704" max="10704" width="6.5" style="2" bestFit="1" customWidth="1"/>
    <col min="10705" max="10705" width="4.5" style="2" customWidth="1"/>
    <col min="10706" max="10706" width="4.1640625" style="2" customWidth="1"/>
    <col min="10707" max="10707" width="6.5" style="2" bestFit="1" customWidth="1"/>
    <col min="10708" max="10708" width="4.5" style="2" customWidth="1"/>
    <col min="10709" max="10709" width="4.1640625" style="2" customWidth="1"/>
    <col min="10710" max="10710" width="6.5" style="2" bestFit="1" customWidth="1"/>
    <col min="10711" max="10711" width="4.5" style="2" customWidth="1"/>
    <col min="10712" max="10712" width="4.1640625" style="2" customWidth="1"/>
    <col min="10713" max="10713" width="6.5" style="2" bestFit="1" customWidth="1"/>
    <col min="10714" max="10714" width="4.5" style="2" customWidth="1"/>
    <col min="10715" max="10715" width="4.1640625" style="2" customWidth="1"/>
    <col min="10716" max="10716" width="6.5" style="2" bestFit="1" customWidth="1"/>
    <col min="10717" max="10717" width="4.5" style="2" customWidth="1"/>
    <col min="10718" max="10718" width="4.1640625" style="2" customWidth="1"/>
    <col min="10719" max="10719" width="6.5" style="2" bestFit="1" customWidth="1"/>
    <col min="10720" max="10720" width="4.5" style="2" customWidth="1"/>
    <col min="10721" max="10721" width="4.1640625" style="2" customWidth="1"/>
    <col min="10722" max="10722" width="6.5" style="2" bestFit="1" customWidth="1"/>
    <col min="10723" max="10723" width="4.5" style="2" customWidth="1"/>
    <col min="10724" max="10724" width="4.1640625" style="2" customWidth="1"/>
    <col min="10725" max="10725" width="6.5" style="2" bestFit="1" customWidth="1"/>
    <col min="10726" max="10726" width="4.5" style="2" customWidth="1"/>
    <col min="10727" max="10727" width="4.1640625" style="2" customWidth="1"/>
    <col min="10728" max="10728" width="6.5" style="2" bestFit="1" customWidth="1"/>
    <col min="10729" max="10729" width="4.5" style="2" customWidth="1"/>
    <col min="10730" max="10730" width="4.1640625" style="2" customWidth="1"/>
    <col min="10731" max="10731" width="6.5" style="2" bestFit="1" customWidth="1"/>
    <col min="10732" max="10732" width="4.5" style="2" customWidth="1"/>
    <col min="10733" max="10733" width="4.1640625" style="2" customWidth="1"/>
    <col min="10734" max="10734" width="6.5" style="2" bestFit="1" customWidth="1"/>
    <col min="10735" max="10735" width="4.5" style="2" customWidth="1"/>
    <col min="10736" max="10736" width="4.1640625" style="2" customWidth="1"/>
    <col min="10737" max="10737" width="6.5" style="2" bestFit="1" customWidth="1"/>
    <col min="10738" max="10738" width="4.5" style="2" customWidth="1"/>
    <col min="10739" max="10739" width="4.1640625" style="2" customWidth="1"/>
    <col min="10740" max="10740" width="6.5" style="2" bestFit="1" customWidth="1"/>
    <col min="10741" max="10741" width="4.5" style="2" customWidth="1"/>
    <col min="10742" max="10742" width="4.1640625" style="2" customWidth="1"/>
    <col min="10743" max="10743" width="6.5" style="2" bestFit="1" customWidth="1"/>
    <col min="10744" max="10744" width="4.5" style="2" customWidth="1"/>
    <col min="10745" max="10745" width="4.1640625" style="2" customWidth="1"/>
    <col min="10746" max="10746" width="6.5" style="2" bestFit="1" customWidth="1"/>
    <col min="10747" max="10747" width="4.5" style="2" customWidth="1"/>
    <col min="10748" max="10748" width="4.1640625" style="2" customWidth="1"/>
    <col min="10749" max="10749" width="6.5" style="2" bestFit="1" customWidth="1"/>
    <col min="10750" max="10750" width="4.5" style="2" customWidth="1"/>
    <col min="10751" max="10751" width="4.1640625" style="2" customWidth="1"/>
    <col min="10752" max="10752" width="6.5" style="2" bestFit="1" customWidth="1"/>
    <col min="10753" max="10753" width="4.5" style="2" customWidth="1"/>
    <col min="10754" max="10754" width="4.1640625" style="2" customWidth="1"/>
    <col min="10755" max="10755" width="6.5" style="2" bestFit="1" customWidth="1"/>
    <col min="10756" max="10756" width="4.5" style="2" customWidth="1"/>
    <col min="10757" max="10757" width="4.1640625" style="2" customWidth="1"/>
    <col min="10758" max="10758" width="6.5" style="2" bestFit="1" customWidth="1"/>
    <col min="10759" max="10915" width="11.5" style="2"/>
    <col min="10916" max="10916" width="24.83203125" style="2" customWidth="1"/>
    <col min="10917" max="10917" width="21.6640625" style="2" customWidth="1"/>
    <col min="10918" max="10918" width="19.5" style="2" customWidth="1"/>
    <col min="10919" max="10919" width="4.5" style="2" customWidth="1"/>
    <col min="10920" max="10920" width="4.1640625" style="2" customWidth="1"/>
    <col min="10921" max="10921" width="6.5" style="2" bestFit="1" customWidth="1"/>
    <col min="10922" max="10922" width="4.5" style="2" customWidth="1"/>
    <col min="10923" max="10923" width="4.1640625" style="2" customWidth="1"/>
    <col min="10924" max="10924" width="6.5" style="2" bestFit="1" customWidth="1"/>
    <col min="10925" max="10925" width="4.5" style="2" customWidth="1"/>
    <col min="10926" max="10926" width="4.1640625" style="2" customWidth="1"/>
    <col min="10927" max="10927" width="6.5" style="2" bestFit="1" customWidth="1"/>
    <col min="10928" max="10928" width="4.5" style="2" customWidth="1"/>
    <col min="10929" max="10929" width="4.1640625" style="2" customWidth="1"/>
    <col min="10930" max="10930" width="6.5" style="2" bestFit="1" customWidth="1"/>
    <col min="10931" max="10931" width="4.5" style="2" customWidth="1"/>
    <col min="10932" max="10932" width="4.1640625" style="2" customWidth="1"/>
    <col min="10933" max="10933" width="6.5" style="2" bestFit="1" customWidth="1"/>
    <col min="10934" max="10934" width="4.5" style="2" customWidth="1"/>
    <col min="10935" max="10935" width="4.1640625" style="2" customWidth="1"/>
    <col min="10936" max="10936" width="6.5" style="2" bestFit="1" customWidth="1"/>
    <col min="10937" max="10937" width="4.5" style="2" customWidth="1"/>
    <col min="10938" max="10938" width="4.1640625" style="2" customWidth="1"/>
    <col min="10939" max="10939" width="6.5" style="2" bestFit="1" customWidth="1"/>
    <col min="10940" max="10940" width="4.5" style="2" customWidth="1"/>
    <col min="10941" max="10941" width="4.1640625" style="2" customWidth="1"/>
    <col min="10942" max="10942" width="6.5" style="2" bestFit="1" customWidth="1"/>
    <col min="10943" max="10943" width="4.5" style="2" customWidth="1"/>
    <col min="10944" max="10944" width="4.1640625" style="2" customWidth="1"/>
    <col min="10945" max="10945" width="6.5" style="2" bestFit="1" customWidth="1"/>
    <col min="10946" max="10946" width="4.5" style="2" customWidth="1"/>
    <col min="10947" max="10947" width="4.1640625" style="2" customWidth="1"/>
    <col min="10948" max="10948" width="6.5" style="2" bestFit="1" customWidth="1"/>
    <col min="10949" max="10949" width="4.5" style="2" customWidth="1"/>
    <col min="10950" max="10950" width="4.1640625" style="2" customWidth="1"/>
    <col min="10951" max="10951" width="6.5" style="2" bestFit="1" customWidth="1"/>
    <col min="10952" max="10952" width="4.5" style="2" customWidth="1"/>
    <col min="10953" max="10953" width="4.1640625" style="2" customWidth="1"/>
    <col min="10954" max="10954" width="6.5" style="2" bestFit="1" customWidth="1"/>
    <col min="10955" max="10955" width="4.5" style="2" customWidth="1"/>
    <col min="10956" max="10956" width="4.1640625" style="2" customWidth="1"/>
    <col min="10957" max="10957" width="6.5" style="2" bestFit="1" customWidth="1"/>
    <col min="10958" max="10958" width="4.5" style="2" customWidth="1"/>
    <col min="10959" max="10959" width="4.1640625" style="2" customWidth="1"/>
    <col min="10960" max="10960" width="6.5" style="2" bestFit="1" customWidth="1"/>
    <col min="10961" max="10961" width="4.5" style="2" customWidth="1"/>
    <col min="10962" max="10962" width="4.1640625" style="2" customWidth="1"/>
    <col min="10963" max="10963" width="6.5" style="2" bestFit="1" customWidth="1"/>
    <col min="10964" max="10964" width="4.5" style="2" customWidth="1"/>
    <col min="10965" max="10965" width="4.1640625" style="2" customWidth="1"/>
    <col min="10966" max="10966" width="6.5" style="2" bestFit="1" customWidth="1"/>
    <col min="10967" max="10967" width="4.5" style="2" customWidth="1"/>
    <col min="10968" max="10968" width="4.1640625" style="2" customWidth="1"/>
    <col min="10969" max="10969" width="6.5" style="2" bestFit="1" customWidth="1"/>
    <col min="10970" max="10970" width="4.5" style="2" customWidth="1"/>
    <col min="10971" max="10971" width="4.1640625" style="2" customWidth="1"/>
    <col min="10972" max="10972" width="6.5" style="2" bestFit="1" customWidth="1"/>
    <col min="10973" max="10973" width="4.5" style="2" customWidth="1"/>
    <col min="10974" max="10974" width="4.1640625" style="2" customWidth="1"/>
    <col min="10975" max="10975" width="6.5" style="2" bestFit="1" customWidth="1"/>
    <col min="10976" max="10976" width="4.5" style="2" customWidth="1"/>
    <col min="10977" max="10977" width="4.1640625" style="2" customWidth="1"/>
    <col min="10978" max="10978" width="6.5" style="2" bestFit="1" customWidth="1"/>
    <col min="10979" max="10979" width="4.5" style="2" customWidth="1"/>
    <col min="10980" max="10980" width="4.1640625" style="2" customWidth="1"/>
    <col min="10981" max="10981" width="6.5" style="2" bestFit="1" customWidth="1"/>
    <col min="10982" max="10982" width="4.5" style="2" customWidth="1"/>
    <col min="10983" max="10983" width="4.1640625" style="2" customWidth="1"/>
    <col min="10984" max="10984" width="6.5" style="2" bestFit="1" customWidth="1"/>
    <col min="10985" max="10985" width="4.5" style="2" customWidth="1"/>
    <col min="10986" max="10986" width="4.1640625" style="2" customWidth="1"/>
    <col min="10987" max="10987" width="6.5" style="2" bestFit="1" customWidth="1"/>
    <col min="10988" max="10988" width="4.5" style="2" customWidth="1"/>
    <col min="10989" max="10989" width="4.1640625" style="2" customWidth="1"/>
    <col min="10990" max="10990" width="6.5" style="2" bestFit="1" customWidth="1"/>
    <col min="10991" max="10991" width="4.5" style="2" customWidth="1"/>
    <col min="10992" max="10992" width="4.1640625" style="2" customWidth="1"/>
    <col min="10993" max="10993" width="6.5" style="2" bestFit="1" customWidth="1"/>
    <col min="10994" max="10994" width="4.5" style="2" customWidth="1"/>
    <col min="10995" max="10995" width="4.1640625" style="2" customWidth="1"/>
    <col min="10996" max="10996" width="6.5" style="2" bestFit="1" customWidth="1"/>
    <col min="10997" max="10997" width="4.5" style="2" customWidth="1"/>
    <col min="10998" max="10998" width="4.1640625" style="2" customWidth="1"/>
    <col min="10999" max="10999" width="6.5" style="2" bestFit="1" customWidth="1"/>
    <col min="11000" max="11000" width="4.5" style="2" customWidth="1"/>
    <col min="11001" max="11001" width="4.1640625" style="2" customWidth="1"/>
    <col min="11002" max="11002" width="6.5" style="2" bestFit="1" customWidth="1"/>
    <col min="11003" max="11003" width="4.5" style="2" customWidth="1"/>
    <col min="11004" max="11004" width="4.1640625" style="2" customWidth="1"/>
    <col min="11005" max="11005" width="6.5" style="2" bestFit="1" customWidth="1"/>
    <col min="11006" max="11006" width="4.5" style="2" customWidth="1"/>
    <col min="11007" max="11007" width="4.1640625" style="2" customWidth="1"/>
    <col min="11008" max="11008" width="6.5" style="2" bestFit="1" customWidth="1"/>
    <col min="11009" max="11009" width="4.5" style="2" customWidth="1"/>
    <col min="11010" max="11010" width="4.1640625" style="2" customWidth="1"/>
    <col min="11011" max="11011" width="6.5" style="2" bestFit="1" customWidth="1"/>
    <col min="11012" max="11012" width="4.5" style="2" customWidth="1"/>
    <col min="11013" max="11013" width="4.1640625" style="2" customWidth="1"/>
    <col min="11014" max="11014" width="6.5" style="2" bestFit="1" customWidth="1"/>
    <col min="11015" max="11171" width="11.5" style="2"/>
    <col min="11172" max="11172" width="24.83203125" style="2" customWidth="1"/>
    <col min="11173" max="11173" width="21.6640625" style="2" customWidth="1"/>
    <col min="11174" max="11174" width="19.5" style="2" customWidth="1"/>
    <col min="11175" max="11175" width="4.5" style="2" customWidth="1"/>
    <col min="11176" max="11176" width="4.1640625" style="2" customWidth="1"/>
    <col min="11177" max="11177" width="6.5" style="2" bestFit="1" customWidth="1"/>
    <col min="11178" max="11178" width="4.5" style="2" customWidth="1"/>
    <col min="11179" max="11179" width="4.1640625" style="2" customWidth="1"/>
    <col min="11180" max="11180" width="6.5" style="2" bestFit="1" customWidth="1"/>
    <col min="11181" max="11181" width="4.5" style="2" customWidth="1"/>
    <col min="11182" max="11182" width="4.1640625" style="2" customWidth="1"/>
    <col min="11183" max="11183" width="6.5" style="2" bestFit="1" customWidth="1"/>
    <col min="11184" max="11184" width="4.5" style="2" customWidth="1"/>
    <col min="11185" max="11185" width="4.1640625" style="2" customWidth="1"/>
    <col min="11186" max="11186" width="6.5" style="2" bestFit="1" customWidth="1"/>
    <col min="11187" max="11187" width="4.5" style="2" customWidth="1"/>
    <col min="11188" max="11188" width="4.1640625" style="2" customWidth="1"/>
    <col min="11189" max="11189" width="6.5" style="2" bestFit="1" customWidth="1"/>
    <col min="11190" max="11190" width="4.5" style="2" customWidth="1"/>
    <col min="11191" max="11191" width="4.1640625" style="2" customWidth="1"/>
    <col min="11192" max="11192" width="6.5" style="2" bestFit="1" customWidth="1"/>
    <col min="11193" max="11193" width="4.5" style="2" customWidth="1"/>
    <col min="11194" max="11194" width="4.1640625" style="2" customWidth="1"/>
    <col min="11195" max="11195" width="6.5" style="2" bestFit="1" customWidth="1"/>
    <col min="11196" max="11196" width="4.5" style="2" customWidth="1"/>
    <col min="11197" max="11197" width="4.1640625" style="2" customWidth="1"/>
    <col min="11198" max="11198" width="6.5" style="2" bestFit="1" customWidth="1"/>
    <col min="11199" max="11199" width="4.5" style="2" customWidth="1"/>
    <col min="11200" max="11200" width="4.1640625" style="2" customWidth="1"/>
    <col min="11201" max="11201" width="6.5" style="2" bestFit="1" customWidth="1"/>
    <col min="11202" max="11202" width="4.5" style="2" customWidth="1"/>
    <col min="11203" max="11203" width="4.1640625" style="2" customWidth="1"/>
    <col min="11204" max="11204" width="6.5" style="2" bestFit="1" customWidth="1"/>
    <col min="11205" max="11205" width="4.5" style="2" customWidth="1"/>
    <col min="11206" max="11206" width="4.1640625" style="2" customWidth="1"/>
    <col min="11207" max="11207" width="6.5" style="2" bestFit="1" customWidth="1"/>
    <col min="11208" max="11208" width="4.5" style="2" customWidth="1"/>
    <col min="11209" max="11209" width="4.1640625" style="2" customWidth="1"/>
    <col min="11210" max="11210" width="6.5" style="2" bestFit="1" customWidth="1"/>
    <col min="11211" max="11211" width="4.5" style="2" customWidth="1"/>
    <col min="11212" max="11212" width="4.1640625" style="2" customWidth="1"/>
    <col min="11213" max="11213" width="6.5" style="2" bestFit="1" customWidth="1"/>
    <col min="11214" max="11214" width="4.5" style="2" customWidth="1"/>
    <col min="11215" max="11215" width="4.1640625" style="2" customWidth="1"/>
    <col min="11216" max="11216" width="6.5" style="2" bestFit="1" customWidth="1"/>
    <col min="11217" max="11217" width="4.5" style="2" customWidth="1"/>
    <col min="11218" max="11218" width="4.1640625" style="2" customWidth="1"/>
    <col min="11219" max="11219" width="6.5" style="2" bestFit="1" customWidth="1"/>
    <col min="11220" max="11220" width="4.5" style="2" customWidth="1"/>
    <col min="11221" max="11221" width="4.1640625" style="2" customWidth="1"/>
    <col min="11222" max="11222" width="6.5" style="2" bestFit="1" customWidth="1"/>
    <col min="11223" max="11223" width="4.5" style="2" customWidth="1"/>
    <col min="11224" max="11224" width="4.1640625" style="2" customWidth="1"/>
    <col min="11225" max="11225" width="6.5" style="2" bestFit="1" customWidth="1"/>
    <col min="11226" max="11226" width="4.5" style="2" customWidth="1"/>
    <col min="11227" max="11227" width="4.1640625" style="2" customWidth="1"/>
    <col min="11228" max="11228" width="6.5" style="2" bestFit="1" customWidth="1"/>
    <col min="11229" max="11229" width="4.5" style="2" customWidth="1"/>
    <col min="11230" max="11230" width="4.1640625" style="2" customWidth="1"/>
    <col min="11231" max="11231" width="6.5" style="2" bestFit="1" customWidth="1"/>
    <col min="11232" max="11232" width="4.5" style="2" customWidth="1"/>
    <col min="11233" max="11233" width="4.1640625" style="2" customWidth="1"/>
    <col min="11234" max="11234" width="6.5" style="2" bestFit="1" customWidth="1"/>
    <col min="11235" max="11235" width="4.5" style="2" customWidth="1"/>
    <col min="11236" max="11236" width="4.1640625" style="2" customWidth="1"/>
    <col min="11237" max="11237" width="6.5" style="2" bestFit="1" customWidth="1"/>
    <col min="11238" max="11238" width="4.5" style="2" customWidth="1"/>
    <col min="11239" max="11239" width="4.1640625" style="2" customWidth="1"/>
    <col min="11240" max="11240" width="6.5" style="2" bestFit="1" customWidth="1"/>
    <col min="11241" max="11241" width="4.5" style="2" customWidth="1"/>
    <col min="11242" max="11242" width="4.1640625" style="2" customWidth="1"/>
    <col min="11243" max="11243" width="6.5" style="2" bestFit="1" customWidth="1"/>
    <col min="11244" max="11244" width="4.5" style="2" customWidth="1"/>
    <col min="11245" max="11245" width="4.1640625" style="2" customWidth="1"/>
    <col min="11246" max="11246" width="6.5" style="2" bestFit="1" customWidth="1"/>
    <col min="11247" max="11247" width="4.5" style="2" customWidth="1"/>
    <col min="11248" max="11248" width="4.1640625" style="2" customWidth="1"/>
    <col min="11249" max="11249" width="6.5" style="2" bestFit="1" customWidth="1"/>
    <col min="11250" max="11250" width="4.5" style="2" customWidth="1"/>
    <col min="11251" max="11251" width="4.1640625" style="2" customWidth="1"/>
    <col min="11252" max="11252" width="6.5" style="2" bestFit="1" customWidth="1"/>
    <col min="11253" max="11253" width="4.5" style="2" customWidth="1"/>
    <col min="11254" max="11254" width="4.1640625" style="2" customWidth="1"/>
    <col min="11255" max="11255" width="6.5" style="2" bestFit="1" customWidth="1"/>
    <col min="11256" max="11256" width="4.5" style="2" customWidth="1"/>
    <col min="11257" max="11257" width="4.1640625" style="2" customWidth="1"/>
    <col min="11258" max="11258" width="6.5" style="2" bestFit="1" customWidth="1"/>
    <col min="11259" max="11259" width="4.5" style="2" customWidth="1"/>
    <col min="11260" max="11260" width="4.1640625" style="2" customWidth="1"/>
    <col min="11261" max="11261" width="6.5" style="2" bestFit="1" customWidth="1"/>
    <col min="11262" max="11262" width="4.5" style="2" customWidth="1"/>
    <col min="11263" max="11263" width="4.1640625" style="2" customWidth="1"/>
    <col min="11264" max="11264" width="6.5" style="2" bestFit="1" customWidth="1"/>
    <col min="11265" max="11265" width="4.5" style="2" customWidth="1"/>
    <col min="11266" max="11266" width="4.1640625" style="2" customWidth="1"/>
    <col min="11267" max="11267" width="6.5" style="2" bestFit="1" customWidth="1"/>
    <col min="11268" max="11268" width="4.5" style="2" customWidth="1"/>
    <col min="11269" max="11269" width="4.1640625" style="2" customWidth="1"/>
    <col min="11270" max="11270" width="6.5" style="2" bestFit="1" customWidth="1"/>
    <col min="11271" max="11427" width="11.5" style="2"/>
    <col min="11428" max="11428" width="24.83203125" style="2" customWidth="1"/>
    <col min="11429" max="11429" width="21.6640625" style="2" customWidth="1"/>
    <col min="11430" max="11430" width="19.5" style="2" customWidth="1"/>
    <col min="11431" max="11431" width="4.5" style="2" customWidth="1"/>
    <col min="11432" max="11432" width="4.1640625" style="2" customWidth="1"/>
    <col min="11433" max="11433" width="6.5" style="2" bestFit="1" customWidth="1"/>
    <col min="11434" max="11434" width="4.5" style="2" customWidth="1"/>
    <col min="11435" max="11435" width="4.1640625" style="2" customWidth="1"/>
    <col min="11436" max="11436" width="6.5" style="2" bestFit="1" customWidth="1"/>
    <col min="11437" max="11437" width="4.5" style="2" customWidth="1"/>
    <col min="11438" max="11438" width="4.1640625" style="2" customWidth="1"/>
    <col min="11439" max="11439" width="6.5" style="2" bestFit="1" customWidth="1"/>
    <col min="11440" max="11440" width="4.5" style="2" customWidth="1"/>
    <col min="11441" max="11441" width="4.1640625" style="2" customWidth="1"/>
    <col min="11442" max="11442" width="6.5" style="2" bestFit="1" customWidth="1"/>
    <col min="11443" max="11443" width="4.5" style="2" customWidth="1"/>
    <col min="11444" max="11444" width="4.1640625" style="2" customWidth="1"/>
    <col min="11445" max="11445" width="6.5" style="2" bestFit="1" customWidth="1"/>
    <col min="11446" max="11446" width="4.5" style="2" customWidth="1"/>
    <col min="11447" max="11447" width="4.1640625" style="2" customWidth="1"/>
    <col min="11448" max="11448" width="6.5" style="2" bestFit="1" customWidth="1"/>
    <col min="11449" max="11449" width="4.5" style="2" customWidth="1"/>
    <col min="11450" max="11450" width="4.1640625" style="2" customWidth="1"/>
    <col min="11451" max="11451" width="6.5" style="2" bestFit="1" customWidth="1"/>
    <col min="11452" max="11452" width="4.5" style="2" customWidth="1"/>
    <col min="11453" max="11453" width="4.1640625" style="2" customWidth="1"/>
    <col min="11454" max="11454" width="6.5" style="2" bestFit="1" customWidth="1"/>
    <col min="11455" max="11455" width="4.5" style="2" customWidth="1"/>
    <col min="11456" max="11456" width="4.1640625" style="2" customWidth="1"/>
    <col min="11457" max="11457" width="6.5" style="2" bestFit="1" customWidth="1"/>
    <col min="11458" max="11458" width="4.5" style="2" customWidth="1"/>
    <col min="11459" max="11459" width="4.1640625" style="2" customWidth="1"/>
    <col min="11460" max="11460" width="6.5" style="2" bestFit="1" customWidth="1"/>
    <col min="11461" max="11461" width="4.5" style="2" customWidth="1"/>
    <col min="11462" max="11462" width="4.1640625" style="2" customWidth="1"/>
    <col min="11463" max="11463" width="6.5" style="2" bestFit="1" customWidth="1"/>
    <col min="11464" max="11464" width="4.5" style="2" customWidth="1"/>
    <col min="11465" max="11465" width="4.1640625" style="2" customWidth="1"/>
    <col min="11466" max="11466" width="6.5" style="2" bestFit="1" customWidth="1"/>
    <col min="11467" max="11467" width="4.5" style="2" customWidth="1"/>
    <col min="11468" max="11468" width="4.1640625" style="2" customWidth="1"/>
    <col min="11469" max="11469" width="6.5" style="2" bestFit="1" customWidth="1"/>
    <col min="11470" max="11470" width="4.5" style="2" customWidth="1"/>
    <col min="11471" max="11471" width="4.1640625" style="2" customWidth="1"/>
    <col min="11472" max="11472" width="6.5" style="2" bestFit="1" customWidth="1"/>
    <col min="11473" max="11473" width="4.5" style="2" customWidth="1"/>
    <col min="11474" max="11474" width="4.1640625" style="2" customWidth="1"/>
    <col min="11475" max="11475" width="6.5" style="2" bestFit="1" customWidth="1"/>
    <col min="11476" max="11476" width="4.5" style="2" customWidth="1"/>
    <col min="11477" max="11477" width="4.1640625" style="2" customWidth="1"/>
    <col min="11478" max="11478" width="6.5" style="2" bestFit="1" customWidth="1"/>
    <col min="11479" max="11479" width="4.5" style="2" customWidth="1"/>
    <col min="11480" max="11480" width="4.1640625" style="2" customWidth="1"/>
    <col min="11481" max="11481" width="6.5" style="2" bestFit="1" customWidth="1"/>
    <col min="11482" max="11482" width="4.5" style="2" customWidth="1"/>
    <col min="11483" max="11483" width="4.1640625" style="2" customWidth="1"/>
    <col min="11484" max="11484" width="6.5" style="2" bestFit="1" customWidth="1"/>
    <col min="11485" max="11485" width="4.5" style="2" customWidth="1"/>
    <col min="11486" max="11486" width="4.1640625" style="2" customWidth="1"/>
    <col min="11487" max="11487" width="6.5" style="2" bestFit="1" customWidth="1"/>
    <col min="11488" max="11488" width="4.5" style="2" customWidth="1"/>
    <col min="11489" max="11489" width="4.1640625" style="2" customWidth="1"/>
    <col min="11490" max="11490" width="6.5" style="2" bestFit="1" customWidth="1"/>
    <col min="11491" max="11491" width="4.5" style="2" customWidth="1"/>
    <col min="11492" max="11492" width="4.1640625" style="2" customWidth="1"/>
    <col min="11493" max="11493" width="6.5" style="2" bestFit="1" customWidth="1"/>
    <col min="11494" max="11494" width="4.5" style="2" customWidth="1"/>
    <col min="11495" max="11495" width="4.1640625" style="2" customWidth="1"/>
    <col min="11496" max="11496" width="6.5" style="2" bestFit="1" customWidth="1"/>
    <col min="11497" max="11497" width="4.5" style="2" customWidth="1"/>
    <col min="11498" max="11498" width="4.1640625" style="2" customWidth="1"/>
    <col min="11499" max="11499" width="6.5" style="2" bestFit="1" customWidth="1"/>
    <col min="11500" max="11500" width="4.5" style="2" customWidth="1"/>
    <col min="11501" max="11501" width="4.1640625" style="2" customWidth="1"/>
    <col min="11502" max="11502" width="6.5" style="2" bestFit="1" customWidth="1"/>
    <col min="11503" max="11503" width="4.5" style="2" customWidth="1"/>
    <col min="11504" max="11504" width="4.1640625" style="2" customWidth="1"/>
    <col min="11505" max="11505" width="6.5" style="2" bestFit="1" customWidth="1"/>
    <col min="11506" max="11506" width="4.5" style="2" customWidth="1"/>
    <col min="11507" max="11507" width="4.1640625" style="2" customWidth="1"/>
    <col min="11508" max="11508" width="6.5" style="2" bestFit="1" customWidth="1"/>
    <col min="11509" max="11509" width="4.5" style="2" customWidth="1"/>
    <col min="11510" max="11510" width="4.1640625" style="2" customWidth="1"/>
    <col min="11511" max="11511" width="6.5" style="2" bestFit="1" customWidth="1"/>
    <col min="11512" max="11512" width="4.5" style="2" customWidth="1"/>
    <col min="11513" max="11513" width="4.1640625" style="2" customWidth="1"/>
    <col min="11514" max="11514" width="6.5" style="2" bestFit="1" customWidth="1"/>
    <col min="11515" max="11515" width="4.5" style="2" customWidth="1"/>
    <col min="11516" max="11516" width="4.1640625" style="2" customWidth="1"/>
    <col min="11517" max="11517" width="6.5" style="2" bestFit="1" customWidth="1"/>
    <col min="11518" max="11518" width="4.5" style="2" customWidth="1"/>
    <col min="11519" max="11519" width="4.1640625" style="2" customWidth="1"/>
    <col min="11520" max="11520" width="6.5" style="2" bestFit="1" customWidth="1"/>
    <col min="11521" max="11521" width="4.5" style="2" customWidth="1"/>
    <col min="11522" max="11522" width="4.1640625" style="2" customWidth="1"/>
    <col min="11523" max="11523" width="6.5" style="2" bestFit="1" customWidth="1"/>
    <col min="11524" max="11524" width="4.5" style="2" customWidth="1"/>
    <col min="11525" max="11525" width="4.1640625" style="2" customWidth="1"/>
    <col min="11526" max="11526" width="6.5" style="2" bestFit="1" customWidth="1"/>
    <col min="11527" max="11683" width="11.5" style="2"/>
    <col min="11684" max="11684" width="24.83203125" style="2" customWidth="1"/>
    <col min="11685" max="11685" width="21.6640625" style="2" customWidth="1"/>
    <col min="11686" max="11686" width="19.5" style="2" customWidth="1"/>
    <col min="11687" max="11687" width="4.5" style="2" customWidth="1"/>
    <col min="11688" max="11688" width="4.1640625" style="2" customWidth="1"/>
    <col min="11689" max="11689" width="6.5" style="2" bestFit="1" customWidth="1"/>
    <col min="11690" max="11690" width="4.5" style="2" customWidth="1"/>
    <col min="11691" max="11691" width="4.1640625" style="2" customWidth="1"/>
    <col min="11692" max="11692" width="6.5" style="2" bestFit="1" customWidth="1"/>
    <col min="11693" max="11693" width="4.5" style="2" customWidth="1"/>
    <col min="11694" max="11694" width="4.1640625" style="2" customWidth="1"/>
    <col min="11695" max="11695" width="6.5" style="2" bestFit="1" customWidth="1"/>
    <col min="11696" max="11696" width="4.5" style="2" customWidth="1"/>
    <col min="11697" max="11697" width="4.1640625" style="2" customWidth="1"/>
    <col min="11698" max="11698" width="6.5" style="2" bestFit="1" customWidth="1"/>
    <col min="11699" max="11699" width="4.5" style="2" customWidth="1"/>
    <col min="11700" max="11700" width="4.1640625" style="2" customWidth="1"/>
    <col min="11701" max="11701" width="6.5" style="2" bestFit="1" customWidth="1"/>
    <col min="11702" max="11702" width="4.5" style="2" customWidth="1"/>
    <col min="11703" max="11703" width="4.1640625" style="2" customWidth="1"/>
    <col min="11704" max="11704" width="6.5" style="2" bestFit="1" customWidth="1"/>
    <col min="11705" max="11705" width="4.5" style="2" customWidth="1"/>
    <col min="11706" max="11706" width="4.1640625" style="2" customWidth="1"/>
    <col min="11707" max="11707" width="6.5" style="2" bestFit="1" customWidth="1"/>
    <col min="11708" max="11708" width="4.5" style="2" customWidth="1"/>
    <col min="11709" max="11709" width="4.1640625" style="2" customWidth="1"/>
    <col min="11710" max="11710" width="6.5" style="2" bestFit="1" customWidth="1"/>
    <col min="11711" max="11711" width="4.5" style="2" customWidth="1"/>
    <col min="11712" max="11712" width="4.1640625" style="2" customWidth="1"/>
    <col min="11713" max="11713" width="6.5" style="2" bestFit="1" customWidth="1"/>
    <col min="11714" max="11714" width="4.5" style="2" customWidth="1"/>
    <col min="11715" max="11715" width="4.1640625" style="2" customWidth="1"/>
    <col min="11716" max="11716" width="6.5" style="2" bestFit="1" customWidth="1"/>
    <col min="11717" max="11717" width="4.5" style="2" customWidth="1"/>
    <col min="11718" max="11718" width="4.1640625" style="2" customWidth="1"/>
    <col min="11719" max="11719" width="6.5" style="2" bestFit="1" customWidth="1"/>
    <col min="11720" max="11720" width="4.5" style="2" customWidth="1"/>
    <col min="11721" max="11721" width="4.1640625" style="2" customWidth="1"/>
    <col min="11722" max="11722" width="6.5" style="2" bestFit="1" customWidth="1"/>
    <col min="11723" max="11723" width="4.5" style="2" customWidth="1"/>
    <col min="11724" max="11724" width="4.1640625" style="2" customWidth="1"/>
    <col min="11725" max="11725" width="6.5" style="2" bestFit="1" customWidth="1"/>
    <col min="11726" max="11726" width="4.5" style="2" customWidth="1"/>
    <col min="11727" max="11727" width="4.1640625" style="2" customWidth="1"/>
    <col min="11728" max="11728" width="6.5" style="2" bestFit="1" customWidth="1"/>
    <col min="11729" max="11729" width="4.5" style="2" customWidth="1"/>
    <col min="11730" max="11730" width="4.1640625" style="2" customWidth="1"/>
    <col min="11731" max="11731" width="6.5" style="2" bestFit="1" customWidth="1"/>
    <col min="11732" max="11732" width="4.5" style="2" customWidth="1"/>
    <col min="11733" max="11733" width="4.1640625" style="2" customWidth="1"/>
    <col min="11734" max="11734" width="6.5" style="2" bestFit="1" customWidth="1"/>
    <col min="11735" max="11735" width="4.5" style="2" customWidth="1"/>
    <col min="11736" max="11736" width="4.1640625" style="2" customWidth="1"/>
    <col min="11737" max="11737" width="6.5" style="2" bestFit="1" customWidth="1"/>
    <col min="11738" max="11738" width="4.5" style="2" customWidth="1"/>
    <col min="11739" max="11739" width="4.1640625" style="2" customWidth="1"/>
    <col min="11740" max="11740" width="6.5" style="2" bestFit="1" customWidth="1"/>
    <col min="11741" max="11741" width="4.5" style="2" customWidth="1"/>
    <col min="11742" max="11742" width="4.1640625" style="2" customWidth="1"/>
    <col min="11743" max="11743" width="6.5" style="2" bestFit="1" customWidth="1"/>
    <col min="11744" max="11744" width="4.5" style="2" customWidth="1"/>
    <col min="11745" max="11745" width="4.1640625" style="2" customWidth="1"/>
    <col min="11746" max="11746" width="6.5" style="2" bestFit="1" customWidth="1"/>
    <col min="11747" max="11747" width="4.5" style="2" customWidth="1"/>
    <col min="11748" max="11748" width="4.1640625" style="2" customWidth="1"/>
    <col min="11749" max="11749" width="6.5" style="2" bestFit="1" customWidth="1"/>
    <col min="11750" max="11750" width="4.5" style="2" customWidth="1"/>
    <col min="11751" max="11751" width="4.1640625" style="2" customWidth="1"/>
    <col min="11752" max="11752" width="6.5" style="2" bestFit="1" customWidth="1"/>
    <col min="11753" max="11753" width="4.5" style="2" customWidth="1"/>
    <col min="11754" max="11754" width="4.1640625" style="2" customWidth="1"/>
    <col min="11755" max="11755" width="6.5" style="2" bestFit="1" customWidth="1"/>
    <col min="11756" max="11756" width="4.5" style="2" customWidth="1"/>
    <col min="11757" max="11757" width="4.1640625" style="2" customWidth="1"/>
    <col min="11758" max="11758" width="6.5" style="2" bestFit="1" customWidth="1"/>
    <col min="11759" max="11759" width="4.5" style="2" customWidth="1"/>
    <col min="11760" max="11760" width="4.1640625" style="2" customWidth="1"/>
    <col min="11761" max="11761" width="6.5" style="2" bestFit="1" customWidth="1"/>
    <col min="11762" max="11762" width="4.5" style="2" customWidth="1"/>
    <col min="11763" max="11763" width="4.1640625" style="2" customWidth="1"/>
    <col min="11764" max="11764" width="6.5" style="2" bestFit="1" customWidth="1"/>
    <col min="11765" max="11765" width="4.5" style="2" customWidth="1"/>
    <col min="11766" max="11766" width="4.1640625" style="2" customWidth="1"/>
    <col min="11767" max="11767" width="6.5" style="2" bestFit="1" customWidth="1"/>
    <col min="11768" max="11768" width="4.5" style="2" customWidth="1"/>
    <col min="11769" max="11769" width="4.1640625" style="2" customWidth="1"/>
    <col min="11770" max="11770" width="6.5" style="2" bestFit="1" customWidth="1"/>
    <col min="11771" max="11771" width="4.5" style="2" customWidth="1"/>
    <col min="11772" max="11772" width="4.1640625" style="2" customWidth="1"/>
    <col min="11773" max="11773" width="6.5" style="2" bestFit="1" customWidth="1"/>
    <col min="11774" max="11774" width="4.5" style="2" customWidth="1"/>
    <col min="11775" max="11775" width="4.1640625" style="2" customWidth="1"/>
    <col min="11776" max="11776" width="6.5" style="2" bestFit="1" customWidth="1"/>
    <col min="11777" max="11777" width="4.5" style="2" customWidth="1"/>
    <col min="11778" max="11778" width="4.1640625" style="2" customWidth="1"/>
    <col min="11779" max="11779" width="6.5" style="2" bestFit="1" customWidth="1"/>
    <col min="11780" max="11780" width="4.5" style="2" customWidth="1"/>
    <col min="11781" max="11781" width="4.1640625" style="2" customWidth="1"/>
    <col min="11782" max="11782" width="6.5" style="2" bestFit="1" customWidth="1"/>
    <col min="11783" max="11939" width="11.5" style="2"/>
    <col min="11940" max="11940" width="24.83203125" style="2" customWidth="1"/>
    <col min="11941" max="11941" width="21.6640625" style="2" customWidth="1"/>
    <col min="11942" max="11942" width="19.5" style="2" customWidth="1"/>
    <col min="11943" max="11943" width="4.5" style="2" customWidth="1"/>
    <col min="11944" max="11944" width="4.1640625" style="2" customWidth="1"/>
    <col min="11945" max="11945" width="6.5" style="2" bestFit="1" customWidth="1"/>
    <col min="11946" max="11946" width="4.5" style="2" customWidth="1"/>
    <col min="11947" max="11947" width="4.1640625" style="2" customWidth="1"/>
    <col min="11948" max="11948" width="6.5" style="2" bestFit="1" customWidth="1"/>
    <col min="11949" max="11949" width="4.5" style="2" customWidth="1"/>
    <col min="11950" max="11950" width="4.1640625" style="2" customWidth="1"/>
    <col min="11951" max="11951" width="6.5" style="2" bestFit="1" customWidth="1"/>
    <col min="11952" max="11952" width="4.5" style="2" customWidth="1"/>
    <col min="11953" max="11953" width="4.1640625" style="2" customWidth="1"/>
    <col min="11954" max="11954" width="6.5" style="2" bestFit="1" customWidth="1"/>
    <col min="11955" max="11955" width="4.5" style="2" customWidth="1"/>
    <col min="11956" max="11956" width="4.1640625" style="2" customWidth="1"/>
    <col min="11957" max="11957" width="6.5" style="2" bestFit="1" customWidth="1"/>
    <col min="11958" max="11958" width="4.5" style="2" customWidth="1"/>
    <col min="11959" max="11959" width="4.1640625" style="2" customWidth="1"/>
    <col min="11960" max="11960" width="6.5" style="2" bestFit="1" customWidth="1"/>
    <col min="11961" max="11961" width="4.5" style="2" customWidth="1"/>
    <col min="11962" max="11962" width="4.1640625" style="2" customWidth="1"/>
    <col min="11963" max="11963" width="6.5" style="2" bestFit="1" customWidth="1"/>
    <col min="11964" max="11964" width="4.5" style="2" customWidth="1"/>
    <col min="11965" max="11965" width="4.1640625" style="2" customWidth="1"/>
    <col min="11966" max="11966" width="6.5" style="2" bestFit="1" customWidth="1"/>
    <col min="11967" max="11967" width="4.5" style="2" customWidth="1"/>
    <col min="11968" max="11968" width="4.1640625" style="2" customWidth="1"/>
    <col min="11969" max="11969" width="6.5" style="2" bestFit="1" customWidth="1"/>
    <col min="11970" max="11970" width="4.5" style="2" customWidth="1"/>
    <col min="11971" max="11971" width="4.1640625" style="2" customWidth="1"/>
    <col min="11972" max="11972" width="6.5" style="2" bestFit="1" customWidth="1"/>
    <col min="11973" max="11973" width="4.5" style="2" customWidth="1"/>
    <col min="11974" max="11974" width="4.1640625" style="2" customWidth="1"/>
    <col min="11975" max="11975" width="6.5" style="2" bestFit="1" customWidth="1"/>
    <col min="11976" max="11976" width="4.5" style="2" customWidth="1"/>
    <col min="11977" max="11977" width="4.1640625" style="2" customWidth="1"/>
    <col min="11978" max="11978" width="6.5" style="2" bestFit="1" customWidth="1"/>
    <col min="11979" max="11979" width="4.5" style="2" customWidth="1"/>
    <col min="11980" max="11980" width="4.1640625" style="2" customWidth="1"/>
    <col min="11981" max="11981" width="6.5" style="2" bestFit="1" customWidth="1"/>
    <col min="11982" max="11982" width="4.5" style="2" customWidth="1"/>
    <col min="11983" max="11983" width="4.1640625" style="2" customWidth="1"/>
    <col min="11984" max="11984" width="6.5" style="2" bestFit="1" customWidth="1"/>
    <col min="11985" max="11985" width="4.5" style="2" customWidth="1"/>
    <col min="11986" max="11986" width="4.1640625" style="2" customWidth="1"/>
    <col min="11987" max="11987" width="6.5" style="2" bestFit="1" customWidth="1"/>
    <col min="11988" max="11988" width="4.5" style="2" customWidth="1"/>
    <col min="11989" max="11989" width="4.1640625" style="2" customWidth="1"/>
    <col min="11990" max="11990" width="6.5" style="2" bestFit="1" customWidth="1"/>
    <col min="11991" max="11991" width="4.5" style="2" customWidth="1"/>
    <col min="11992" max="11992" width="4.1640625" style="2" customWidth="1"/>
    <col min="11993" max="11993" width="6.5" style="2" bestFit="1" customWidth="1"/>
    <col min="11994" max="11994" width="4.5" style="2" customWidth="1"/>
    <col min="11995" max="11995" width="4.1640625" style="2" customWidth="1"/>
    <col min="11996" max="11996" width="6.5" style="2" bestFit="1" customWidth="1"/>
    <col min="11997" max="11997" width="4.5" style="2" customWidth="1"/>
    <col min="11998" max="11998" width="4.1640625" style="2" customWidth="1"/>
    <col min="11999" max="11999" width="6.5" style="2" bestFit="1" customWidth="1"/>
    <col min="12000" max="12000" width="4.5" style="2" customWidth="1"/>
    <col min="12001" max="12001" width="4.1640625" style="2" customWidth="1"/>
    <col min="12002" max="12002" width="6.5" style="2" bestFit="1" customWidth="1"/>
    <col min="12003" max="12003" width="4.5" style="2" customWidth="1"/>
    <col min="12004" max="12004" width="4.1640625" style="2" customWidth="1"/>
    <col min="12005" max="12005" width="6.5" style="2" bestFit="1" customWidth="1"/>
    <col min="12006" max="12006" width="4.5" style="2" customWidth="1"/>
    <col min="12007" max="12007" width="4.1640625" style="2" customWidth="1"/>
    <col min="12008" max="12008" width="6.5" style="2" bestFit="1" customWidth="1"/>
    <col min="12009" max="12009" width="4.5" style="2" customWidth="1"/>
    <col min="12010" max="12010" width="4.1640625" style="2" customWidth="1"/>
    <col min="12011" max="12011" width="6.5" style="2" bestFit="1" customWidth="1"/>
    <col min="12012" max="12012" width="4.5" style="2" customWidth="1"/>
    <col min="12013" max="12013" width="4.1640625" style="2" customWidth="1"/>
    <col min="12014" max="12014" width="6.5" style="2" bestFit="1" customWidth="1"/>
    <col min="12015" max="12015" width="4.5" style="2" customWidth="1"/>
    <col min="12016" max="12016" width="4.1640625" style="2" customWidth="1"/>
    <col min="12017" max="12017" width="6.5" style="2" bestFit="1" customWidth="1"/>
    <col min="12018" max="12018" width="4.5" style="2" customWidth="1"/>
    <col min="12019" max="12019" width="4.1640625" style="2" customWidth="1"/>
    <col min="12020" max="12020" width="6.5" style="2" bestFit="1" customWidth="1"/>
    <col min="12021" max="12021" width="4.5" style="2" customWidth="1"/>
    <col min="12022" max="12022" width="4.1640625" style="2" customWidth="1"/>
    <col min="12023" max="12023" width="6.5" style="2" bestFit="1" customWidth="1"/>
    <col min="12024" max="12024" width="4.5" style="2" customWidth="1"/>
    <col min="12025" max="12025" width="4.1640625" style="2" customWidth="1"/>
    <col min="12026" max="12026" width="6.5" style="2" bestFit="1" customWidth="1"/>
    <col min="12027" max="12027" width="4.5" style="2" customWidth="1"/>
    <col min="12028" max="12028" width="4.1640625" style="2" customWidth="1"/>
    <col min="12029" max="12029" width="6.5" style="2" bestFit="1" customWidth="1"/>
    <col min="12030" max="12030" width="4.5" style="2" customWidth="1"/>
    <col min="12031" max="12031" width="4.1640625" style="2" customWidth="1"/>
    <col min="12032" max="12032" width="6.5" style="2" bestFit="1" customWidth="1"/>
    <col min="12033" max="12033" width="4.5" style="2" customWidth="1"/>
    <col min="12034" max="12034" width="4.1640625" style="2" customWidth="1"/>
    <col min="12035" max="12035" width="6.5" style="2" bestFit="1" customWidth="1"/>
    <col min="12036" max="12036" width="4.5" style="2" customWidth="1"/>
    <col min="12037" max="12037" width="4.1640625" style="2" customWidth="1"/>
    <col min="12038" max="12038" width="6.5" style="2" bestFit="1" customWidth="1"/>
    <col min="12039" max="12195" width="11.5" style="2"/>
    <col min="12196" max="12196" width="24.83203125" style="2" customWidth="1"/>
    <col min="12197" max="12197" width="21.6640625" style="2" customWidth="1"/>
    <col min="12198" max="12198" width="19.5" style="2" customWidth="1"/>
    <col min="12199" max="12199" width="4.5" style="2" customWidth="1"/>
    <col min="12200" max="12200" width="4.1640625" style="2" customWidth="1"/>
    <col min="12201" max="12201" width="6.5" style="2" bestFit="1" customWidth="1"/>
    <col min="12202" max="12202" width="4.5" style="2" customWidth="1"/>
    <col min="12203" max="12203" width="4.1640625" style="2" customWidth="1"/>
    <col min="12204" max="12204" width="6.5" style="2" bestFit="1" customWidth="1"/>
    <col min="12205" max="12205" width="4.5" style="2" customWidth="1"/>
    <col min="12206" max="12206" width="4.1640625" style="2" customWidth="1"/>
    <col min="12207" max="12207" width="6.5" style="2" bestFit="1" customWidth="1"/>
    <col min="12208" max="12208" width="4.5" style="2" customWidth="1"/>
    <col min="12209" max="12209" width="4.1640625" style="2" customWidth="1"/>
    <col min="12210" max="12210" width="6.5" style="2" bestFit="1" customWidth="1"/>
    <col min="12211" max="12211" width="4.5" style="2" customWidth="1"/>
    <col min="12212" max="12212" width="4.1640625" style="2" customWidth="1"/>
    <col min="12213" max="12213" width="6.5" style="2" bestFit="1" customWidth="1"/>
    <col min="12214" max="12214" width="4.5" style="2" customWidth="1"/>
    <col min="12215" max="12215" width="4.1640625" style="2" customWidth="1"/>
    <col min="12216" max="12216" width="6.5" style="2" bestFit="1" customWidth="1"/>
    <col min="12217" max="12217" width="4.5" style="2" customWidth="1"/>
    <col min="12218" max="12218" width="4.1640625" style="2" customWidth="1"/>
    <col min="12219" max="12219" width="6.5" style="2" bestFit="1" customWidth="1"/>
    <col min="12220" max="12220" width="4.5" style="2" customWidth="1"/>
    <col min="12221" max="12221" width="4.1640625" style="2" customWidth="1"/>
    <col min="12222" max="12222" width="6.5" style="2" bestFit="1" customWidth="1"/>
    <col min="12223" max="12223" width="4.5" style="2" customWidth="1"/>
    <col min="12224" max="12224" width="4.1640625" style="2" customWidth="1"/>
    <col min="12225" max="12225" width="6.5" style="2" bestFit="1" customWidth="1"/>
    <col min="12226" max="12226" width="4.5" style="2" customWidth="1"/>
    <col min="12227" max="12227" width="4.1640625" style="2" customWidth="1"/>
    <col min="12228" max="12228" width="6.5" style="2" bestFit="1" customWidth="1"/>
    <col min="12229" max="12229" width="4.5" style="2" customWidth="1"/>
    <col min="12230" max="12230" width="4.1640625" style="2" customWidth="1"/>
    <col min="12231" max="12231" width="6.5" style="2" bestFit="1" customWidth="1"/>
    <col min="12232" max="12232" width="4.5" style="2" customWidth="1"/>
    <col min="12233" max="12233" width="4.1640625" style="2" customWidth="1"/>
    <col min="12234" max="12234" width="6.5" style="2" bestFit="1" customWidth="1"/>
    <col min="12235" max="12235" width="4.5" style="2" customWidth="1"/>
    <col min="12236" max="12236" width="4.1640625" style="2" customWidth="1"/>
    <col min="12237" max="12237" width="6.5" style="2" bestFit="1" customWidth="1"/>
    <col min="12238" max="12238" width="4.5" style="2" customWidth="1"/>
    <col min="12239" max="12239" width="4.1640625" style="2" customWidth="1"/>
    <col min="12240" max="12240" width="6.5" style="2" bestFit="1" customWidth="1"/>
    <col min="12241" max="12241" width="4.5" style="2" customWidth="1"/>
    <col min="12242" max="12242" width="4.1640625" style="2" customWidth="1"/>
    <col min="12243" max="12243" width="6.5" style="2" bestFit="1" customWidth="1"/>
    <col min="12244" max="12244" width="4.5" style="2" customWidth="1"/>
    <col min="12245" max="12245" width="4.1640625" style="2" customWidth="1"/>
    <col min="12246" max="12246" width="6.5" style="2" bestFit="1" customWidth="1"/>
    <col min="12247" max="12247" width="4.5" style="2" customWidth="1"/>
    <col min="12248" max="12248" width="4.1640625" style="2" customWidth="1"/>
    <col min="12249" max="12249" width="6.5" style="2" bestFit="1" customWidth="1"/>
    <col min="12250" max="12250" width="4.5" style="2" customWidth="1"/>
    <col min="12251" max="12251" width="4.1640625" style="2" customWidth="1"/>
    <col min="12252" max="12252" width="6.5" style="2" bestFit="1" customWidth="1"/>
    <col min="12253" max="12253" width="4.5" style="2" customWidth="1"/>
    <col min="12254" max="12254" width="4.1640625" style="2" customWidth="1"/>
    <col min="12255" max="12255" width="6.5" style="2" bestFit="1" customWidth="1"/>
    <col min="12256" max="12256" width="4.5" style="2" customWidth="1"/>
    <col min="12257" max="12257" width="4.1640625" style="2" customWidth="1"/>
    <col min="12258" max="12258" width="6.5" style="2" bestFit="1" customWidth="1"/>
    <col min="12259" max="12259" width="4.5" style="2" customWidth="1"/>
    <col min="12260" max="12260" width="4.1640625" style="2" customWidth="1"/>
    <col min="12261" max="12261" width="6.5" style="2" bestFit="1" customWidth="1"/>
    <col min="12262" max="12262" width="4.5" style="2" customWidth="1"/>
    <col min="12263" max="12263" width="4.1640625" style="2" customWidth="1"/>
    <col min="12264" max="12264" width="6.5" style="2" bestFit="1" customWidth="1"/>
    <col min="12265" max="12265" width="4.5" style="2" customWidth="1"/>
    <col min="12266" max="12266" width="4.1640625" style="2" customWidth="1"/>
    <col min="12267" max="12267" width="6.5" style="2" bestFit="1" customWidth="1"/>
    <col min="12268" max="12268" width="4.5" style="2" customWidth="1"/>
    <col min="12269" max="12269" width="4.1640625" style="2" customWidth="1"/>
    <col min="12270" max="12270" width="6.5" style="2" bestFit="1" customWidth="1"/>
    <col min="12271" max="12271" width="4.5" style="2" customWidth="1"/>
    <col min="12272" max="12272" width="4.1640625" style="2" customWidth="1"/>
    <col min="12273" max="12273" width="6.5" style="2" bestFit="1" customWidth="1"/>
    <col min="12274" max="12274" width="4.5" style="2" customWidth="1"/>
    <col min="12275" max="12275" width="4.1640625" style="2" customWidth="1"/>
    <col min="12276" max="12276" width="6.5" style="2" bestFit="1" customWidth="1"/>
    <col min="12277" max="12277" width="4.5" style="2" customWidth="1"/>
    <col min="12278" max="12278" width="4.1640625" style="2" customWidth="1"/>
    <col min="12279" max="12279" width="6.5" style="2" bestFit="1" customWidth="1"/>
    <col min="12280" max="12280" width="4.5" style="2" customWidth="1"/>
    <col min="12281" max="12281" width="4.1640625" style="2" customWidth="1"/>
    <col min="12282" max="12282" width="6.5" style="2" bestFit="1" customWidth="1"/>
    <col min="12283" max="12283" width="4.5" style="2" customWidth="1"/>
    <col min="12284" max="12284" width="4.1640625" style="2" customWidth="1"/>
    <col min="12285" max="12285" width="6.5" style="2" bestFit="1" customWidth="1"/>
    <col min="12286" max="12286" width="4.5" style="2" customWidth="1"/>
    <col min="12287" max="12287" width="4.1640625" style="2" customWidth="1"/>
    <col min="12288" max="12288" width="6.5" style="2" bestFit="1" customWidth="1"/>
    <col min="12289" max="12289" width="4.5" style="2" customWidth="1"/>
    <col min="12290" max="12290" width="4.1640625" style="2" customWidth="1"/>
    <col min="12291" max="12291" width="6.5" style="2" bestFit="1" customWidth="1"/>
    <col min="12292" max="12292" width="4.5" style="2" customWidth="1"/>
    <col min="12293" max="12293" width="4.1640625" style="2" customWidth="1"/>
    <col min="12294" max="12294" width="6.5" style="2" bestFit="1" customWidth="1"/>
    <col min="12295" max="12451" width="11.5" style="2"/>
    <col min="12452" max="12452" width="24.83203125" style="2" customWidth="1"/>
    <col min="12453" max="12453" width="21.6640625" style="2" customWidth="1"/>
    <col min="12454" max="12454" width="19.5" style="2" customWidth="1"/>
    <col min="12455" max="12455" width="4.5" style="2" customWidth="1"/>
    <col min="12456" max="12456" width="4.1640625" style="2" customWidth="1"/>
    <col min="12457" max="12457" width="6.5" style="2" bestFit="1" customWidth="1"/>
    <col min="12458" max="12458" width="4.5" style="2" customWidth="1"/>
    <col min="12459" max="12459" width="4.1640625" style="2" customWidth="1"/>
    <col min="12460" max="12460" width="6.5" style="2" bestFit="1" customWidth="1"/>
    <col min="12461" max="12461" width="4.5" style="2" customWidth="1"/>
    <col min="12462" max="12462" width="4.1640625" style="2" customWidth="1"/>
    <col min="12463" max="12463" width="6.5" style="2" bestFit="1" customWidth="1"/>
    <col min="12464" max="12464" width="4.5" style="2" customWidth="1"/>
    <col min="12465" max="12465" width="4.1640625" style="2" customWidth="1"/>
    <col min="12466" max="12466" width="6.5" style="2" bestFit="1" customWidth="1"/>
    <col min="12467" max="12467" width="4.5" style="2" customWidth="1"/>
    <col min="12468" max="12468" width="4.1640625" style="2" customWidth="1"/>
    <col min="12469" max="12469" width="6.5" style="2" bestFit="1" customWidth="1"/>
    <col min="12470" max="12470" width="4.5" style="2" customWidth="1"/>
    <col min="12471" max="12471" width="4.1640625" style="2" customWidth="1"/>
    <col min="12472" max="12472" width="6.5" style="2" bestFit="1" customWidth="1"/>
    <col min="12473" max="12473" width="4.5" style="2" customWidth="1"/>
    <col min="12474" max="12474" width="4.1640625" style="2" customWidth="1"/>
    <col min="12475" max="12475" width="6.5" style="2" bestFit="1" customWidth="1"/>
    <col min="12476" max="12476" width="4.5" style="2" customWidth="1"/>
    <col min="12477" max="12477" width="4.1640625" style="2" customWidth="1"/>
    <col min="12478" max="12478" width="6.5" style="2" bestFit="1" customWidth="1"/>
    <col min="12479" max="12479" width="4.5" style="2" customWidth="1"/>
    <col min="12480" max="12480" width="4.1640625" style="2" customWidth="1"/>
    <col min="12481" max="12481" width="6.5" style="2" bestFit="1" customWidth="1"/>
    <col min="12482" max="12482" width="4.5" style="2" customWidth="1"/>
    <col min="12483" max="12483" width="4.1640625" style="2" customWidth="1"/>
    <col min="12484" max="12484" width="6.5" style="2" bestFit="1" customWidth="1"/>
    <col min="12485" max="12485" width="4.5" style="2" customWidth="1"/>
    <col min="12486" max="12486" width="4.1640625" style="2" customWidth="1"/>
    <col min="12487" max="12487" width="6.5" style="2" bestFit="1" customWidth="1"/>
    <col min="12488" max="12488" width="4.5" style="2" customWidth="1"/>
    <col min="12489" max="12489" width="4.1640625" style="2" customWidth="1"/>
    <col min="12490" max="12490" width="6.5" style="2" bestFit="1" customWidth="1"/>
    <col min="12491" max="12491" width="4.5" style="2" customWidth="1"/>
    <col min="12492" max="12492" width="4.1640625" style="2" customWidth="1"/>
    <col min="12493" max="12493" width="6.5" style="2" bestFit="1" customWidth="1"/>
    <col min="12494" max="12494" width="4.5" style="2" customWidth="1"/>
    <col min="12495" max="12495" width="4.1640625" style="2" customWidth="1"/>
    <col min="12496" max="12496" width="6.5" style="2" bestFit="1" customWidth="1"/>
    <col min="12497" max="12497" width="4.5" style="2" customWidth="1"/>
    <col min="12498" max="12498" width="4.1640625" style="2" customWidth="1"/>
    <col min="12499" max="12499" width="6.5" style="2" bestFit="1" customWidth="1"/>
    <col min="12500" max="12500" width="4.5" style="2" customWidth="1"/>
    <col min="12501" max="12501" width="4.1640625" style="2" customWidth="1"/>
    <col min="12502" max="12502" width="6.5" style="2" bestFit="1" customWidth="1"/>
    <col min="12503" max="12503" width="4.5" style="2" customWidth="1"/>
    <col min="12504" max="12504" width="4.1640625" style="2" customWidth="1"/>
    <col min="12505" max="12505" width="6.5" style="2" bestFit="1" customWidth="1"/>
    <col min="12506" max="12506" width="4.5" style="2" customWidth="1"/>
    <col min="12507" max="12507" width="4.1640625" style="2" customWidth="1"/>
    <col min="12508" max="12508" width="6.5" style="2" bestFit="1" customWidth="1"/>
    <col min="12509" max="12509" width="4.5" style="2" customWidth="1"/>
    <col min="12510" max="12510" width="4.1640625" style="2" customWidth="1"/>
    <col min="12511" max="12511" width="6.5" style="2" bestFit="1" customWidth="1"/>
    <col min="12512" max="12512" width="4.5" style="2" customWidth="1"/>
    <col min="12513" max="12513" width="4.1640625" style="2" customWidth="1"/>
    <col min="12514" max="12514" width="6.5" style="2" bestFit="1" customWidth="1"/>
    <col min="12515" max="12515" width="4.5" style="2" customWidth="1"/>
    <col min="12516" max="12516" width="4.1640625" style="2" customWidth="1"/>
    <col min="12517" max="12517" width="6.5" style="2" bestFit="1" customWidth="1"/>
    <col min="12518" max="12518" width="4.5" style="2" customWidth="1"/>
    <col min="12519" max="12519" width="4.1640625" style="2" customWidth="1"/>
    <col min="12520" max="12520" width="6.5" style="2" bestFit="1" customWidth="1"/>
    <col min="12521" max="12521" width="4.5" style="2" customWidth="1"/>
    <col min="12522" max="12522" width="4.1640625" style="2" customWidth="1"/>
    <col min="12523" max="12523" width="6.5" style="2" bestFit="1" customWidth="1"/>
    <col min="12524" max="12524" width="4.5" style="2" customWidth="1"/>
    <col min="12525" max="12525" width="4.1640625" style="2" customWidth="1"/>
    <col min="12526" max="12526" width="6.5" style="2" bestFit="1" customWidth="1"/>
    <col min="12527" max="12527" width="4.5" style="2" customWidth="1"/>
    <col min="12528" max="12528" width="4.1640625" style="2" customWidth="1"/>
    <col min="12529" max="12529" width="6.5" style="2" bestFit="1" customWidth="1"/>
    <col min="12530" max="12530" width="4.5" style="2" customWidth="1"/>
    <col min="12531" max="12531" width="4.1640625" style="2" customWidth="1"/>
    <col min="12532" max="12532" width="6.5" style="2" bestFit="1" customWidth="1"/>
    <col min="12533" max="12533" width="4.5" style="2" customWidth="1"/>
    <col min="12534" max="12534" width="4.1640625" style="2" customWidth="1"/>
    <col min="12535" max="12535" width="6.5" style="2" bestFit="1" customWidth="1"/>
    <col min="12536" max="12536" width="4.5" style="2" customWidth="1"/>
    <col min="12537" max="12537" width="4.1640625" style="2" customWidth="1"/>
    <col min="12538" max="12538" width="6.5" style="2" bestFit="1" customWidth="1"/>
    <col min="12539" max="12539" width="4.5" style="2" customWidth="1"/>
    <col min="12540" max="12540" width="4.1640625" style="2" customWidth="1"/>
    <col min="12541" max="12541" width="6.5" style="2" bestFit="1" customWidth="1"/>
    <col min="12542" max="12542" width="4.5" style="2" customWidth="1"/>
    <col min="12543" max="12543" width="4.1640625" style="2" customWidth="1"/>
    <col min="12544" max="12544" width="6.5" style="2" bestFit="1" customWidth="1"/>
    <col min="12545" max="12545" width="4.5" style="2" customWidth="1"/>
    <col min="12546" max="12546" width="4.1640625" style="2" customWidth="1"/>
    <col min="12547" max="12547" width="6.5" style="2" bestFit="1" customWidth="1"/>
    <col min="12548" max="12548" width="4.5" style="2" customWidth="1"/>
    <col min="12549" max="12549" width="4.1640625" style="2" customWidth="1"/>
    <col min="12550" max="12550" width="6.5" style="2" bestFit="1" customWidth="1"/>
    <col min="12551" max="12707" width="11.5" style="2"/>
    <col min="12708" max="12708" width="24.83203125" style="2" customWidth="1"/>
    <col min="12709" max="12709" width="21.6640625" style="2" customWidth="1"/>
    <col min="12710" max="12710" width="19.5" style="2" customWidth="1"/>
    <col min="12711" max="12711" width="4.5" style="2" customWidth="1"/>
    <col min="12712" max="12712" width="4.1640625" style="2" customWidth="1"/>
    <col min="12713" max="12713" width="6.5" style="2" bestFit="1" customWidth="1"/>
    <col min="12714" max="12714" width="4.5" style="2" customWidth="1"/>
    <col min="12715" max="12715" width="4.1640625" style="2" customWidth="1"/>
    <col min="12716" max="12716" width="6.5" style="2" bestFit="1" customWidth="1"/>
    <col min="12717" max="12717" width="4.5" style="2" customWidth="1"/>
    <col min="12718" max="12718" width="4.1640625" style="2" customWidth="1"/>
    <col min="12719" max="12719" width="6.5" style="2" bestFit="1" customWidth="1"/>
    <col min="12720" max="12720" width="4.5" style="2" customWidth="1"/>
    <col min="12721" max="12721" width="4.1640625" style="2" customWidth="1"/>
    <col min="12722" max="12722" width="6.5" style="2" bestFit="1" customWidth="1"/>
    <col min="12723" max="12723" width="4.5" style="2" customWidth="1"/>
    <col min="12724" max="12724" width="4.1640625" style="2" customWidth="1"/>
    <col min="12725" max="12725" width="6.5" style="2" bestFit="1" customWidth="1"/>
    <col min="12726" max="12726" width="4.5" style="2" customWidth="1"/>
    <col min="12727" max="12727" width="4.1640625" style="2" customWidth="1"/>
    <col min="12728" max="12728" width="6.5" style="2" bestFit="1" customWidth="1"/>
    <col min="12729" max="12729" width="4.5" style="2" customWidth="1"/>
    <col min="12730" max="12730" width="4.1640625" style="2" customWidth="1"/>
    <col min="12731" max="12731" width="6.5" style="2" bestFit="1" customWidth="1"/>
    <col min="12732" max="12732" width="4.5" style="2" customWidth="1"/>
    <col min="12733" max="12733" width="4.1640625" style="2" customWidth="1"/>
    <col min="12734" max="12734" width="6.5" style="2" bestFit="1" customWidth="1"/>
    <col min="12735" max="12735" width="4.5" style="2" customWidth="1"/>
    <col min="12736" max="12736" width="4.1640625" style="2" customWidth="1"/>
    <col min="12737" max="12737" width="6.5" style="2" bestFit="1" customWidth="1"/>
    <col min="12738" max="12738" width="4.5" style="2" customWidth="1"/>
    <col min="12739" max="12739" width="4.1640625" style="2" customWidth="1"/>
    <col min="12740" max="12740" width="6.5" style="2" bestFit="1" customWidth="1"/>
    <col min="12741" max="12741" width="4.5" style="2" customWidth="1"/>
    <col min="12742" max="12742" width="4.1640625" style="2" customWidth="1"/>
    <col min="12743" max="12743" width="6.5" style="2" bestFit="1" customWidth="1"/>
    <col min="12744" max="12744" width="4.5" style="2" customWidth="1"/>
    <col min="12745" max="12745" width="4.1640625" style="2" customWidth="1"/>
    <col min="12746" max="12746" width="6.5" style="2" bestFit="1" customWidth="1"/>
    <col min="12747" max="12747" width="4.5" style="2" customWidth="1"/>
    <col min="12748" max="12748" width="4.1640625" style="2" customWidth="1"/>
    <col min="12749" max="12749" width="6.5" style="2" bestFit="1" customWidth="1"/>
    <col min="12750" max="12750" width="4.5" style="2" customWidth="1"/>
    <col min="12751" max="12751" width="4.1640625" style="2" customWidth="1"/>
    <col min="12752" max="12752" width="6.5" style="2" bestFit="1" customWidth="1"/>
    <col min="12753" max="12753" width="4.5" style="2" customWidth="1"/>
    <col min="12754" max="12754" width="4.1640625" style="2" customWidth="1"/>
    <col min="12755" max="12755" width="6.5" style="2" bestFit="1" customWidth="1"/>
    <col min="12756" max="12756" width="4.5" style="2" customWidth="1"/>
    <col min="12757" max="12757" width="4.1640625" style="2" customWidth="1"/>
    <col min="12758" max="12758" width="6.5" style="2" bestFit="1" customWidth="1"/>
    <col min="12759" max="12759" width="4.5" style="2" customWidth="1"/>
    <col min="12760" max="12760" width="4.1640625" style="2" customWidth="1"/>
    <col min="12761" max="12761" width="6.5" style="2" bestFit="1" customWidth="1"/>
    <col min="12762" max="12762" width="4.5" style="2" customWidth="1"/>
    <col min="12763" max="12763" width="4.1640625" style="2" customWidth="1"/>
    <col min="12764" max="12764" width="6.5" style="2" bestFit="1" customWidth="1"/>
    <col min="12765" max="12765" width="4.5" style="2" customWidth="1"/>
    <col min="12766" max="12766" width="4.1640625" style="2" customWidth="1"/>
    <col min="12767" max="12767" width="6.5" style="2" bestFit="1" customWidth="1"/>
    <col min="12768" max="12768" width="4.5" style="2" customWidth="1"/>
    <col min="12769" max="12769" width="4.1640625" style="2" customWidth="1"/>
    <col min="12770" max="12770" width="6.5" style="2" bestFit="1" customWidth="1"/>
    <col min="12771" max="12771" width="4.5" style="2" customWidth="1"/>
    <col min="12772" max="12772" width="4.1640625" style="2" customWidth="1"/>
    <col min="12773" max="12773" width="6.5" style="2" bestFit="1" customWidth="1"/>
    <col min="12774" max="12774" width="4.5" style="2" customWidth="1"/>
    <col min="12775" max="12775" width="4.1640625" style="2" customWidth="1"/>
    <col min="12776" max="12776" width="6.5" style="2" bestFit="1" customWidth="1"/>
    <col min="12777" max="12777" width="4.5" style="2" customWidth="1"/>
    <col min="12778" max="12778" width="4.1640625" style="2" customWidth="1"/>
    <col min="12779" max="12779" width="6.5" style="2" bestFit="1" customWidth="1"/>
    <col min="12780" max="12780" width="4.5" style="2" customWidth="1"/>
    <col min="12781" max="12781" width="4.1640625" style="2" customWidth="1"/>
    <col min="12782" max="12782" width="6.5" style="2" bestFit="1" customWidth="1"/>
    <col min="12783" max="12783" width="4.5" style="2" customWidth="1"/>
    <col min="12784" max="12784" width="4.1640625" style="2" customWidth="1"/>
    <col min="12785" max="12785" width="6.5" style="2" bestFit="1" customWidth="1"/>
    <col min="12786" max="12786" width="4.5" style="2" customWidth="1"/>
    <col min="12787" max="12787" width="4.1640625" style="2" customWidth="1"/>
    <col min="12788" max="12788" width="6.5" style="2" bestFit="1" customWidth="1"/>
    <col min="12789" max="12789" width="4.5" style="2" customWidth="1"/>
    <col min="12790" max="12790" width="4.1640625" style="2" customWidth="1"/>
    <col min="12791" max="12791" width="6.5" style="2" bestFit="1" customWidth="1"/>
    <col min="12792" max="12792" width="4.5" style="2" customWidth="1"/>
    <col min="12793" max="12793" width="4.1640625" style="2" customWidth="1"/>
    <col min="12794" max="12794" width="6.5" style="2" bestFit="1" customWidth="1"/>
    <col min="12795" max="12795" width="4.5" style="2" customWidth="1"/>
    <col min="12796" max="12796" width="4.1640625" style="2" customWidth="1"/>
    <col min="12797" max="12797" width="6.5" style="2" bestFit="1" customWidth="1"/>
    <col min="12798" max="12798" width="4.5" style="2" customWidth="1"/>
    <col min="12799" max="12799" width="4.1640625" style="2" customWidth="1"/>
    <col min="12800" max="12800" width="6.5" style="2" bestFit="1" customWidth="1"/>
    <col min="12801" max="12801" width="4.5" style="2" customWidth="1"/>
    <col min="12802" max="12802" width="4.1640625" style="2" customWidth="1"/>
    <col min="12803" max="12803" width="6.5" style="2" bestFit="1" customWidth="1"/>
    <col min="12804" max="12804" width="4.5" style="2" customWidth="1"/>
    <col min="12805" max="12805" width="4.1640625" style="2" customWidth="1"/>
    <col min="12806" max="12806" width="6.5" style="2" bestFit="1" customWidth="1"/>
    <col min="12807" max="12963" width="11.5" style="2"/>
    <col min="12964" max="12964" width="24.83203125" style="2" customWidth="1"/>
    <col min="12965" max="12965" width="21.6640625" style="2" customWidth="1"/>
    <col min="12966" max="12966" width="19.5" style="2" customWidth="1"/>
    <col min="12967" max="12967" width="4.5" style="2" customWidth="1"/>
    <col min="12968" max="12968" width="4.1640625" style="2" customWidth="1"/>
    <col min="12969" max="12969" width="6.5" style="2" bestFit="1" customWidth="1"/>
    <col min="12970" max="12970" width="4.5" style="2" customWidth="1"/>
    <col min="12971" max="12971" width="4.1640625" style="2" customWidth="1"/>
    <col min="12972" max="12972" width="6.5" style="2" bestFit="1" customWidth="1"/>
    <col min="12973" max="12973" width="4.5" style="2" customWidth="1"/>
    <col min="12974" max="12974" width="4.1640625" style="2" customWidth="1"/>
    <col min="12975" max="12975" width="6.5" style="2" bestFit="1" customWidth="1"/>
    <col min="12976" max="12976" width="4.5" style="2" customWidth="1"/>
    <col min="12977" max="12977" width="4.1640625" style="2" customWidth="1"/>
    <col min="12978" max="12978" width="6.5" style="2" bestFit="1" customWidth="1"/>
    <col min="12979" max="12979" width="4.5" style="2" customWidth="1"/>
    <col min="12980" max="12980" width="4.1640625" style="2" customWidth="1"/>
    <col min="12981" max="12981" width="6.5" style="2" bestFit="1" customWidth="1"/>
    <col min="12982" max="12982" width="4.5" style="2" customWidth="1"/>
    <col min="12983" max="12983" width="4.1640625" style="2" customWidth="1"/>
    <col min="12984" max="12984" width="6.5" style="2" bestFit="1" customWidth="1"/>
    <col min="12985" max="12985" width="4.5" style="2" customWidth="1"/>
    <col min="12986" max="12986" width="4.1640625" style="2" customWidth="1"/>
    <col min="12987" max="12987" width="6.5" style="2" bestFit="1" customWidth="1"/>
    <col min="12988" max="12988" width="4.5" style="2" customWidth="1"/>
    <col min="12989" max="12989" width="4.1640625" style="2" customWidth="1"/>
    <col min="12990" max="12990" width="6.5" style="2" bestFit="1" customWidth="1"/>
    <col min="12991" max="12991" width="4.5" style="2" customWidth="1"/>
    <col min="12992" max="12992" width="4.1640625" style="2" customWidth="1"/>
    <col min="12993" max="12993" width="6.5" style="2" bestFit="1" customWidth="1"/>
    <col min="12994" max="12994" width="4.5" style="2" customWidth="1"/>
    <col min="12995" max="12995" width="4.1640625" style="2" customWidth="1"/>
    <col min="12996" max="12996" width="6.5" style="2" bestFit="1" customWidth="1"/>
    <col min="12997" max="12997" width="4.5" style="2" customWidth="1"/>
    <col min="12998" max="12998" width="4.1640625" style="2" customWidth="1"/>
    <col min="12999" max="12999" width="6.5" style="2" bestFit="1" customWidth="1"/>
    <col min="13000" max="13000" width="4.5" style="2" customWidth="1"/>
    <col min="13001" max="13001" width="4.1640625" style="2" customWidth="1"/>
    <col min="13002" max="13002" width="6.5" style="2" bestFit="1" customWidth="1"/>
    <col min="13003" max="13003" width="4.5" style="2" customWidth="1"/>
    <col min="13004" max="13004" width="4.1640625" style="2" customWidth="1"/>
    <col min="13005" max="13005" width="6.5" style="2" bestFit="1" customWidth="1"/>
    <col min="13006" max="13006" width="4.5" style="2" customWidth="1"/>
    <col min="13007" max="13007" width="4.1640625" style="2" customWidth="1"/>
    <col min="13008" max="13008" width="6.5" style="2" bestFit="1" customWidth="1"/>
    <col min="13009" max="13009" width="4.5" style="2" customWidth="1"/>
    <col min="13010" max="13010" width="4.1640625" style="2" customWidth="1"/>
    <col min="13011" max="13011" width="6.5" style="2" bestFit="1" customWidth="1"/>
    <col min="13012" max="13012" width="4.5" style="2" customWidth="1"/>
    <col min="13013" max="13013" width="4.1640625" style="2" customWidth="1"/>
    <col min="13014" max="13014" width="6.5" style="2" bestFit="1" customWidth="1"/>
    <col min="13015" max="13015" width="4.5" style="2" customWidth="1"/>
    <col min="13016" max="13016" width="4.1640625" style="2" customWidth="1"/>
    <col min="13017" max="13017" width="6.5" style="2" bestFit="1" customWidth="1"/>
    <col min="13018" max="13018" width="4.5" style="2" customWidth="1"/>
    <col min="13019" max="13019" width="4.1640625" style="2" customWidth="1"/>
    <col min="13020" max="13020" width="6.5" style="2" bestFit="1" customWidth="1"/>
    <col min="13021" max="13021" width="4.5" style="2" customWidth="1"/>
    <col min="13022" max="13022" width="4.1640625" style="2" customWidth="1"/>
    <col min="13023" max="13023" width="6.5" style="2" bestFit="1" customWidth="1"/>
    <col min="13024" max="13024" width="4.5" style="2" customWidth="1"/>
    <col min="13025" max="13025" width="4.1640625" style="2" customWidth="1"/>
    <col min="13026" max="13026" width="6.5" style="2" bestFit="1" customWidth="1"/>
    <col min="13027" max="13027" width="4.5" style="2" customWidth="1"/>
    <col min="13028" max="13028" width="4.1640625" style="2" customWidth="1"/>
    <col min="13029" max="13029" width="6.5" style="2" bestFit="1" customWidth="1"/>
    <col min="13030" max="13030" width="4.5" style="2" customWidth="1"/>
    <col min="13031" max="13031" width="4.1640625" style="2" customWidth="1"/>
    <col min="13032" max="13032" width="6.5" style="2" bestFit="1" customWidth="1"/>
    <col min="13033" max="13033" width="4.5" style="2" customWidth="1"/>
    <col min="13034" max="13034" width="4.1640625" style="2" customWidth="1"/>
    <col min="13035" max="13035" width="6.5" style="2" bestFit="1" customWidth="1"/>
    <col min="13036" max="13036" width="4.5" style="2" customWidth="1"/>
    <col min="13037" max="13037" width="4.1640625" style="2" customWidth="1"/>
    <col min="13038" max="13038" width="6.5" style="2" bestFit="1" customWidth="1"/>
    <col min="13039" max="13039" width="4.5" style="2" customWidth="1"/>
    <col min="13040" max="13040" width="4.1640625" style="2" customWidth="1"/>
    <col min="13041" max="13041" width="6.5" style="2" bestFit="1" customWidth="1"/>
    <col min="13042" max="13042" width="4.5" style="2" customWidth="1"/>
    <col min="13043" max="13043" width="4.1640625" style="2" customWidth="1"/>
    <col min="13044" max="13044" width="6.5" style="2" bestFit="1" customWidth="1"/>
    <col min="13045" max="13045" width="4.5" style="2" customWidth="1"/>
    <col min="13046" max="13046" width="4.1640625" style="2" customWidth="1"/>
    <col min="13047" max="13047" width="6.5" style="2" bestFit="1" customWidth="1"/>
    <col min="13048" max="13048" width="4.5" style="2" customWidth="1"/>
    <col min="13049" max="13049" width="4.1640625" style="2" customWidth="1"/>
    <col min="13050" max="13050" width="6.5" style="2" bestFit="1" customWidth="1"/>
    <col min="13051" max="13051" width="4.5" style="2" customWidth="1"/>
    <col min="13052" max="13052" width="4.1640625" style="2" customWidth="1"/>
    <col min="13053" max="13053" width="6.5" style="2" bestFit="1" customWidth="1"/>
    <col min="13054" max="13054" width="4.5" style="2" customWidth="1"/>
    <col min="13055" max="13055" width="4.1640625" style="2" customWidth="1"/>
    <col min="13056" max="13056" width="6.5" style="2" bestFit="1" customWidth="1"/>
    <col min="13057" max="13057" width="4.5" style="2" customWidth="1"/>
    <col min="13058" max="13058" width="4.1640625" style="2" customWidth="1"/>
    <col min="13059" max="13059" width="6.5" style="2" bestFit="1" customWidth="1"/>
    <col min="13060" max="13060" width="4.5" style="2" customWidth="1"/>
    <col min="13061" max="13061" width="4.1640625" style="2" customWidth="1"/>
    <col min="13062" max="13062" width="6.5" style="2" bestFit="1" customWidth="1"/>
    <col min="13063" max="13219" width="11.5" style="2"/>
    <col min="13220" max="13220" width="24.83203125" style="2" customWidth="1"/>
    <col min="13221" max="13221" width="21.6640625" style="2" customWidth="1"/>
    <col min="13222" max="13222" width="19.5" style="2" customWidth="1"/>
    <col min="13223" max="13223" width="4.5" style="2" customWidth="1"/>
    <col min="13224" max="13224" width="4.1640625" style="2" customWidth="1"/>
    <col min="13225" max="13225" width="6.5" style="2" bestFit="1" customWidth="1"/>
    <col min="13226" max="13226" width="4.5" style="2" customWidth="1"/>
    <col min="13227" max="13227" width="4.1640625" style="2" customWidth="1"/>
    <col min="13228" max="13228" width="6.5" style="2" bestFit="1" customWidth="1"/>
    <col min="13229" max="13229" width="4.5" style="2" customWidth="1"/>
    <col min="13230" max="13230" width="4.1640625" style="2" customWidth="1"/>
    <col min="13231" max="13231" width="6.5" style="2" bestFit="1" customWidth="1"/>
    <col min="13232" max="13232" width="4.5" style="2" customWidth="1"/>
    <col min="13233" max="13233" width="4.1640625" style="2" customWidth="1"/>
    <col min="13234" max="13234" width="6.5" style="2" bestFit="1" customWidth="1"/>
    <col min="13235" max="13235" width="4.5" style="2" customWidth="1"/>
    <col min="13236" max="13236" width="4.1640625" style="2" customWidth="1"/>
    <col min="13237" max="13237" width="6.5" style="2" bestFit="1" customWidth="1"/>
    <col min="13238" max="13238" width="4.5" style="2" customWidth="1"/>
    <col min="13239" max="13239" width="4.1640625" style="2" customWidth="1"/>
    <col min="13240" max="13240" width="6.5" style="2" bestFit="1" customWidth="1"/>
    <col min="13241" max="13241" width="4.5" style="2" customWidth="1"/>
    <col min="13242" max="13242" width="4.1640625" style="2" customWidth="1"/>
    <col min="13243" max="13243" width="6.5" style="2" bestFit="1" customWidth="1"/>
    <col min="13244" max="13244" width="4.5" style="2" customWidth="1"/>
    <col min="13245" max="13245" width="4.1640625" style="2" customWidth="1"/>
    <col min="13246" max="13246" width="6.5" style="2" bestFit="1" customWidth="1"/>
    <col min="13247" max="13247" width="4.5" style="2" customWidth="1"/>
    <col min="13248" max="13248" width="4.1640625" style="2" customWidth="1"/>
    <col min="13249" max="13249" width="6.5" style="2" bestFit="1" customWidth="1"/>
    <col min="13250" max="13250" width="4.5" style="2" customWidth="1"/>
    <col min="13251" max="13251" width="4.1640625" style="2" customWidth="1"/>
    <col min="13252" max="13252" width="6.5" style="2" bestFit="1" customWidth="1"/>
    <col min="13253" max="13253" width="4.5" style="2" customWidth="1"/>
    <col min="13254" max="13254" width="4.1640625" style="2" customWidth="1"/>
    <col min="13255" max="13255" width="6.5" style="2" bestFit="1" customWidth="1"/>
    <col min="13256" max="13256" width="4.5" style="2" customWidth="1"/>
    <col min="13257" max="13257" width="4.1640625" style="2" customWidth="1"/>
    <col min="13258" max="13258" width="6.5" style="2" bestFit="1" customWidth="1"/>
    <col min="13259" max="13259" width="4.5" style="2" customWidth="1"/>
    <col min="13260" max="13260" width="4.1640625" style="2" customWidth="1"/>
    <col min="13261" max="13261" width="6.5" style="2" bestFit="1" customWidth="1"/>
    <col min="13262" max="13262" width="4.5" style="2" customWidth="1"/>
    <col min="13263" max="13263" width="4.1640625" style="2" customWidth="1"/>
    <col min="13264" max="13264" width="6.5" style="2" bestFit="1" customWidth="1"/>
    <col min="13265" max="13265" width="4.5" style="2" customWidth="1"/>
    <col min="13266" max="13266" width="4.1640625" style="2" customWidth="1"/>
    <col min="13267" max="13267" width="6.5" style="2" bestFit="1" customWidth="1"/>
    <col min="13268" max="13268" width="4.5" style="2" customWidth="1"/>
    <col min="13269" max="13269" width="4.1640625" style="2" customWidth="1"/>
    <col min="13270" max="13270" width="6.5" style="2" bestFit="1" customWidth="1"/>
    <col min="13271" max="13271" width="4.5" style="2" customWidth="1"/>
    <col min="13272" max="13272" width="4.1640625" style="2" customWidth="1"/>
    <col min="13273" max="13273" width="6.5" style="2" bestFit="1" customWidth="1"/>
    <col min="13274" max="13274" width="4.5" style="2" customWidth="1"/>
    <col min="13275" max="13275" width="4.1640625" style="2" customWidth="1"/>
    <col min="13276" max="13276" width="6.5" style="2" bestFit="1" customWidth="1"/>
    <col min="13277" max="13277" width="4.5" style="2" customWidth="1"/>
    <col min="13278" max="13278" width="4.1640625" style="2" customWidth="1"/>
    <col min="13279" max="13279" width="6.5" style="2" bestFit="1" customWidth="1"/>
    <col min="13280" max="13280" width="4.5" style="2" customWidth="1"/>
    <col min="13281" max="13281" width="4.1640625" style="2" customWidth="1"/>
    <col min="13282" max="13282" width="6.5" style="2" bestFit="1" customWidth="1"/>
    <col min="13283" max="13283" width="4.5" style="2" customWidth="1"/>
    <col min="13284" max="13284" width="4.1640625" style="2" customWidth="1"/>
    <col min="13285" max="13285" width="6.5" style="2" bestFit="1" customWidth="1"/>
    <col min="13286" max="13286" width="4.5" style="2" customWidth="1"/>
    <col min="13287" max="13287" width="4.1640625" style="2" customWidth="1"/>
    <col min="13288" max="13288" width="6.5" style="2" bestFit="1" customWidth="1"/>
    <col min="13289" max="13289" width="4.5" style="2" customWidth="1"/>
    <col min="13290" max="13290" width="4.1640625" style="2" customWidth="1"/>
    <col min="13291" max="13291" width="6.5" style="2" bestFit="1" customWidth="1"/>
    <col min="13292" max="13292" width="4.5" style="2" customWidth="1"/>
    <col min="13293" max="13293" width="4.1640625" style="2" customWidth="1"/>
    <col min="13294" max="13294" width="6.5" style="2" bestFit="1" customWidth="1"/>
    <col min="13295" max="13295" width="4.5" style="2" customWidth="1"/>
    <col min="13296" max="13296" width="4.1640625" style="2" customWidth="1"/>
    <col min="13297" max="13297" width="6.5" style="2" bestFit="1" customWidth="1"/>
    <col min="13298" max="13298" width="4.5" style="2" customWidth="1"/>
    <col min="13299" max="13299" width="4.1640625" style="2" customWidth="1"/>
    <col min="13300" max="13300" width="6.5" style="2" bestFit="1" customWidth="1"/>
    <col min="13301" max="13301" width="4.5" style="2" customWidth="1"/>
    <col min="13302" max="13302" width="4.1640625" style="2" customWidth="1"/>
    <col min="13303" max="13303" width="6.5" style="2" bestFit="1" customWidth="1"/>
    <col min="13304" max="13304" width="4.5" style="2" customWidth="1"/>
    <col min="13305" max="13305" width="4.1640625" style="2" customWidth="1"/>
    <col min="13306" max="13306" width="6.5" style="2" bestFit="1" customWidth="1"/>
    <col min="13307" max="13307" width="4.5" style="2" customWidth="1"/>
    <col min="13308" max="13308" width="4.1640625" style="2" customWidth="1"/>
    <col min="13309" max="13309" width="6.5" style="2" bestFit="1" customWidth="1"/>
    <col min="13310" max="13310" width="4.5" style="2" customWidth="1"/>
    <col min="13311" max="13311" width="4.1640625" style="2" customWidth="1"/>
    <col min="13312" max="13312" width="6.5" style="2" bestFit="1" customWidth="1"/>
    <col min="13313" max="13313" width="4.5" style="2" customWidth="1"/>
    <col min="13314" max="13314" width="4.1640625" style="2" customWidth="1"/>
    <col min="13315" max="13315" width="6.5" style="2" bestFit="1" customWidth="1"/>
    <col min="13316" max="13316" width="4.5" style="2" customWidth="1"/>
    <col min="13317" max="13317" width="4.1640625" style="2" customWidth="1"/>
    <col min="13318" max="13318" width="6.5" style="2" bestFit="1" customWidth="1"/>
    <col min="13319" max="13475" width="11.5" style="2"/>
    <col min="13476" max="13476" width="24.83203125" style="2" customWidth="1"/>
    <col min="13477" max="13477" width="21.6640625" style="2" customWidth="1"/>
    <col min="13478" max="13478" width="19.5" style="2" customWidth="1"/>
    <col min="13479" max="13479" width="4.5" style="2" customWidth="1"/>
    <col min="13480" max="13480" width="4.1640625" style="2" customWidth="1"/>
    <col min="13481" max="13481" width="6.5" style="2" bestFit="1" customWidth="1"/>
    <col min="13482" max="13482" width="4.5" style="2" customWidth="1"/>
    <col min="13483" max="13483" width="4.1640625" style="2" customWidth="1"/>
    <col min="13484" max="13484" width="6.5" style="2" bestFit="1" customWidth="1"/>
    <col min="13485" max="13485" width="4.5" style="2" customWidth="1"/>
    <col min="13486" max="13486" width="4.1640625" style="2" customWidth="1"/>
    <col min="13487" max="13487" width="6.5" style="2" bestFit="1" customWidth="1"/>
    <col min="13488" max="13488" width="4.5" style="2" customWidth="1"/>
    <col min="13489" max="13489" width="4.1640625" style="2" customWidth="1"/>
    <col min="13490" max="13490" width="6.5" style="2" bestFit="1" customWidth="1"/>
    <col min="13491" max="13491" width="4.5" style="2" customWidth="1"/>
    <col min="13492" max="13492" width="4.1640625" style="2" customWidth="1"/>
    <col min="13493" max="13493" width="6.5" style="2" bestFit="1" customWidth="1"/>
    <col min="13494" max="13494" width="4.5" style="2" customWidth="1"/>
    <col min="13495" max="13495" width="4.1640625" style="2" customWidth="1"/>
    <col min="13496" max="13496" width="6.5" style="2" bestFit="1" customWidth="1"/>
    <col min="13497" max="13497" width="4.5" style="2" customWidth="1"/>
    <col min="13498" max="13498" width="4.1640625" style="2" customWidth="1"/>
    <col min="13499" max="13499" width="6.5" style="2" bestFit="1" customWidth="1"/>
    <col min="13500" max="13500" width="4.5" style="2" customWidth="1"/>
    <col min="13501" max="13501" width="4.1640625" style="2" customWidth="1"/>
    <col min="13502" max="13502" width="6.5" style="2" bestFit="1" customWidth="1"/>
    <col min="13503" max="13503" width="4.5" style="2" customWidth="1"/>
    <col min="13504" max="13504" width="4.1640625" style="2" customWidth="1"/>
    <col min="13505" max="13505" width="6.5" style="2" bestFit="1" customWidth="1"/>
    <col min="13506" max="13506" width="4.5" style="2" customWidth="1"/>
    <col min="13507" max="13507" width="4.1640625" style="2" customWidth="1"/>
    <col min="13508" max="13508" width="6.5" style="2" bestFit="1" customWidth="1"/>
    <col min="13509" max="13509" width="4.5" style="2" customWidth="1"/>
    <col min="13510" max="13510" width="4.1640625" style="2" customWidth="1"/>
    <col min="13511" max="13511" width="6.5" style="2" bestFit="1" customWidth="1"/>
    <col min="13512" max="13512" width="4.5" style="2" customWidth="1"/>
    <col min="13513" max="13513" width="4.1640625" style="2" customWidth="1"/>
    <col min="13514" max="13514" width="6.5" style="2" bestFit="1" customWidth="1"/>
    <col min="13515" max="13515" width="4.5" style="2" customWidth="1"/>
    <col min="13516" max="13516" width="4.1640625" style="2" customWidth="1"/>
    <col min="13517" max="13517" width="6.5" style="2" bestFit="1" customWidth="1"/>
    <col min="13518" max="13518" width="4.5" style="2" customWidth="1"/>
    <col min="13519" max="13519" width="4.1640625" style="2" customWidth="1"/>
    <col min="13520" max="13520" width="6.5" style="2" bestFit="1" customWidth="1"/>
    <col min="13521" max="13521" width="4.5" style="2" customWidth="1"/>
    <col min="13522" max="13522" width="4.1640625" style="2" customWidth="1"/>
    <col min="13523" max="13523" width="6.5" style="2" bestFit="1" customWidth="1"/>
    <col min="13524" max="13524" width="4.5" style="2" customWidth="1"/>
    <col min="13525" max="13525" width="4.1640625" style="2" customWidth="1"/>
    <col min="13526" max="13526" width="6.5" style="2" bestFit="1" customWidth="1"/>
    <col min="13527" max="13527" width="4.5" style="2" customWidth="1"/>
    <col min="13528" max="13528" width="4.1640625" style="2" customWidth="1"/>
    <col min="13529" max="13529" width="6.5" style="2" bestFit="1" customWidth="1"/>
    <col min="13530" max="13530" width="4.5" style="2" customWidth="1"/>
    <col min="13531" max="13531" width="4.1640625" style="2" customWidth="1"/>
    <col min="13532" max="13532" width="6.5" style="2" bestFit="1" customWidth="1"/>
    <col min="13533" max="13533" width="4.5" style="2" customWidth="1"/>
    <col min="13534" max="13534" width="4.1640625" style="2" customWidth="1"/>
    <col min="13535" max="13535" width="6.5" style="2" bestFit="1" customWidth="1"/>
    <col min="13536" max="13536" width="4.5" style="2" customWidth="1"/>
    <col min="13537" max="13537" width="4.1640625" style="2" customWidth="1"/>
    <col min="13538" max="13538" width="6.5" style="2" bestFit="1" customWidth="1"/>
    <col min="13539" max="13539" width="4.5" style="2" customWidth="1"/>
    <col min="13540" max="13540" width="4.1640625" style="2" customWidth="1"/>
    <col min="13541" max="13541" width="6.5" style="2" bestFit="1" customWidth="1"/>
    <col min="13542" max="13542" width="4.5" style="2" customWidth="1"/>
    <col min="13543" max="13543" width="4.1640625" style="2" customWidth="1"/>
    <col min="13544" max="13544" width="6.5" style="2" bestFit="1" customWidth="1"/>
    <col min="13545" max="13545" width="4.5" style="2" customWidth="1"/>
    <col min="13546" max="13546" width="4.1640625" style="2" customWidth="1"/>
    <col min="13547" max="13547" width="6.5" style="2" bestFit="1" customWidth="1"/>
    <col min="13548" max="13548" width="4.5" style="2" customWidth="1"/>
    <col min="13549" max="13549" width="4.1640625" style="2" customWidth="1"/>
    <col min="13550" max="13550" width="6.5" style="2" bestFit="1" customWidth="1"/>
    <col min="13551" max="13551" width="4.5" style="2" customWidth="1"/>
    <col min="13552" max="13552" width="4.1640625" style="2" customWidth="1"/>
    <col min="13553" max="13553" width="6.5" style="2" bestFit="1" customWidth="1"/>
    <col min="13554" max="13554" width="4.5" style="2" customWidth="1"/>
    <col min="13555" max="13555" width="4.1640625" style="2" customWidth="1"/>
    <col min="13556" max="13556" width="6.5" style="2" bestFit="1" customWidth="1"/>
    <col min="13557" max="13557" width="4.5" style="2" customWidth="1"/>
    <col min="13558" max="13558" width="4.1640625" style="2" customWidth="1"/>
    <col min="13559" max="13559" width="6.5" style="2" bestFit="1" customWidth="1"/>
    <col min="13560" max="13560" width="4.5" style="2" customWidth="1"/>
    <col min="13561" max="13561" width="4.1640625" style="2" customWidth="1"/>
    <col min="13562" max="13562" width="6.5" style="2" bestFit="1" customWidth="1"/>
    <col min="13563" max="13563" width="4.5" style="2" customWidth="1"/>
    <col min="13564" max="13564" width="4.1640625" style="2" customWidth="1"/>
    <col min="13565" max="13565" width="6.5" style="2" bestFit="1" customWidth="1"/>
    <col min="13566" max="13566" width="4.5" style="2" customWidth="1"/>
    <col min="13567" max="13567" width="4.1640625" style="2" customWidth="1"/>
    <col min="13568" max="13568" width="6.5" style="2" bestFit="1" customWidth="1"/>
    <col min="13569" max="13569" width="4.5" style="2" customWidth="1"/>
    <col min="13570" max="13570" width="4.1640625" style="2" customWidth="1"/>
    <col min="13571" max="13571" width="6.5" style="2" bestFit="1" customWidth="1"/>
    <col min="13572" max="13572" width="4.5" style="2" customWidth="1"/>
    <col min="13573" max="13573" width="4.1640625" style="2" customWidth="1"/>
    <col min="13574" max="13574" width="6.5" style="2" bestFit="1" customWidth="1"/>
    <col min="13575" max="13731" width="11.5" style="2"/>
    <col min="13732" max="13732" width="24.83203125" style="2" customWidth="1"/>
    <col min="13733" max="13733" width="21.6640625" style="2" customWidth="1"/>
    <col min="13734" max="13734" width="19.5" style="2" customWidth="1"/>
    <col min="13735" max="13735" width="4.5" style="2" customWidth="1"/>
    <col min="13736" max="13736" width="4.1640625" style="2" customWidth="1"/>
    <col min="13737" max="13737" width="6.5" style="2" bestFit="1" customWidth="1"/>
    <col min="13738" max="13738" width="4.5" style="2" customWidth="1"/>
    <col min="13739" max="13739" width="4.1640625" style="2" customWidth="1"/>
    <col min="13740" max="13740" width="6.5" style="2" bestFit="1" customWidth="1"/>
    <col min="13741" max="13741" width="4.5" style="2" customWidth="1"/>
    <col min="13742" max="13742" width="4.1640625" style="2" customWidth="1"/>
    <col min="13743" max="13743" width="6.5" style="2" bestFit="1" customWidth="1"/>
    <col min="13744" max="13744" width="4.5" style="2" customWidth="1"/>
    <col min="13745" max="13745" width="4.1640625" style="2" customWidth="1"/>
    <col min="13746" max="13746" width="6.5" style="2" bestFit="1" customWidth="1"/>
    <col min="13747" max="13747" width="4.5" style="2" customWidth="1"/>
    <col min="13748" max="13748" width="4.1640625" style="2" customWidth="1"/>
    <col min="13749" max="13749" width="6.5" style="2" bestFit="1" customWidth="1"/>
    <col min="13750" max="13750" width="4.5" style="2" customWidth="1"/>
    <col min="13751" max="13751" width="4.1640625" style="2" customWidth="1"/>
    <col min="13752" max="13752" width="6.5" style="2" bestFit="1" customWidth="1"/>
    <col min="13753" max="13753" width="4.5" style="2" customWidth="1"/>
    <col min="13754" max="13754" width="4.1640625" style="2" customWidth="1"/>
    <col min="13755" max="13755" width="6.5" style="2" bestFit="1" customWidth="1"/>
    <col min="13756" max="13756" width="4.5" style="2" customWidth="1"/>
    <col min="13757" max="13757" width="4.1640625" style="2" customWidth="1"/>
    <col min="13758" max="13758" width="6.5" style="2" bestFit="1" customWidth="1"/>
    <col min="13759" max="13759" width="4.5" style="2" customWidth="1"/>
    <col min="13760" max="13760" width="4.1640625" style="2" customWidth="1"/>
    <col min="13761" max="13761" width="6.5" style="2" bestFit="1" customWidth="1"/>
    <col min="13762" max="13762" width="4.5" style="2" customWidth="1"/>
    <col min="13763" max="13763" width="4.1640625" style="2" customWidth="1"/>
    <col min="13764" max="13764" width="6.5" style="2" bestFit="1" customWidth="1"/>
    <col min="13765" max="13765" width="4.5" style="2" customWidth="1"/>
    <col min="13766" max="13766" width="4.1640625" style="2" customWidth="1"/>
    <col min="13767" max="13767" width="6.5" style="2" bestFit="1" customWidth="1"/>
    <col min="13768" max="13768" width="4.5" style="2" customWidth="1"/>
    <col min="13769" max="13769" width="4.1640625" style="2" customWidth="1"/>
    <col min="13770" max="13770" width="6.5" style="2" bestFit="1" customWidth="1"/>
    <col min="13771" max="13771" width="4.5" style="2" customWidth="1"/>
    <col min="13772" max="13772" width="4.1640625" style="2" customWidth="1"/>
    <col min="13773" max="13773" width="6.5" style="2" bestFit="1" customWidth="1"/>
    <col min="13774" max="13774" width="4.5" style="2" customWidth="1"/>
    <col min="13775" max="13775" width="4.1640625" style="2" customWidth="1"/>
    <col min="13776" max="13776" width="6.5" style="2" bestFit="1" customWidth="1"/>
    <col min="13777" max="13777" width="4.5" style="2" customWidth="1"/>
    <col min="13778" max="13778" width="4.1640625" style="2" customWidth="1"/>
    <col min="13779" max="13779" width="6.5" style="2" bestFit="1" customWidth="1"/>
    <col min="13780" max="13780" width="4.5" style="2" customWidth="1"/>
    <col min="13781" max="13781" width="4.1640625" style="2" customWidth="1"/>
    <col min="13782" max="13782" width="6.5" style="2" bestFit="1" customWidth="1"/>
    <col min="13783" max="13783" width="4.5" style="2" customWidth="1"/>
    <col min="13784" max="13784" width="4.1640625" style="2" customWidth="1"/>
    <col min="13785" max="13785" width="6.5" style="2" bestFit="1" customWidth="1"/>
    <col min="13786" max="13786" width="4.5" style="2" customWidth="1"/>
    <col min="13787" max="13787" width="4.1640625" style="2" customWidth="1"/>
    <col min="13788" max="13788" width="6.5" style="2" bestFit="1" customWidth="1"/>
    <col min="13789" max="13789" width="4.5" style="2" customWidth="1"/>
    <col min="13790" max="13790" width="4.1640625" style="2" customWidth="1"/>
    <col min="13791" max="13791" width="6.5" style="2" bestFit="1" customWidth="1"/>
    <col min="13792" max="13792" width="4.5" style="2" customWidth="1"/>
    <col min="13793" max="13793" width="4.1640625" style="2" customWidth="1"/>
    <col min="13794" max="13794" width="6.5" style="2" bestFit="1" customWidth="1"/>
    <col min="13795" max="13795" width="4.5" style="2" customWidth="1"/>
    <col min="13796" max="13796" width="4.1640625" style="2" customWidth="1"/>
    <col min="13797" max="13797" width="6.5" style="2" bestFit="1" customWidth="1"/>
    <col min="13798" max="13798" width="4.5" style="2" customWidth="1"/>
    <col min="13799" max="13799" width="4.1640625" style="2" customWidth="1"/>
    <col min="13800" max="13800" width="6.5" style="2" bestFit="1" customWidth="1"/>
    <col min="13801" max="13801" width="4.5" style="2" customWidth="1"/>
    <col min="13802" max="13802" width="4.1640625" style="2" customWidth="1"/>
    <col min="13803" max="13803" width="6.5" style="2" bestFit="1" customWidth="1"/>
    <col min="13804" max="13804" width="4.5" style="2" customWidth="1"/>
    <col min="13805" max="13805" width="4.1640625" style="2" customWidth="1"/>
    <col min="13806" max="13806" width="6.5" style="2" bestFit="1" customWidth="1"/>
    <col min="13807" max="13807" width="4.5" style="2" customWidth="1"/>
    <col min="13808" max="13808" width="4.1640625" style="2" customWidth="1"/>
    <col min="13809" max="13809" width="6.5" style="2" bestFit="1" customWidth="1"/>
    <col min="13810" max="13810" width="4.5" style="2" customWidth="1"/>
    <col min="13811" max="13811" width="4.1640625" style="2" customWidth="1"/>
    <col min="13812" max="13812" width="6.5" style="2" bestFit="1" customWidth="1"/>
    <col min="13813" max="13813" width="4.5" style="2" customWidth="1"/>
    <col min="13814" max="13814" width="4.1640625" style="2" customWidth="1"/>
    <col min="13815" max="13815" width="6.5" style="2" bestFit="1" customWidth="1"/>
    <col min="13816" max="13816" width="4.5" style="2" customWidth="1"/>
    <col min="13817" max="13817" width="4.1640625" style="2" customWidth="1"/>
    <col min="13818" max="13818" width="6.5" style="2" bestFit="1" customWidth="1"/>
    <col min="13819" max="13819" width="4.5" style="2" customWidth="1"/>
    <col min="13820" max="13820" width="4.1640625" style="2" customWidth="1"/>
    <col min="13821" max="13821" width="6.5" style="2" bestFit="1" customWidth="1"/>
    <col min="13822" max="13822" width="4.5" style="2" customWidth="1"/>
    <col min="13823" max="13823" width="4.1640625" style="2" customWidth="1"/>
    <col min="13824" max="13824" width="6.5" style="2" bestFit="1" customWidth="1"/>
    <col min="13825" max="13825" width="4.5" style="2" customWidth="1"/>
    <col min="13826" max="13826" width="4.1640625" style="2" customWidth="1"/>
    <col min="13827" max="13827" width="6.5" style="2" bestFit="1" customWidth="1"/>
    <col min="13828" max="13828" width="4.5" style="2" customWidth="1"/>
    <col min="13829" max="13829" width="4.1640625" style="2" customWidth="1"/>
    <col min="13830" max="13830" width="6.5" style="2" bestFit="1" customWidth="1"/>
    <col min="13831" max="13987" width="11.5" style="2"/>
    <col min="13988" max="13988" width="24.83203125" style="2" customWidth="1"/>
    <col min="13989" max="13989" width="21.6640625" style="2" customWidth="1"/>
    <col min="13990" max="13990" width="19.5" style="2" customWidth="1"/>
    <col min="13991" max="13991" width="4.5" style="2" customWidth="1"/>
    <col min="13992" max="13992" width="4.1640625" style="2" customWidth="1"/>
    <col min="13993" max="13993" width="6.5" style="2" bestFit="1" customWidth="1"/>
    <col min="13994" max="13994" width="4.5" style="2" customWidth="1"/>
    <col min="13995" max="13995" width="4.1640625" style="2" customWidth="1"/>
    <col min="13996" max="13996" width="6.5" style="2" bestFit="1" customWidth="1"/>
    <col min="13997" max="13997" width="4.5" style="2" customWidth="1"/>
    <col min="13998" max="13998" width="4.1640625" style="2" customWidth="1"/>
    <col min="13999" max="13999" width="6.5" style="2" bestFit="1" customWidth="1"/>
    <col min="14000" max="14000" width="4.5" style="2" customWidth="1"/>
    <col min="14001" max="14001" width="4.1640625" style="2" customWidth="1"/>
    <col min="14002" max="14002" width="6.5" style="2" bestFit="1" customWidth="1"/>
    <col min="14003" max="14003" width="4.5" style="2" customWidth="1"/>
    <col min="14004" max="14004" width="4.1640625" style="2" customWidth="1"/>
    <col min="14005" max="14005" width="6.5" style="2" bestFit="1" customWidth="1"/>
    <col min="14006" max="14006" width="4.5" style="2" customWidth="1"/>
    <col min="14007" max="14007" width="4.1640625" style="2" customWidth="1"/>
    <col min="14008" max="14008" width="6.5" style="2" bestFit="1" customWidth="1"/>
    <col min="14009" max="14009" width="4.5" style="2" customWidth="1"/>
    <col min="14010" max="14010" width="4.1640625" style="2" customWidth="1"/>
    <col min="14011" max="14011" width="6.5" style="2" bestFit="1" customWidth="1"/>
    <col min="14012" max="14012" width="4.5" style="2" customWidth="1"/>
    <col min="14013" max="14013" width="4.1640625" style="2" customWidth="1"/>
    <col min="14014" max="14014" width="6.5" style="2" bestFit="1" customWidth="1"/>
    <col min="14015" max="14015" width="4.5" style="2" customWidth="1"/>
    <col min="14016" max="14016" width="4.1640625" style="2" customWidth="1"/>
    <col min="14017" max="14017" width="6.5" style="2" bestFit="1" customWidth="1"/>
    <col min="14018" max="14018" width="4.5" style="2" customWidth="1"/>
    <col min="14019" max="14019" width="4.1640625" style="2" customWidth="1"/>
    <col min="14020" max="14020" width="6.5" style="2" bestFit="1" customWidth="1"/>
    <col min="14021" max="14021" width="4.5" style="2" customWidth="1"/>
    <col min="14022" max="14022" width="4.1640625" style="2" customWidth="1"/>
    <col min="14023" max="14023" width="6.5" style="2" bestFit="1" customWidth="1"/>
    <col min="14024" max="14024" width="4.5" style="2" customWidth="1"/>
    <col min="14025" max="14025" width="4.1640625" style="2" customWidth="1"/>
    <col min="14026" max="14026" width="6.5" style="2" bestFit="1" customWidth="1"/>
    <col min="14027" max="14027" width="4.5" style="2" customWidth="1"/>
    <col min="14028" max="14028" width="4.1640625" style="2" customWidth="1"/>
    <col min="14029" max="14029" width="6.5" style="2" bestFit="1" customWidth="1"/>
    <col min="14030" max="14030" width="4.5" style="2" customWidth="1"/>
    <col min="14031" max="14031" width="4.1640625" style="2" customWidth="1"/>
    <col min="14032" max="14032" width="6.5" style="2" bestFit="1" customWidth="1"/>
    <col min="14033" max="14033" width="4.5" style="2" customWidth="1"/>
    <col min="14034" max="14034" width="4.1640625" style="2" customWidth="1"/>
    <col min="14035" max="14035" width="6.5" style="2" bestFit="1" customWidth="1"/>
    <col min="14036" max="14036" width="4.5" style="2" customWidth="1"/>
    <col min="14037" max="14037" width="4.1640625" style="2" customWidth="1"/>
    <col min="14038" max="14038" width="6.5" style="2" bestFit="1" customWidth="1"/>
    <col min="14039" max="14039" width="4.5" style="2" customWidth="1"/>
    <col min="14040" max="14040" width="4.1640625" style="2" customWidth="1"/>
    <col min="14041" max="14041" width="6.5" style="2" bestFit="1" customWidth="1"/>
    <col min="14042" max="14042" width="4.5" style="2" customWidth="1"/>
    <col min="14043" max="14043" width="4.1640625" style="2" customWidth="1"/>
    <col min="14044" max="14044" width="6.5" style="2" bestFit="1" customWidth="1"/>
    <col min="14045" max="14045" width="4.5" style="2" customWidth="1"/>
    <col min="14046" max="14046" width="4.1640625" style="2" customWidth="1"/>
    <col min="14047" max="14047" width="6.5" style="2" bestFit="1" customWidth="1"/>
    <col min="14048" max="14048" width="4.5" style="2" customWidth="1"/>
    <col min="14049" max="14049" width="4.1640625" style="2" customWidth="1"/>
    <col min="14050" max="14050" width="6.5" style="2" bestFit="1" customWidth="1"/>
    <col min="14051" max="14051" width="4.5" style="2" customWidth="1"/>
    <col min="14052" max="14052" width="4.1640625" style="2" customWidth="1"/>
    <col min="14053" max="14053" width="6.5" style="2" bestFit="1" customWidth="1"/>
    <col min="14054" max="14054" width="4.5" style="2" customWidth="1"/>
    <col min="14055" max="14055" width="4.1640625" style="2" customWidth="1"/>
    <col min="14056" max="14056" width="6.5" style="2" bestFit="1" customWidth="1"/>
    <col min="14057" max="14057" width="4.5" style="2" customWidth="1"/>
    <col min="14058" max="14058" width="4.1640625" style="2" customWidth="1"/>
    <col min="14059" max="14059" width="6.5" style="2" bestFit="1" customWidth="1"/>
    <col min="14060" max="14060" width="4.5" style="2" customWidth="1"/>
    <col min="14061" max="14061" width="4.1640625" style="2" customWidth="1"/>
    <col min="14062" max="14062" width="6.5" style="2" bestFit="1" customWidth="1"/>
    <col min="14063" max="14063" width="4.5" style="2" customWidth="1"/>
    <col min="14064" max="14064" width="4.1640625" style="2" customWidth="1"/>
    <col min="14065" max="14065" width="6.5" style="2" bestFit="1" customWidth="1"/>
    <col min="14066" max="14066" width="4.5" style="2" customWidth="1"/>
    <col min="14067" max="14067" width="4.1640625" style="2" customWidth="1"/>
    <col min="14068" max="14068" width="6.5" style="2" bestFit="1" customWidth="1"/>
    <col min="14069" max="14069" width="4.5" style="2" customWidth="1"/>
    <col min="14070" max="14070" width="4.1640625" style="2" customWidth="1"/>
    <col min="14071" max="14071" width="6.5" style="2" bestFit="1" customWidth="1"/>
    <col min="14072" max="14072" width="4.5" style="2" customWidth="1"/>
    <col min="14073" max="14073" width="4.1640625" style="2" customWidth="1"/>
    <col min="14074" max="14074" width="6.5" style="2" bestFit="1" customWidth="1"/>
    <col min="14075" max="14075" width="4.5" style="2" customWidth="1"/>
    <col min="14076" max="14076" width="4.1640625" style="2" customWidth="1"/>
    <col min="14077" max="14077" width="6.5" style="2" bestFit="1" customWidth="1"/>
    <col min="14078" max="14078" width="4.5" style="2" customWidth="1"/>
    <col min="14079" max="14079" width="4.1640625" style="2" customWidth="1"/>
    <col min="14080" max="14080" width="6.5" style="2" bestFit="1" customWidth="1"/>
    <col min="14081" max="14081" width="4.5" style="2" customWidth="1"/>
    <col min="14082" max="14082" width="4.1640625" style="2" customWidth="1"/>
    <col min="14083" max="14083" width="6.5" style="2" bestFit="1" customWidth="1"/>
    <col min="14084" max="14084" width="4.5" style="2" customWidth="1"/>
    <col min="14085" max="14085" width="4.1640625" style="2" customWidth="1"/>
    <col min="14086" max="14086" width="6.5" style="2" bestFit="1" customWidth="1"/>
    <col min="14087" max="14243" width="11.5" style="2"/>
    <col min="14244" max="14244" width="24.83203125" style="2" customWidth="1"/>
    <col min="14245" max="14245" width="21.6640625" style="2" customWidth="1"/>
    <col min="14246" max="14246" width="19.5" style="2" customWidth="1"/>
    <col min="14247" max="14247" width="4.5" style="2" customWidth="1"/>
    <col min="14248" max="14248" width="4.1640625" style="2" customWidth="1"/>
    <col min="14249" max="14249" width="6.5" style="2" bestFit="1" customWidth="1"/>
    <col min="14250" max="14250" width="4.5" style="2" customWidth="1"/>
    <col min="14251" max="14251" width="4.1640625" style="2" customWidth="1"/>
    <col min="14252" max="14252" width="6.5" style="2" bestFit="1" customWidth="1"/>
    <col min="14253" max="14253" width="4.5" style="2" customWidth="1"/>
    <col min="14254" max="14254" width="4.1640625" style="2" customWidth="1"/>
    <col min="14255" max="14255" width="6.5" style="2" bestFit="1" customWidth="1"/>
    <col min="14256" max="14256" width="4.5" style="2" customWidth="1"/>
    <col min="14257" max="14257" width="4.1640625" style="2" customWidth="1"/>
    <col min="14258" max="14258" width="6.5" style="2" bestFit="1" customWidth="1"/>
    <col min="14259" max="14259" width="4.5" style="2" customWidth="1"/>
    <col min="14260" max="14260" width="4.1640625" style="2" customWidth="1"/>
    <col min="14261" max="14261" width="6.5" style="2" bestFit="1" customWidth="1"/>
    <col min="14262" max="14262" width="4.5" style="2" customWidth="1"/>
    <col min="14263" max="14263" width="4.1640625" style="2" customWidth="1"/>
    <col min="14264" max="14264" width="6.5" style="2" bestFit="1" customWidth="1"/>
    <col min="14265" max="14265" width="4.5" style="2" customWidth="1"/>
    <col min="14266" max="14266" width="4.1640625" style="2" customWidth="1"/>
    <col min="14267" max="14267" width="6.5" style="2" bestFit="1" customWidth="1"/>
    <col min="14268" max="14268" width="4.5" style="2" customWidth="1"/>
    <col min="14269" max="14269" width="4.1640625" style="2" customWidth="1"/>
    <col min="14270" max="14270" width="6.5" style="2" bestFit="1" customWidth="1"/>
    <col min="14271" max="14271" width="4.5" style="2" customWidth="1"/>
    <col min="14272" max="14272" width="4.1640625" style="2" customWidth="1"/>
    <col min="14273" max="14273" width="6.5" style="2" bestFit="1" customWidth="1"/>
    <col min="14274" max="14274" width="4.5" style="2" customWidth="1"/>
    <col min="14275" max="14275" width="4.1640625" style="2" customWidth="1"/>
    <col min="14276" max="14276" width="6.5" style="2" bestFit="1" customWidth="1"/>
    <col min="14277" max="14277" width="4.5" style="2" customWidth="1"/>
    <col min="14278" max="14278" width="4.1640625" style="2" customWidth="1"/>
    <col min="14279" max="14279" width="6.5" style="2" bestFit="1" customWidth="1"/>
    <col min="14280" max="14280" width="4.5" style="2" customWidth="1"/>
    <col min="14281" max="14281" width="4.1640625" style="2" customWidth="1"/>
    <col min="14282" max="14282" width="6.5" style="2" bestFit="1" customWidth="1"/>
    <col min="14283" max="14283" width="4.5" style="2" customWidth="1"/>
    <col min="14284" max="14284" width="4.1640625" style="2" customWidth="1"/>
    <col min="14285" max="14285" width="6.5" style="2" bestFit="1" customWidth="1"/>
    <col min="14286" max="14286" width="4.5" style="2" customWidth="1"/>
    <col min="14287" max="14287" width="4.1640625" style="2" customWidth="1"/>
    <col min="14288" max="14288" width="6.5" style="2" bestFit="1" customWidth="1"/>
    <col min="14289" max="14289" width="4.5" style="2" customWidth="1"/>
    <col min="14290" max="14290" width="4.1640625" style="2" customWidth="1"/>
    <col min="14291" max="14291" width="6.5" style="2" bestFit="1" customWidth="1"/>
    <col min="14292" max="14292" width="4.5" style="2" customWidth="1"/>
    <col min="14293" max="14293" width="4.1640625" style="2" customWidth="1"/>
    <col min="14294" max="14294" width="6.5" style="2" bestFit="1" customWidth="1"/>
    <col min="14295" max="14295" width="4.5" style="2" customWidth="1"/>
    <col min="14296" max="14296" width="4.1640625" style="2" customWidth="1"/>
    <col min="14297" max="14297" width="6.5" style="2" bestFit="1" customWidth="1"/>
    <col min="14298" max="14298" width="4.5" style="2" customWidth="1"/>
    <col min="14299" max="14299" width="4.1640625" style="2" customWidth="1"/>
    <col min="14300" max="14300" width="6.5" style="2" bestFit="1" customWidth="1"/>
    <col min="14301" max="14301" width="4.5" style="2" customWidth="1"/>
    <col min="14302" max="14302" width="4.1640625" style="2" customWidth="1"/>
    <col min="14303" max="14303" width="6.5" style="2" bestFit="1" customWidth="1"/>
    <col min="14304" max="14304" width="4.5" style="2" customWidth="1"/>
    <col min="14305" max="14305" width="4.1640625" style="2" customWidth="1"/>
    <col min="14306" max="14306" width="6.5" style="2" bestFit="1" customWidth="1"/>
    <col min="14307" max="14307" width="4.5" style="2" customWidth="1"/>
    <col min="14308" max="14308" width="4.1640625" style="2" customWidth="1"/>
    <col min="14309" max="14309" width="6.5" style="2" bestFit="1" customWidth="1"/>
    <col min="14310" max="14310" width="4.5" style="2" customWidth="1"/>
    <col min="14311" max="14311" width="4.1640625" style="2" customWidth="1"/>
    <col min="14312" max="14312" width="6.5" style="2" bestFit="1" customWidth="1"/>
    <col min="14313" max="14313" width="4.5" style="2" customWidth="1"/>
    <col min="14314" max="14314" width="4.1640625" style="2" customWidth="1"/>
    <col min="14315" max="14315" width="6.5" style="2" bestFit="1" customWidth="1"/>
    <col min="14316" max="14316" width="4.5" style="2" customWidth="1"/>
    <col min="14317" max="14317" width="4.1640625" style="2" customWidth="1"/>
    <col min="14318" max="14318" width="6.5" style="2" bestFit="1" customWidth="1"/>
    <col min="14319" max="14319" width="4.5" style="2" customWidth="1"/>
    <col min="14320" max="14320" width="4.1640625" style="2" customWidth="1"/>
    <col min="14321" max="14321" width="6.5" style="2" bestFit="1" customWidth="1"/>
    <col min="14322" max="14322" width="4.5" style="2" customWidth="1"/>
    <col min="14323" max="14323" width="4.1640625" style="2" customWidth="1"/>
    <col min="14324" max="14324" width="6.5" style="2" bestFit="1" customWidth="1"/>
    <col min="14325" max="14325" width="4.5" style="2" customWidth="1"/>
    <col min="14326" max="14326" width="4.1640625" style="2" customWidth="1"/>
    <col min="14327" max="14327" width="6.5" style="2" bestFit="1" customWidth="1"/>
    <col min="14328" max="14328" width="4.5" style="2" customWidth="1"/>
    <col min="14329" max="14329" width="4.1640625" style="2" customWidth="1"/>
    <col min="14330" max="14330" width="6.5" style="2" bestFit="1" customWidth="1"/>
    <col min="14331" max="14331" width="4.5" style="2" customWidth="1"/>
    <col min="14332" max="14332" width="4.1640625" style="2" customWidth="1"/>
    <col min="14333" max="14333" width="6.5" style="2" bestFit="1" customWidth="1"/>
    <col min="14334" max="14334" width="4.5" style="2" customWidth="1"/>
    <col min="14335" max="14335" width="4.1640625" style="2" customWidth="1"/>
    <col min="14336" max="14336" width="6.5" style="2" bestFit="1" customWidth="1"/>
    <col min="14337" max="14337" width="4.5" style="2" customWidth="1"/>
    <col min="14338" max="14338" width="4.1640625" style="2" customWidth="1"/>
    <col min="14339" max="14339" width="6.5" style="2" bestFit="1" customWidth="1"/>
    <col min="14340" max="14340" width="4.5" style="2" customWidth="1"/>
    <col min="14341" max="14341" width="4.1640625" style="2" customWidth="1"/>
    <col min="14342" max="14342" width="6.5" style="2" bestFit="1" customWidth="1"/>
    <col min="14343" max="14499" width="11.5" style="2"/>
    <col min="14500" max="14500" width="24.83203125" style="2" customWidth="1"/>
    <col min="14501" max="14501" width="21.6640625" style="2" customWidth="1"/>
    <col min="14502" max="14502" width="19.5" style="2" customWidth="1"/>
    <col min="14503" max="14503" width="4.5" style="2" customWidth="1"/>
    <col min="14504" max="14504" width="4.1640625" style="2" customWidth="1"/>
    <col min="14505" max="14505" width="6.5" style="2" bestFit="1" customWidth="1"/>
    <col min="14506" max="14506" width="4.5" style="2" customWidth="1"/>
    <col min="14507" max="14507" width="4.1640625" style="2" customWidth="1"/>
    <col min="14508" max="14508" width="6.5" style="2" bestFit="1" customWidth="1"/>
    <col min="14509" max="14509" width="4.5" style="2" customWidth="1"/>
    <col min="14510" max="14510" width="4.1640625" style="2" customWidth="1"/>
    <col min="14511" max="14511" width="6.5" style="2" bestFit="1" customWidth="1"/>
    <col min="14512" max="14512" width="4.5" style="2" customWidth="1"/>
    <col min="14513" max="14513" width="4.1640625" style="2" customWidth="1"/>
    <col min="14514" max="14514" width="6.5" style="2" bestFit="1" customWidth="1"/>
    <col min="14515" max="14515" width="4.5" style="2" customWidth="1"/>
    <col min="14516" max="14516" width="4.1640625" style="2" customWidth="1"/>
    <col min="14517" max="14517" width="6.5" style="2" bestFit="1" customWidth="1"/>
    <col min="14518" max="14518" width="4.5" style="2" customWidth="1"/>
    <col min="14519" max="14519" width="4.1640625" style="2" customWidth="1"/>
    <col min="14520" max="14520" width="6.5" style="2" bestFit="1" customWidth="1"/>
    <col min="14521" max="14521" width="4.5" style="2" customWidth="1"/>
    <col min="14522" max="14522" width="4.1640625" style="2" customWidth="1"/>
    <col min="14523" max="14523" width="6.5" style="2" bestFit="1" customWidth="1"/>
    <col min="14524" max="14524" width="4.5" style="2" customWidth="1"/>
    <col min="14525" max="14525" width="4.1640625" style="2" customWidth="1"/>
    <col min="14526" max="14526" width="6.5" style="2" bestFit="1" customWidth="1"/>
    <col min="14527" max="14527" width="4.5" style="2" customWidth="1"/>
    <col min="14528" max="14528" width="4.1640625" style="2" customWidth="1"/>
    <col min="14529" max="14529" width="6.5" style="2" bestFit="1" customWidth="1"/>
    <col min="14530" max="14530" width="4.5" style="2" customWidth="1"/>
    <col min="14531" max="14531" width="4.1640625" style="2" customWidth="1"/>
    <col min="14532" max="14532" width="6.5" style="2" bestFit="1" customWidth="1"/>
    <col min="14533" max="14533" width="4.5" style="2" customWidth="1"/>
    <col min="14534" max="14534" width="4.1640625" style="2" customWidth="1"/>
    <col min="14535" max="14535" width="6.5" style="2" bestFit="1" customWidth="1"/>
    <col min="14536" max="14536" width="4.5" style="2" customWidth="1"/>
    <col min="14537" max="14537" width="4.1640625" style="2" customWidth="1"/>
    <col min="14538" max="14538" width="6.5" style="2" bestFit="1" customWidth="1"/>
    <col min="14539" max="14539" width="4.5" style="2" customWidth="1"/>
    <col min="14540" max="14540" width="4.1640625" style="2" customWidth="1"/>
    <col min="14541" max="14541" width="6.5" style="2" bestFit="1" customWidth="1"/>
    <col min="14542" max="14542" width="4.5" style="2" customWidth="1"/>
    <col min="14543" max="14543" width="4.1640625" style="2" customWidth="1"/>
    <col min="14544" max="14544" width="6.5" style="2" bestFit="1" customWidth="1"/>
    <col min="14545" max="14545" width="4.5" style="2" customWidth="1"/>
    <col min="14546" max="14546" width="4.1640625" style="2" customWidth="1"/>
    <col min="14547" max="14547" width="6.5" style="2" bestFit="1" customWidth="1"/>
    <col min="14548" max="14548" width="4.5" style="2" customWidth="1"/>
    <col min="14549" max="14549" width="4.1640625" style="2" customWidth="1"/>
    <col min="14550" max="14550" width="6.5" style="2" bestFit="1" customWidth="1"/>
    <col min="14551" max="14551" width="4.5" style="2" customWidth="1"/>
    <col min="14552" max="14552" width="4.1640625" style="2" customWidth="1"/>
    <col min="14553" max="14553" width="6.5" style="2" bestFit="1" customWidth="1"/>
    <col min="14554" max="14554" width="4.5" style="2" customWidth="1"/>
    <col min="14555" max="14555" width="4.1640625" style="2" customWidth="1"/>
    <col min="14556" max="14556" width="6.5" style="2" bestFit="1" customWidth="1"/>
    <col min="14557" max="14557" width="4.5" style="2" customWidth="1"/>
    <col min="14558" max="14558" width="4.1640625" style="2" customWidth="1"/>
    <col min="14559" max="14559" width="6.5" style="2" bestFit="1" customWidth="1"/>
    <col min="14560" max="14560" width="4.5" style="2" customWidth="1"/>
    <col min="14561" max="14561" width="4.1640625" style="2" customWidth="1"/>
    <col min="14562" max="14562" width="6.5" style="2" bestFit="1" customWidth="1"/>
    <col min="14563" max="14563" width="4.5" style="2" customWidth="1"/>
    <col min="14564" max="14564" width="4.1640625" style="2" customWidth="1"/>
    <col min="14565" max="14565" width="6.5" style="2" bestFit="1" customWidth="1"/>
    <col min="14566" max="14566" width="4.5" style="2" customWidth="1"/>
    <col min="14567" max="14567" width="4.1640625" style="2" customWidth="1"/>
    <col min="14568" max="14568" width="6.5" style="2" bestFit="1" customWidth="1"/>
    <col min="14569" max="14569" width="4.5" style="2" customWidth="1"/>
    <col min="14570" max="14570" width="4.1640625" style="2" customWidth="1"/>
    <col min="14571" max="14571" width="6.5" style="2" bestFit="1" customWidth="1"/>
    <col min="14572" max="14572" width="4.5" style="2" customWidth="1"/>
    <col min="14573" max="14573" width="4.1640625" style="2" customWidth="1"/>
    <col min="14574" max="14574" width="6.5" style="2" bestFit="1" customWidth="1"/>
    <col min="14575" max="14575" width="4.5" style="2" customWidth="1"/>
    <col min="14576" max="14576" width="4.1640625" style="2" customWidth="1"/>
    <col min="14577" max="14577" width="6.5" style="2" bestFit="1" customWidth="1"/>
    <col min="14578" max="14578" width="4.5" style="2" customWidth="1"/>
    <col min="14579" max="14579" width="4.1640625" style="2" customWidth="1"/>
    <col min="14580" max="14580" width="6.5" style="2" bestFit="1" customWidth="1"/>
    <col min="14581" max="14581" width="4.5" style="2" customWidth="1"/>
    <col min="14582" max="14582" width="4.1640625" style="2" customWidth="1"/>
    <col min="14583" max="14583" width="6.5" style="2" bestFit="1" customWidth="1"/>
    <col min="14584" max="14584" width="4.5" style="2" customWidth="1"/>
    <col min="14585" max="14585" width="4.1640625" style="2" customWidth="1"/>
    <col min="14586" max="14586" width="6.5" style="2" bestFit="1" customWidth="1"/>
    <col min="14587" max="14587" width="4.5" style="2" customWidth="1"/>
    <col min="14588" max="14588" width="4.1640625" style="2" customWidth="1"/>
    <col min="14589" max="14589" width="6.5" style="2" bestFit="1" customWidth="1"/>
    <col min="14590" max="14590" width="4.5" style="2" customWidth="1"/>
    <col min="14591" max="14591" width="4.1640625" style="2" customWidth="1"/>
    <col min="14592" max="14592" width="6.5" style="2" bestFit="1" customWidth="1"/>
    <col min="14593" max="14593" width="4.5" style="2" customWidth="1"/>
    <col min="14594" max="14594" width="4.1640625" style="2" customWidth="1"/>
    <col min="14595" max="14595" width="6.5" style="2" bestFit="1" customWidth="1"/>
    <col min="14596" max="14596" width="4.5" style="2" customWidth="1"/>
    <col min="14597" max="14597" width="4.1640625" style="2" customWidth="1"/>
    <col min="14598" max="14598" width="6.5" style="2" bestFit="1" customWidth="1"/>
    <col min="14599" max="14755" width="11.5" style="2"/>
    <col min="14756" max="14756" width="24.83203125" style="2" customWidth="1"/>
    <col min="14757" max="14757" width="21.6640625" style="2" customWidth="1"/>
    <col min="14758" max="14758" width="19.5" style="2" customWidth="1"/>
    <col min="14759" max="14759" width="4.5" style="2" customWidth="1"/>
    <col min="14760" max="14760" width="4.1640625" style="2" customWidth="1"/>
    <col min="14761" max="14761" width="6.5" style="2" bestFit="1" customWidth="1"/>
    <col min="14762" max="14762" width="4.5" style="2" customWidth="1"/>
    <col min="14763" max="14763" width="4.1640625" style="2" customWidth="1"/>
    <col min="14764" max="14764" width="6.5" style="2" bestFit="1" customWidth="1"/>
    <col min="14765" max="14765" width="4.5" style="2" customWidth="1"/>
    <col min="14766" max="14766" width="4.1640625" style="2" customWidth="1"/>
    <col min="14767" max="14767" width="6.5" style="2" bestFit="1" customWidth="1"/>
    <col min="14768" max="14768" width="4.5" style="2" customWidth="1"/>
    <col min="14769" max="14769" width="4.1640625" style="2" customWidth="1"/>
    <col min="14770" max="14770" width="6.5" style="2" bestFit="1" customWidth="1"/>
    <col min="14771" max="14771" width="4.5" style="2" customWidth="1"/>
    <col min="14772" max="14772" width="4.1640625" style="2" customWidth="1"/>
    <col min="14773" max="14773" width="6.5" style="2" bestFit="1" customWidth="1"/>
    <col min="14774" max="14774" width="4.5" style="2" customWidth="1"/>
    <col min="14775" max="14775" width="4.1640625" style="2" customWidth="1"/>
    <col min="14776" max="14776" width="6.5" style="2" bestFit="1" customWidth="1"/>
    <col min="14777" max="14777" width="4.5" style="2" customWidth="1"/>
    <col min="14778" max="14778" width="4.1640625" style="2" customWidth="1"/>
    <col min="14779" max="14779" width="6.5" style="2" bestFit="1" customWidth="1"/>
    <col min="14780" max="14780" width="4.5" style="2" customWidth="1"/>
    <col min="14781" max="14781" width="4.1640625" style="2" customWidth="1"/>
    <col min="14782" max="14782" width="6.5" style="2" bestFit="1" customWidth="1"/>
    <col min="14783" max="14783" width="4.5" style="2" customWidth="1"/>
    <col min="14784" max="14784" width="4.1640625" style="2" customWidth="1"/>
    <col min="14785" max="14785" width="6.5" style="2" bestFit="1" customWidth="1"/>
    <col min="14786" max="14786" width="4.5" style="2" customWidth="1"/>
    <col min="14787" max="14787" width="4.1640625" style="2" customWidth="1"/>
    <col min="14788" max="14788" width="6.5" style="2" bestFit="1" customWidth="1"/>
    <col min="14789" max="14789" width="4.5" style="2" customWidth="1"/>
    <col min="14790" max="14790" width="4.1640625" style="2" customWidth="1"/>
    <col min="14791" max="14791" width="6.5" style="2" bestFit="1" customWidth="1"/>
    <col min="14792" max="14792" width="4.5" style="2" customWidth="1"/>
    <col min="14793" max="14793" width="4.1640625" style="2" customWidth="1"/>
    <col min="14794" max="14794" width="6.5" style="2" bestFit="1" customWidth="1"/>
    <col min="14795" max="14795" width="4.5" style="2" customWidth="1"/>
    <col min="14796" max="14796" width="4.1640625" style="2" customWidth="1"/>
    <col min="14797" max="14797" width="6.5" style="2" bestFit="1" customWidth="1"/>
    <col min="14798" max="14798" width="4.5" style="2" customWidth="1"/>
    <col min="14799" max="14799" width="4.1640625" style="2" customWidth="1"/>
    <col min="14800" max="14800" width="6.5" style="2" bestFit="1" customWidth="1"/>
    <col min="14801" max="14801" width="4.5" style="2" customWidth="1"/>
    <col min="14802" max="14802" width="4.1640625" style="2" customWidth="1"/>
    <col min="14803" max="14803" width="6.5" style="2" bestFit="1" customWidth="1"/>
    <col min="14804" max="14804" width="4.5" style="2" customWidth="1"/>
    <col min="14805" max="14805" width="4.1640625" style="2" customWidth="1"/>
    <col min="14806" max="14806" width="6.5" style="2" bestFit="1" customWidth="1"/>
    <col min="14807" max="14807" width="4.5" style="2" customWidth="1"/>
    <col min="14808" max="14808" width="4.1640625" style="2" customWidth="1"/>
    <col min="14809" max="14809" width="6.5" style="2" bestFit="1" customWidth="1"/>
    <col min="14810" max="14810" width="4.5" style="2" customWidth="1"/>
    <col min="14811" max="14811" width="4.1640625" style="2" customWidth="1"/>
    <col min="14812" max="14812" width="6.5" style="2" bestFit="1" customWidth="1"/>
    <col min="14813" max="14813" width="4.5" style="2" customWidth="1"/>
    <col min="14814" max="14814" width="4.1640625" style="2" customWidth="1"/>
    <col min="14815" max="14815" width="6.5" style="2" bestFit="1" customWidth="1"/>
    <col min="14816" max="14816" width="4.5" style="2" customWidth="1"/>
    <col min="14817" max="14817" width="4.1640625" style="2" customWidth="1"/>
    <col min="14818" max="14818" width="6.5" style="2" bestFit="1" customWidth="1"/>
    <col min="14819" max="14819" width="4.5" style="2" customWidth="1"/>
    <col min="14820" max="14820" width="4.1640625" style="2" customWidth="1"/>
    <col min="14821" max="14821" width="6.5" style="2" bestFit="1" customWidth="1"/>
    <col min="14822" max="14822" width="4.5" style="2" customWidth="1"/>
    <col min="14823" max="14823" width="4.1640625" style="2" customWidth="1"/>
    <col min="14824" max="14824" width="6.5" style="2" bestFit="1" customWidth="1"/>
    <col min="14825" max="14825" width="4.5" style="2" customWidth="1"/>
    <col min="14826" max="14826" width="4.1640625" style="2" customWidth="1"/>
    <col min="14827" max="14827" width="6.5" style="2" bestFit="1" customWidth="1"/>
    <col min="14828" max="14828" width="4.5" style="2" customWidth="1"/>
    <col min="14829" max="14829" width="4.1640625" style="2" customWidth="1"/>
    <col min="14830" max="14830" width="6.5" style="2" bestFit="1" customWidth="1"/>
    <col min="14831" max="14831" width="4.5" style="2" customWidth="1"/>
    <col min="14832" max="14832" width="4.1640625" style="2" customWidth="1"/>
    <col min="14833" max="14833" width="6.5" style="2" bestFit="1" customWidth="1"/>
    <col min="14834" max="14834" width="4.5" style="2" customWidth="1"/>
    <col min="14835" max="14835" width="4.1640625" style="2" customWidth="1"/>
    <col min="14836" max="14836" width="6.5" style="2" bestFit="1" customWidth="1"/>
    <col min="14837" max="14837" width="4.5" style="2" customWidth="1"/>
    <col min="14838" max="14838" width="4.1640625" style="2" customWidth="1"/>
    <col min="14839" max="14839" width="6.5" style="2" bestFit="1" customWidth="1"/>
    <col min="14840" max="14840" width="4.5" style="2" customWidth="1"/>
    <col min="14841" max="14841" width="4.1640625" style="2" customWidth="1"/>
    <col min="14842" max="14842" width="6.5" style="2" bestFit="1" customWidth="1"/>
    <col min="14843" max="14843" width="4.5" style="2" customWidth="1"/>
    <col min="14844" max="14844" width="4.1640625" style="2" customWidth="1"/>
    <col min="14845" max="14845" width="6.5" style="2" bestFit="1" customWidth="1"/>
    <col min="14846" max="14846" width="4.5" style="2" customWidth="1"/>
    <col min="14847" max="14847" width="4.1640625" style="2" customWidth="1"/>
    <col min="14848" max="14848" width="6.5" style="2" bestFit="1" customWidth="1"/>
    <col min="14849" max="14849" width="4.5" style="2" customWidth="1"/>
    <col min="14850" max="14850" width="4.1640625" style="2" customWidth="1"/>
    <col min="14851" max="14851" width="6.5" style="2" bestFit="1" customWidth="1"/>
    <col min="14852" max="14852" width="4.5" style="2" customWidth="1"/>
    <col min="14853" max="14853" width="4.1640625" style="2" customWidth="1"/>
    <col min="14854" max="14854" width="6.5" style="2" bestFit="1" customWidth="1"/>
    <col min="14855" max="15011" width="11.5" style="2"/>
    <col min="15012" max="15012" width="24.83203125" style="2" customWidth="1"/>
    <col min="15013" max="15013" width="21.6640625" style="2" customWidth="1"/>
    <col min="15014" max="15014" width="19.5" style="2" customWidth="1"/>
    <col min="15015" max="15015" width="4.5" style="2" customWidth="1"/>
    <col min="15016" max="15016" width="4.1640625" style="2" customWidth="1"/>
    <col min="15017" max="15017" width="6.5" style="2" bestFit="1" customWidth="1"/>
    <col min="15018" max="15018" width="4.5" style="2" customWidth="1"/>
    <col min="15019" max="15019" width="4.1640625" style="2" customWidth="1"/>
    <col min="15020" max="15020" width="6.5" style="2" bestFit="1" customWidth="1"/>
    <col min="15021" max="15021" width="4.5" style="2" customWidth="1"/>
    <col min="15022" max="15022" width="4.1640625" style="2" customWidth="1"/>
    <col min="15023" max="15023" width="6.5" style="2" bestFit="1" customWidth="1"/>
    <col min="15024" max="15024" width="4.5" style="2" customWidth="1"/>
    <col min="15025" max="15025" width="4.1640625" style="2" customWidth="1"/>
    <col min="15026" max="15026" width="6.5" style="2" bestFit="1" customWidth="1"/>
    <col min="15027" max="15027" width="4.5" style="2" customWidth="1"/>
    <col min="15028" max="15028" width="4.1640625" style="2" customWidth="1"/>
    <col min="15029" max="15029" width="6.5" style="2" bestFit="1" customWidth="1"/>
    <col min="15030" max="15030" width="4.5" style="2" customWidth="1"/>
    <col min="15031" max="15031" width="4.1640625" style="2" customWidth="1"/>
    <col min="15032" max="15032" width="6.5" style="2" bestFit="1" customWidth="1"/>
    <col min="15033" max="15033" width="4.5" style="2" customWidth="1"/>
    <col min="15034" max="15034" width="4.1640625" style="2" customWidth="1"/>
    <col min="15035" max="15035" width="6.5" style="2" bestFit="1" customWidth="1"/>
    <col min="15036" max="15036" width="4.5" style="2" customWidth="1"/>
    <col min="15037" max="15037" width="4.1640625" style="2" customWidth="1"/>
    <col min="15038" max="15038" width="6.5" style="2" bestFit="1" customWidth="1"/>
    <col min="15039" max="15039" width="4.5" style="2" customWidth="1"/>
    <col min="15040" max="15040" width="4.1640625" style="2" customWidth="1"/>
    <col min="15041" max="15041" width="6.5" style="2" bestFit="1" customWidth="1"/>
    <col min="15042" max="15042" width="4.5" style="2" customWidth="1"/>
    <col min="15043" max="15043" width="4.1640625" style="2" customWidth="1"/>
    <col min="15044" max="15044" width="6.5" style="2" bestFit="1" customWidth="1"/>
    <col min="15045" max="15045" width="4.5" style="2" customWidth="1"/>
    <col min="15046" max="15046" width="4.1640625" style="2" customWidth="1"/>
    <col min="15047" max="15047" width="6.5" style="2" bestFit="1" customWidth="1"/>
    <col min="15048" max="15048" width="4.5" style="2" customWidth="1"/>
    <col min="15049" max="15049" width="4.1640625" style="2" customWidth="1"/>
    <col min="15050" max="15050" width="6.5" style="2" bestFit="1" customWidth="1"/>
    <col min="15051" max="15051" width="4.5" style="2" customWidth="1"/>
    <col min="15052" max="15052" width="4.1640625" style="2" customWidth="1"/>
    <col min="15053" max="15053" width="6.5" style="2" bestFit="1" customWidth="1"/>
    <col min="15054" max="15054" width="4.5" style="2" customWidth="1"/>
    <col min="15055" max="15055" width="4.1640625" style="2" customWidth="1"/>
    <col min="15056" max="15056" width="6.5" style="2" bestFit="1" customWidth="1"/>
    <col min="15057" max="15057" width="4.5" style="2" customWidth="1"/>
    <col min="15058" max="15058" width="4.1640625" style="2" customWidth="1"/>
    <col min="15059" max="15059" width="6.5" style="2" bestFit="1" customWidth="1"/>
    <col min="15060" max="15060" width="4.5" style="2" customWidth="1"/>
    <col min="15061" max="15061" width="4.1640625" style="2" customWidth="1"/>
    <col min="15062" max="15062" width="6.5" style="2" bestFit="1" customWidth="1"/>
    <col min="15063" max="15063" width="4.5" style="2" customWidth="1"/>
    <col min="15064" max="15064" width="4.1640625" style="2" customWidth="1"/>
    <col min="15065" max="15065" width="6.5" style="2" bestFit="1" customWidth="1"/>
    <col min="15066" max="15066" width="4.5" style="2" customWidth="1"/>
    <col min="15067" max="15067" width="4.1640625" style="2" customWidth="1"/>
    <col min="15068" max="15068" width="6.5" style="2" bestFit="1" customWidth="1"/>
    <col min="15069" max="15069" width="4.5" style="2" customWidth="1"/>
    <col min="15070" max="15070" width="4.1640625" style="2" customWidth="1"/>
    <col min="15071" max="15071" width="6.5" style="2" bestFit="1" customWidth="1"/>
    <col min="15072" max="15072" width="4.5" style="2" customWidth="1"/>
    <col min="15073" max="15073" width="4.1640625" style="2" customWidth="1"/>
    <col min="15074" max="15074" width="6.5" style="2" bestFit="1" customWidth="1"/>
    <col min="15075" max="15075" width="4.5" style="2" customWidth="1"/>
    <col min="15076" max="15076" width="4.1640625" style="2" customWidth="1"/>
    <col min="15077" max="15077" width="6.5" style="2" bestFit="1" customWidth="1"/>
    <col min="15078" max="15078" width="4.5" style="2" customWidth="1"/>
    <col min="15079" max="15079" width="4.1640625" style="2" customWidth="1"/>
    <col min="15080" max="15080" width="6.5" style="2" bestFit="1" customWidth="1"/>
    <col min="15081" max="15081" width="4.5" style="2" customWidth="1"/>
    <col min="15082" max="15082" width="4.1640625" style="2" customWidth="1"/>
    <col min="15083" max="15083" width="6.5" style="2" bestFit="1" customWidth="1"/>
    <col min="15084" max="15084" width="4.5" style="2" customWidth="1"/>
    <col min="15085" max="15085" width="4.1640625" style="2" customWidth="1"/>
    <col min="15086" max="15086" width="6.5" style="2" bestFit="1" customWidth="1"/>
    <col min="15087" max="15087" width="4.5" style="2" customWidth="1"/>
    <col min="15088" max="15088" width="4.1640625" style="2" customWidth="1"/>
    <col min="15089" max="15089" width="6.5" style="2" bestFit="1" customWidth="1"/>
    <col min="15090" max="15090" width="4.5" style="2" customWidth="1"/>
    <col min="15091" max="15091" width="4.1640625" style="2" customWidth="1"/>
    <col min="15092" max="15092" width="6.5" style="2" bestFit="1" customWidth="1"/>
    <col min="15093" max="15093" width="4.5" style="2" customWidth="1"/>
    <col min="15094" max="15094" width="4.1640625" style="2" customWidth="1"/>
    <col min="15095" max="15095" width="6.5" style="2" bestFit="1" customWidth="1"/>
    <col min="15096" max="15096" width="4.5" style="2" customWidth="1"/>
    <col min="15097" max="15097" width="4.1640625" style="2" customWidth="1"/>
    <col min="15098" max="15098" width="6.5" style="2" bestFit="1" customWidth="1"/>
    <col min="15099" max="15099" width="4.5" style="2" customWidth="1"/>
    <col min="15100" max="15100" width="4.1640625" style="2" customWidth="1"/>
    <col min="15101" max="15101" width="6.5" style="2" bestFit="1" customWidth="1"/>
    <col min="15102" max="15102" width="4.5" style="2" customWidth="1"/>
    <col min="15103" max="15103" width="4.1640625" style="2" customWidth="1"/>
    <col min="15104" max="15104" width="6.5" style="2" bestFit="1" customWidth="1"/>
    <col min="15105" max="15105" width="4.5" style="2" customWidth="1"/>
    <col min="15106" max="15106" width="4.1640625" style="2" customWidth="1"/>
    <col min="15107" max="15107" width="6.5" style="2" bestFit="1" customWidth="1"/>
    <col min="15108" max="15108" width="4.5" style="2" customWidth="1"/>
    <col min="15109" max="15109" width="4.1640625" style="2" customWidth="1"/>
    <col min="15110" max="15110" width="6.5" style="2" bestFit="1" customWidth="1"/>
    <col min="15111" max="15267" width="11.5" style="2"/>
    <col min="15268" max="15268" width="24.83203125" style="2" customWidth="1"/>
    <col min="15269" max="15269" width="21.6640625" style="2" customWidth="1"/>
    <col min="15270" max="15270" width="19.5" style="2" customWidth="1"/>
    <col min="15271" max="15271" width="4.5" style="2" customWidth="1"/>
    <col min="15272" max="15272" width="4.1640625" style="2" customWidth="1"/>
    <col min="15273" max="15273" width="6.5" style="2" bestFit="1" customWidth="1"/>
    <col min="15274" max="15274" width="4.5" style="2" customWidth="1"/>
    <col min="15275" max="15275" width="4.1640625" style="2" customWidth="1"/>
    <col min="15276" max="15276" width="6.5" style="2" bestFit="1" customWidth="1"/>
    <col min="15277" max="15277" width="4.5" style="2" customWidth="1"/>
    <col min="15278" max="15278" width="4.1640625" style="2" customWidth="1"/>
    <col min="15279" max="15279" width="6.5" style="2" bestFit="1" customWidth="1"/>
    <col min="15280" max="15280" width="4.5" style="2" customWidth="1"/>
    <col min="15281" max="15281" width="4.1640625" style="2" customWidth="1"/>
    <col min="15282" max="15282" width="6.5" style="2" bestFit="1" customWidth="1"/>
    <col min="15283" max="15283" width="4.5" style="2" customWidth="1"/>
    <col min="15284" max="15284" width="4.1640625" style="2" customWidth="1"/>
    <col min="15285" max="15285" width="6.5" style="2" bestFit="1" customWidth="1"/>
    <col min="15286" max="15286" width="4.5" style="2" customWidth="1"/>
    <col min="15287" max="15287" width="4.1640625" style="2" customWidth="1"/>
    <col min="15288" max="15288" width="6.5" style="2" bestFit="1" customWidth="1"/>
    <col min="15289" max="15289" width="4.5" style="2" customWidth="1"/>
    <col min="15290" max="15290" width="4.1640625" style="2" customWidth="1"/>
    <col min="15291" max="15291" width="6.5" style="2" bestFit="1" customWidth="1"/>
    <col min="15292" max="15292" width="4.5" style="2" customWidth="1"/>
    <col min="15293" max="15293" width="4.1640625" style="2" customWidth="1"/>
    <col min="15294" max="15294" width="6.5" style="2" bestFit="1" customWidth="1"/>
    <col min="15295" max="15295" width="4.5" style="2" customWidth="1"/>
    <col min="15296" max="15296" width="4.1640625" style="2" customWidth="1"/>
    <col min="15297" max="15297" width="6.5" style="2" bestFit="1" customWidth="1"/>
    <col min="15298" max="15298" width="4.5" style="2" customWidth="1"/>
    <col min="15299" max="15299" width="4.1640625" style="2" customWidth="1"/>
    <col min="15300" max="15300" width="6.5" style="2" bestFit="1" customWidth="1"/>
    <col min="15301" max="15301" width="4.5" style="2" customWidth="1"/>
    <col min="15302" max="15302" width="4.1640625" style="2" customWidth="1"/>
    <col min="15303" max="15303" width="6.5" style="2" bestFit="1" customWidth="1"/>
    <col min="15304" max="15304" width="4.5" style="2" customWidth="1"/>
    <col min="15305" max="15305" width="4.1640625" style="2" customWidth="1"/>
    <col min="15306" max="15306" width="6.5" style="2" bestFit="1" customWidth="1"/>
    <col min="15307" max="15307" width="4.5" style="2" customWidth="1"/>
    <col min="15308" max="15308" width="4.1640625" style="2" customWidth="1"/>
    <col min="15309" max="15309" width="6.5" style="2" bestFit="1" customWidth="1"/>
    <col min="15310" max="15310" width="4.5" style="2" customWidth="1"/>
    <col min="15311" max="15311" width="4.1640625" style="2" customWidth="1"/>
    <col min="15312" max="15312" width="6.5" style="2" bestFit="1" customWidth="1"/>
    <col min="15313" max="15313" width="4.5" style="2" customWidth="1"/>
    <col min="15314" max="15314" width="4.1640625" style="2" customWidth="1"/>
    <col min="15315" max="15315" width="6.5" style="2" bestFit="1" customWidth="1"/>
    <col min="15316" max="15316" width="4.5" style="2" customWidth="1"/>
    <col min="15317" max="15317" width="4.1640625" style="2" customWidth="1"/>
    <col min="15318" max="15318" width="6.5" style="2" bestFit="1" customWidth="1"/>
    <col min="15319" max="15319" width="4.5" style="2" customWidth="1"/>
    <col min="15320" max="15320" width="4.1640625" style="2" customWidth="1"/>
    <col min="15321" max="15321" width="6.5" style="2" bestFit="1" customWidth="1"/>
    <col min="15322" max="15322" width="4.5" style="2" customWidth="1"/>
    <col min="15323" max="15323" width="4.1640625" style="2" customWidth="1"/>
    <col min="15324" max="15324" width="6.5" style="2" bestFit="1" customWidth="1"/>
    <col min="15325" max="15325" width="4.5" style="2" customWidth="1"/>
    <col min="15326" max="15326" width="4.1640625" style="2" customWidth="1"/>
    <col min="15327" max="15327" width="6.5" style="2" bestFit="1" customWidth="1"/>
    <col min="15328" max="15328" width="4.5" style="2" customWidth="1"/>
    <col min="15329" max="15329" width="4.1640625" style="2" customWidth="1"/>
    <col min="15330" max="15330" width="6.5" style="2" bestFit="1" customWidth="1"/>
    <col min="15331" max="15331" width="4.5" style="2" customWidth="1"/>
    <col min="15332" max="15332" width="4.1640625" style="2" customWidth="1"/>
    <col min="15333" max="15333" width="6.5" style="2" bestFit="1" customWidth="1"/>
    <col min="15334" max="15334" width="4.5" style="2" customWidth="1"/>
    <col min="15335" max="15335" width="4.1640625" style="2" customWidth="1"/>
    <col min="15336" max="15336" width="6.5" style="2" bestFit="1" customWidth="1"/>
    <col min="15337" max="15337" width="4.5" style="2" customWidth="1"/>
    <col min="15338" max="15338" width="4.1640625" style="2" customWidth="1"/>
    <col min="15339" max="15339" width="6.5" style="2" bestFit="1" customWidth="1"/>
    <col min="15340" max="15340" width="4.5" style="2" customWidth="1"/>
    <col min="15341" max="15341" width="4.1640625" style="2" customWidth="1"/>
    <col min="15342" max="15342" width="6.5" style="2" bestFit="1" customWidth="1"/>
    <col min="15343" max="15343" width="4.5" style="2" customWidth="1"/>
    <col min="15344" max="15344" width="4.1640625" style="2" customWidth="1"/>
    <col min="15345" max="15345" width="6.5" style="2" bestFit="1" customWidth="1"/>
    <col min="15346" max="15346" width="4.5" style="2" customWidth="1"/>
    <col min="15347" max="15347" width="4.1640625" style="2" customWidth="1"/>
    <col min="15348" max="15348" width="6.5" style="2" bestFit="1" customWidth="1"/>
    <col min="15349" max="15349" width="4.5" style="2" customWidth="1"/>
    <col min="15350" max="15350" width="4.1640625" style="2" customWidth="1"/>
    <col min="15351" max="15351" width="6.5" style="2" bestFit="1" customWidth="1"/>
    <col min="15352" max="15352" width="4.5" style="2" customWidth="1"/>
    <col min="15353" max="15353" width="4.1640625" style="2" customWidth="1"/>
    <col min="15354" max="15354" width="6.5" style="2" bestFit="1" customWidth="1"/>
    <col min="15355" max="15355" width="4.5" style="2" customWidth="1"/>
    <col min="15356" max="15356" width="4.1640625" style="2" customWidth="1"/>
    <col min="15357" max="15357" width="6.5" style="2" bestFit="1" customWidth="1"/>
    <col min="15358" max="15358" width="4.5" style="2" customWidth="1"/>
    <col min="15359" max="15359" width="4.1640625" style="2" customWidth="1"/>
    <col min="15360" max="15360" width="6.5" style="2" bestFit="1" customWidth="1"/>
    <col min="15361" max="15361" width="4.5" style="2" customWidth="1"/>
    <col min="15362" max="15362" width="4.1640625" style="2" customWidth="1"/>
    <col min="15363" max="15363" width="6.5" style="2" bestFit="1" customWidth="1"/>
    <col min="15364" max="15364" width="4.5" style="2" customWidth="1"/>
    <col min="15365" max="15365" width="4.1640625" style="2" customWidth="1"/>
    <col min="15366" max="15366" width="6.5" style="2" bestFit="1" customWidth="1"/>
    <col min="15367" max="15523" width="11.5" style="2"/>
    <col min="15524" max="15524" width="24.83203125" style="2" customWidth="1"/>
    <col min="15525" max="15525" width="21.6640625" style="2" customWidth="1"/>
    <col min="15526" max="15526" width="19.5" style="2" customWidth="1"/>
    <col min="15527" max="15527" width="4.5" style="2" customWidth="1"/>
    <col min="15528" max="15528" width="4.1640625" style="2" customWidth="1"/>
    <col min="15529" max="15529" width="6.5" style="2" bestFit="1" customWidth="1"/>
    <col min="15530" max="15530" width="4.5" style="2" customWidth="1"/>
    <col min="15531" max="15531" width="4.1640625" style="2" customWidth="1"/>
    <col min="15532" max="15532" width="6.5" style="2" bestFit="1" customWidth="1"/>
    <col min="15533" max="15533" width="4.5" style="2" customWidth="1"/>
    <col min="15534" max="15534" width="4.1640625" style="2" customWidth="1"/>
    <col min="15535" max="15535" width="6.5" style="2" bestFit="1" customWidth="1"/>
    <col min="15536" max="15536" width="4.5" style="2" customWidth="1"/>
    <col min="15537" max="15537" width="4.1640625" style="2" customWidth="1"/>
    <col min="15538" max="15538" width="6.5" style="2" bestFit="1" customWidth="1"/>
    <col min="15539" max="15539" width="4.5" style="2" customWidth="1"/>
    <col min="15540" max="15540" width="4.1640625" style="2" customWidth="1"/>
    <col min="15541" max="15541" width="6.5" style="2" bestFit="1" customWidth="1"/>
    <col min="15542" max="15542" width="4.5" style="2" customWidth="1"/>
    <col min="15543" max="15543" width="4.1640625" style="2" customWidth="1"/>
    <col min="15544" max="15544" width="6.5" style="2" bestFit="1" customWidth="1"/>
    <col min="15545" max="15545" width="4.5" style="2" customWidth="1"/>
    <col min="15546" max="15546" width="4.1640625" style="2" customWidth="1"/>
    <col min="15547" max="15547" width="6.5" style="2" bestFit="1" customWidth="1"/>
    <col min="15548" max="15548" width="4.5" style="2" customWidth="1"/>
    <col min="15549" max="15549" width="4.1640625" style="2" customWidth="1"/>
    <col min="15550" max="15550" width="6.5" style="2" bestFit="1" customWidth="1"/>
    <col min="15551" max="15551" width="4.5" style="2" customWidth="1"/>
    <col min="15552" max="15552" width="4.1640625" style="2" customWidth="1"/>
    <col min="15553" max="15553" width="6.5" style="2" bestFit="1" customWidth="1"/>
    <col min="15554" max="15554" width="4.5" style="2" customWidth="1"/>
    <col min="15555" max="15555" width="4.1640625" style="2" customWidth="1"/>
    <col min="15556" max="15556" width="6.5" style="2" bestFit="1" customWidth="1"/>
    <col min="15557" max="15557" width="4.5" style="2" customWidth="1"/>
    <col min="15558" max="15558" width="4.1640625" style="2" customWidth="1"/>
    <col min="15559" max="15559" width="6.5" style="2" bestFit="1" customWidth="1"/>
    <col min="15560" max="15560" width="4.5" style="2" customWidth="1"/>
    <col min="15561" max="15561" width="4.1640625" style="2" customWidth="1"/>
    <col min="15562" max="15562" width="6.5" style="2" bestFit="1" customWidth="1"/>
    <col min="15563" max="15563" width="4.5" style="2" customWidth="1"/>
    <col min="15564" max="15564" width="4.1640625" style="2" customWidth="1"/>
    <col min="15565" max="15565" width="6.5" style="2" bestFit="1" customWidth="1"/>
    <col min="15566" max="15566" width="4.5" style="2" customWidth="1"/>
    <col min="15567" max="15567" width="4.1640625" style="2" customWidth="1"/>
    <col min="15568" max="15568" width="6.5" style="2" bestFit="1" customWidth="1"/>
    <col min="15569" max="15569" width="4.5" style="2" customWidth="1"/>
    <col min="15570" max="15570" width="4.1640625" style="2" customWidth="1"/>
    <col min="15571" max="15571" width="6.5" style="2" bestFit="1" customWidth="1"/>
    <col min="15572" max="15572" width="4.5" style="2" customWidth="1"/>
    <col min="15573" max="15573" width="4.1640625" style="2" customWidth="1"/>
    <col min="15574" max="15574" width="6.5" style="2" bestFit="1" customWidth="1"/>
    <col min="15575" max="15575" width="4.5" style="2" customWidth="1"/>
    <col min="15576" max="15576" width="4.1640625" style="2" customWidth="1"/>
    <col min="15577" max="15577" width="6.5" style="2" bestFit="1" customWidth="1"/>
    <col min="15578" max="15578" width="4.5" style="2" customWidth="1"/>
    <col min="15579" max="15579" width="4.1640625" style="2" customWidth="1"/>
    <col min="15580" max="15580" width="6.5" style="2" bestFit="1" customWidth="1"/>
    <col min="15581" max="15581" width="4.5" style="2" customWidth="1"/>
    <col min="15582" max="15582" width="4.1640625" style="2" customWidth="1"/>
    <col min="15583" max="15583" width="6.5" style="2" bestFit="1" customWidth="1"/>
    <col min="15584" max="15584" width="4.5" style="2" customWidth="1"/>
    <col min="15585" max="15585" width="4.1640625" style="2" customWidth="1"/>
    <col min="15586" max="15586" width="6.5" style="2" bestFit="1" customWidth="1"/>
    <col min="15587" max="15587" width="4.5" style="2" customWidth="1"/>
    <col min="15588" max="15588" width="4.1640625" style="2" customWidth="1"/>
    <col min="15589" max="15589" width="6.5" style="2" bestFit="1" customWidth="1"/>
    <col min="15590" max="15590" width="4.5" style="2" customWidth="1"/>
    <col min="15591" max="15591" width="4.1640625" style="2" customWidth="1"/>
    <col min="15592" max="15592" width="6.5" style="2" bestFit="1" customWidth="1"/>
    <col min="15593" max="15593" width="4.5" style="2" customWidth="1"/>
    <col min="15594" max="15594" width="4.1640625" style="2" customWidth="1"/>
    <col min="15595" max="15595" width="6.5" style="2" bestFit="1" customWidth="1"/>
    <col min="15596" max="15596" width="4.5" style="2" customWidth="1"/>
    <col min="15597" max="15597" width="4.1640625" style="2" customWidth="1"/>
    <col min="15598" max="15598" width="6.5" style="2" bestFit="1" customWidth="1"/>
    <col min="15599" max="15599" width="4.5" style="2" customWidth="1"/>
    <col min="15600" max="15600" width="4.1640625" style="2" customWidth="1"/>
    <col min="15601" max="15601" width="6.5" style="2" bestFit="1" customWidth="1"/>
    <col min="15602" max="15602" width="4.5" style="2" customWidth="1"/>
    <col min="15603" max="15603" width="4.1640625" style="2" customWidth="1"/>
    <col min="15604" max="15604" width="6.5" style="2" bestFit="1" customWidth="1"/>
    <col min="15605" max="15605" width="4.5" style="2" customWidth="1"/>
    <col min="15606" max="15606" width="4.1640625" style="2" customWidth="1"/>
    <col min="15607" max="15607" width="6.5" style="2" bestFit="1" customWidth="1"/>
    <col min="15608" max="15608" width="4.5" style="2" customWidth="1"/>
    <col min="15609" max="15609" width="4.1640625" style="2" customWidth="1"/>
    <col min="15610" max="15610" width="6.5" style="2" bestFit="1" customWidth="1"/>
    <col min="15611" max="15611" width="4.5" style="2" customWidth="1"/>
    <col min="15612" max="15612" width="4.1640625" style="2" customWidth="1"/>
    <col min="15613" max="15613" width="6.5" style="2" bestFit="1" customWidth="1"/>
    <col min="15614" max="15614" width="4.5" style="2" customWidth="1"/>
    <col min="15615" max="15615" width="4.1640625" style="2" customWidth="1"/>
    <col min="15616" max="15616" width="6.5" style="2" bestFit="1" customWidth="1"/>
    <col min="15617" max="15617" width="4.5" style="2" customWidth="1"/>
    <col min="15618" max="15618" width="4.1640625" style="2" customWidth="1"/>
    <col min="15619" max="15619" width="6.5" style="2" bestFit="1" customWidth="1"/>
    <col min="15620" max="15620" width="4.5" style="2" customWidth="1"/>
    <col min="15621" max="15621" width="4.1640625" style="2" customWidth="1"/>
    <col min="15622" max="15622" width="6.5" style="2" bestFit="1" customWidth="1"/>
    <col min="15623" max="15779" width="11.5" style="2"/>
    <col min="15780" max="15780" width="24.83203125" style="2" customWidth="1"/>
    <col min="15781" max="15781" width="21.6640625" style="2" customWidth="1"/>
    <col min="15782" max="15782" width="19.5" style="2" customWidth="1"/>
    <col min="15783" max="15783" width="4.5" style="2" customWidth="1"/>
    <col min="15784" max="15784" width="4.1640625" style="2" customWidth="1"/>
    <col min="15785" max="15785" width="6.5" style="2" bestFit="1" customWidth="1"/>
    <col min="15786" max="15786" width="4.5" style="2" customWidth="1"/>
    <col min="15787" max="15787" width="4.1640625" style="2" customWidth="1"/>
    <col min="15788" max="15788" width="6.5" style="2" bestFit="1" customWidth="1"/>
    <col min="15789" max="15789" width="4.5" style="2" customWidth="1"/>
    <col min="15790" max="15790" width="4.1640625" style="2" customWidth="1"/>
    <col min="15791" max="15791" width="6.5" style="2" bestFit="1" customWidth="1"/>
    <col min="15792" max="15792" width="4.5" style="2" customWidth="1"/>
    <col min="15793" max="15793" width="4.1640625" style="2" customWidth="1"/>
    <col min="15794" max="15794" width="6.5" style="2" bestFit="1" customWidth="1"/>
    <col min="15795" max="15795" width="4.5" style="2" customWidth="1"/>
    <col min="15796" max="15796" width="4.1640625" style="2" customWidth="1"/>
    <col min="15797" max="15797" width="6.5" style="2" bestFit="1" customWidth="1"/>
    <col min="15798" max="15798" width="4.5" style="2" customWidth="1"/>
    <col min="15799" max="15799" width="4.1640625" style="2" customWidth="1"/>
    <col min="15800" max="15800" width="6.5" style="2" bestFit="1" customWidth="1"/>
    <col min="15801" max="15801" width="4.5" style="2" customWidth="1"/>
    <col min="15802" max="15802" width="4.1640625" style="2" customWidth="1"/>
    <col min="15803" max="15803" width="6.5" style="2" bestFit="1" customWidth="1"/>
    <col min="15804" max="15804" width="4.5" style="2" customWidth="1"/>
    <col min="15805" max="15805" width="4.1640625" style="2" customWidth="1"/>
    <col min="15806" max="15806" width="6.5" style="2" bestFit="1" customWidth="1"/>
    <col min="15807" max="15807" width="4.5" style="2" customWidth="1"/>
    <col min="15808" max="15808" width="4.1640625" style="2" customWidth="1"/>
    <col min="15809" max="15809" width="6.5" style="2" bestFit="1" customWidth="1"/>
    <col min="15810" max="15810" width="4.5" style="2" customWidth="1"/>
    <col min="15811" max="15811" width="4.1640625" style="2" customWidth="1"/>
    <col min="15812" max="15812" width="6.5" style="2" bestFit="1" customWidth="1"/>
    <col min="15813" max="15813" width="4.5" style="2" customWidth="1"/>
    <col min="15814" max="15814" width="4.1640625" style="2" customWidth="1"/>
    <col min="15815" max="15815" width="6.5" style="2" bestFit="1" customWidth="1"/>
    <col min="15816" max="15816" width="4.5" style="2" customWidth="1"/>
    <col min="15817" max="15817" width="4.1640625" style="2" customWidth="1"/>
    <col min="15818" max="15818" width="6.5" style="2" bestFit="1" customWidth="1"/>
    <col min="15819" max="15819" width="4.5" style="2" customWidth="1"/>
    <col min="15820" max="15820" width="4.1640625" style="2" customWidth="1"/>
    <col min="15821" max="15821" width="6.5" style="2" bestFit="1" customWidth="1"/>
    <col min="15822" max="15822" width="4.5" style="2" customWidth="1"/>
    <col min="15823" max="15823" width="4.1640625" style="2" customWidth="1"/>
    <col min="15824" max="15824" width="6.5" style="2" bestFit="1" customWidth="1"/>
    <col min="15825" max="15825" width="4.5" style="2" customWidth="1"/>
    <col min="15826" max="15826" width="4.1640625" style="2" customWidth="1"/>
    <col min="15827" max="15827" width="6.5" style="2" bestFit="1" customWidth="1"/>
    <col min="15828" max="15828" width="4.5" style="2" customWidth="1"/>
    <col min="15829" max="15829" width="4.1640625" style="2" customWidth="1"/>
    <col min="15830" max="15830" width="6.5" style="2" bestFit="1" customWidth="1"/>
    <col min="15831" max="15831" width="4.5" style="2" customWidth="1"/>
    <col min="15832" max="15832" width="4.1640625" style="2" customWidth="1"/>
    <col min="15833" max="15833" width="6.5" style="2" bestFit="1" customWidth="1"/>
    <col min="15834" max="15834" width="4.5" style="2" customWidth="1"/>
    <col min="15835" max="15835" width="4.1640625" style="2" customWidth="1"/>
    <col min="15836" max="15836" width="6.5" style="2" bestFit="1" customWidth="1"/>
    <col min="15837" max="15837" width="4.5" style="2" customWidth="1"/>
    <col min="15838" max="15838" width="4.1640625" style="2" customWidth="1"/>
    <col min="15839" max="15839" width="6.5" style="2" bestFit="1" customWidth="1"/>
    <col min="15840" max="15840" width="4.5" style="2" customWidth="1"/>
    <col min="15841" max="15841" width="4.1640625" style="2" customWidth="1"/>
    <col min="15842" max="15842" width="6.5" style="2" bestFit="1" customWidth="1"/>
    <col min="15843" max="15843" width="4.5" style="2" customWidth="1"/>
    <col min="15844" max="15844" width="4.1640625" style="2" customWidth="1"/>
    <col min="15845" max="15845" width="6.5" style="2" bestFit="1" customWidth="1"/>
    <col min="15846" max="15846" width="4.5" style="2" customWidth="1"/>
    <col min="15847" max="15847" width="4.1640625" style="2" customWidth="1"/>
    <col min="15848" max="15848" width="6.5" style="2" bestFit="1" customWidth="1"/>
    <col min="15849" max="15849" width="4.5" style="2" customWidth="1"/>
    <col min="15850" max="15850" width="4.1640625" style="2" customWidth="1"/>
    <col min="15851" max="15851" width="6.5" style="2" bestFit="1" customWidth="1"/>
    <col min="15852" max="15852" width="4.5" style="2" customWidth="1"/>
    <col min="15853" max="15853" width="4.1640625" style="2" customWidth="1"/>
    <col min="15854" max="15854" width="6.5" style="2" bestFit="1" customWidth="1"/>
    <col min="15855" max="15855" width="4.5" style="2" customWidth="1"/>
    <col min="15856" max="15856" width="4.1640625" style="2" customWidth="1"/>
    <col min="15857" max="15857" width="6.5" style="2" bestFit="1" customWidth="1"/>
    <col min="15858" max="15858" width="4.5" style="2" customWidth="1"/>
    <col min="15859" max="15859" width="4.1640625" style="2" customWidth="1"/>
    <col min="15860" max="15860" width="6.5" style="2" bestFit="1" customWidth="1"/>
    <col min="15861" max="15861" width="4.5" style="2" customWidth="1"/>
    <col min="15862" max="15862" width="4.1640625" style="2" customWidth="1"/>
    <col min="15863" max="15863" width="6.5" style="2" bestFit="1" customWidth="1"/>
    <col min="15864" max="15864" width="4.5" style="2" customWidth="1"/>
    <col min="15865" max="15865" width="4.1640625" style="2" customWidth="1"/>
    <col min="15866" max="15866" width="6.5" style="2" bestFit="1" customWidth="1"/>
    <col min="15867" max="15867" width="4.5" style="2" customWidth="1"/>
    <col min="15868" max="15868" width="4.1640625" style="2" customWidth="1"/>
    <col min="15869" max="15869" width="6.5" style="2" bestFit="1" customWidth="1"/>
    <col min="15870" max="15870" width="4.5" style="2" customWidth="1"/>
    <col min="15871" max="15871" width="4.1640625" style="2" customWidth="1"/>
    <col min="15872" max="15872" width="6.5" style="2" bestFit="1" customWidth="1"/>
    <col min="15873" max="15873" width="4.5" style="2" customWidth="1"/>
    <col min="15874" max="15874" width="4.1640625" style="2" customWidth="1"/>
    <col min="15875" max="15875" width="6.5" style="2" bestFit="1" customWidth="1"/>
    <col min="15876" max="15876" width="4.5" style="2" customWidth="1"/>
    <col min="15877" max="15877" width="4.1640625" style="2" customWidth="1"/>
    <col min="15878" max="15878" width="6.5" style="2" bestFit="1" customWidth="1"/>
    <col min="15879" max="16035" width="11.5" style="2"/>
    <col min="16036" max="16036" width="24.83203125" style="2" customWidth="1"/>
    <col min="16037" max="16037" width="21.6640625" style="2" customWidth="1"/>
    <col min="16038" max="16038" width="19.5" style="2" customWidth="1"/>
    <col min="16039" max="16039" width="4.5" style="2" customWidth="1"/>
    <col min="16040" max="16040" width="4.1640625" style="2" customWidth="1"/>
    <col min="16041" max="16041" width="6.5" style="2" bestFit="1" customWidth="1"/>
    <col min="16042" max="16042" width="4.5" style="2" customWidth="1"/>
    <col min="16043" max="16043" width="4.1640625" style="2" customWidth="1"/>
    <col min="16044" max="16044" width="6.5" style="2" bestFit="1" customWidth="1"/>
    <col min="16045" max="16045" width="4.5" style="2" customWidth="1"/>
    <col min="16046" max="16046" width="4.1640625" style="2" customWidth="1"/>
    <col min="16047" max="16047" width="6.5" style="2" bestFit="1" customWidth="1"/>
    <col min="16048" max="16048" width="4.5" style="2" customWidth="1"/>
    <col min="16049" max="16049" width="4.1640625" style="2" customWidth="1"/>
    <col min="16050" max="16050" width="6.5" style="2" bestFit="1" customWidth="1"/>
    <col min="16051" max="16051" width="4.5" style="2" customWidth="1"/>
    <col min="16052" max="16052" width="4.1640625" style="2" customWidth="1"/>
    <col min="16053" max="16053" width="6.5" style="2" bestFit="1" customWidth="1"/>
    <col min="16054" max="16054" width="4.5" style="2" customWidth="1"/>
    <col min="16055" max="16055" width="4.1640625" style="2" customWidth="1"/>
    <col min="16056" max="16056" width="6.5" style="2" bestFit="1" customWidth="1"/>
    <col min="16057" max="16057" width="4.5" style="2" customWidth="1"/>
    <col min="16058" max="16058" width="4.1640625" style="2" customWidth="1"/>
    <col min="16059" max="16059" width="6.5" style="2" bestFit="1" customWidth="1"/>
    <col min="16060" max="16060" width="4.5" style="2" customWidth="1"/>
    <col min="16061" max="16061" width="4.1640625" style="2" customWidth="1"/>
    <col min="16062" max="16062" width="6.5" style="2" bestFit="1" customWidth="1"/>
    <col min="16063" max="16063" width="4.5" style="2" customWidth="1"/>
    <col min="16064" max="16064" width="4.1640625" style="2" customWidth="1"/>
    <col min="16065" max="16065" width="6.5" style="2" bestFit="1" customWidth="1"/>
    <col min="16066" max="16066" width="4.5" style="2" customWidth="1"/>
    <col min="16067" max="16067" width="4.1640625" style="2" customWidth="1"/>
    <col min="16068" max="16068" width="6.5" style="2" bestFit="1" customWidth="1"/>
    <col min="16069" max="16069" width="4.5" style="2" customWidth="1"/>
    <col min="16070" max="16070" width="4.1640625" style="2" customWidth="1"/>
    <col min="16071" max="16071" width="6.5" style="2" bestFit="1" customWidth="1"/>
    <col min="16072" max="16072" width="4.5" style="2" customWidth="1"/>
    <col min="16073" max="16073" width="4.1640625" style="2" customWidth="1"/>
    <col min="16074" max="16074" width="6.5" style="2" bestFit="1" customWidth="1"/>
    <col min="16075" max="16075" width="4.5" style="2" customWidth="1"/>
    <col min="16076" max="16076" width="4.1640625" style="2" customWidth="1"/>
    <col min="16077" max="16077" width="6.5" style="2" bestFit="1" customWidth="1"/>
    <col min="16078" max="16078" width="4.5" style="2" customWidth="1"/>
    <col min="16079" max="16079" width="4.1640625" style="2" customWidth="1"/>
    <col min="16080" max="16080" width="6.5" style="2" bestFit="1" customWidth="1"/>
    <col min="16081" max="16081" width="4.5" style="2" customWidth="1"/>
    <col min="16082" max="16082" width="4.1640625" style="2" customWidth="1"/>
    <col min="16083" max="16083" width="6.5" style="2" bestFit="1" customWidth="1"/>
    <col min="16084" max="16084" width="4.5" style="2" customWidth="1"/>
    <col min="16085" max="16085" width="4.1640625" style="2" customWidth="1"/>
    <col min="16086" max="16086" width="6.5" style="2" bestFit="1" customWidth="1"/>
    <col min="16087" max="16087" width="4.5" style="2" customWidth="1"/>
    <col min="16088" max="16088" width="4.1640625" style="2" customWidth="1"/>
    <col min="16089" max="16089" width="6.5" style="2" bestFit="1" customWidth="1"/>
    <col min="16090" max="16090" width="4.5" style="2" customWidth="1"/>
    <col min="16091" max="16091" width="4.1640625" style="2" customWidth="1"/>
    <col min="16092" max="16092" width="6.5" style="2" bestFit="1" customWidth="1"/>
    <col min="16093" max="16093" width="4.5" style="2" customWidth="1"/>
    <col min="16094" max="16094" width="4.1640625" style="2" customWidth="1"/>
    <col min="16095" max="16095" width="6.5" style="2" bestFit="1" customWidth="1"/>
    <col min="16096" max="16096" width="4.5" style="2" customWidth="1"/>
    <col min="16097" max="16097" width="4.1640625" style="2" customWidth="1"/>
    <col min="16098" max="16098" width="6.5" style="2" bestFit="1" customWidth="1"/>
    <col min="16099" max="16099" width="4.5" style="2" customWidth="1"/>
    <col min="16100" max="16100" width="4.1640625" style="2" customWidth="1"/>
    <col min="16101" max="16101" width="6.5" style="2" bestFit="1" customWidth="1"/>
    <col min="16102" max="16102" width="4.5" style="2" customWidth="1"/>
    <col min="16103" max="16103" width="4.1640625" style="2" customWidth="1"/>
    <col min="16104" max="16104" width="6.5" style="2" bestFit="1" customWidth="1"/>
    <col min="16105" max="16105" width="4.5" style="2" customWidth="1"/>
    <col min="16106" max="16106" width="4.1640625" style="2" customWidth="1"/>
    <col min="16107" max="16107" width="6.5" style="2" bestFit="1" customWidth="1"/>
    <col min="16108" max="16108" width="4.5" style="2" customWidth="1"/>
    <col min="16109" max="16109" width="4.1640625" style="2" customWidth="1"/>
    <col min="16110" max="16110" width="6.5" style="2" bestFit="1" customWidth="1"/>
    <col min="16111" max="16111" width="4.5" style="2" customWidth="1"/>
    <col min="16112" max="16112" width="4.1640625" style="2" customWidth="1"/>
    <col min="16113" max="16113" width="6.5" style="2" bestFit="1" customWidth="1"/>
    <col min="16114" max="16114" width="4.5" style="2" customWidth="1"/>
    <col min="16115" max="16115" width="4.1640625" style="2" customWidth="1"/>
    <col min="16116" max="16116" width="6.5" style="2" bestFit="1" customWidth="1"/>
    <col min="16117" max="16117" width="4.5" style="2" customWidth="1"/>
    <col min="16118" max="16118" width="4.1640625" style="2" customWidth="1"/>
    <col min="16119" max="16119" width="6.5" style="2" bestFit="1" customWidth="1"/>
    <col min="16120" max="16120" width="4.5" style="2" customWidth="1"/>
    <col min="16121" max="16121" width="4.1640625" style="2" customWidth="1"/>
    <col min="16122" max="16122" width="6.5" style="2" bestFit="1" customWidth="1"/>
    <col min="16123" max="16123" width="4.5" style="2" customWidth="1"/>
    <col min="16124" max="16124" width="4.1640625" style="2" customWidth="1"/>
    <col min="16125" max="16125" width="6.5" style="2" bestFit="1" customWidth="1"/>
    <col min="16126" max="16126" width="4.5" style="2" customWidth="1"/>
    <col min="16127" max="16127" width="4.1640625" style="2" customWidth="1"/>
    <col min="16128" max="16128" width="6.5" style="2" bestFit="1" customWidth="1"/>
    <col min="16129" max="16129" width="4.5" style="2" customWidth="1"/>
    <col min="16130" max="16130" width="4.1640625" style="2" customWidth="1"/>
    <col min="16131" max="16131" width="6.5" style="2" bestFit="1" customWidth="1"/>
    <col min="16132" max="16132" width="4.5" style="2" customWidth="1"/>
    <col min="16133" max="16133" width="4.1640625" style="2" customWidth="1"/>
    <col min="16134" max="16134" width="6.5" style="2" bestFit="1" customWidth="1"/>
    <col min="16135" max="16384" width="11.5" style="2"/>
  </cols>
  <sheetData>
    <row r="1" spans="1:6" ht="18.75" customHeight="1" x14ac:dyDescent="0.15">
      <c r="A1" s="152" t="s">
        <v>205</v>
      </c>
      <c r="B1" s="153"/>
      <c r="C1" s="152" t="s">
        <v>2</v>
      </c>
      <c r="D1" s="191"/>
      <c r="E1" s="192"/>
      <c r="F1" s="193"/>
    </row>
    <row r="2" spans="1:6" ht="14" thickBot="1" x14ac:dyDescent="0.2">
      <c r="A2" s="152" t="s">
        <v>206</v>
      </c>
      <c r="B2" s="154"/>
      <c r="C2" s="152" t="s">
        <v>3</v>
      </c>
      <c r="D2" s="194"/>
      <c r="E2" s="195"/>
      <c r="F2" s="196"/>
    </row>
    <row r="3" spans="1:6" ht="17" thickBot="1" x14ac:dyDescent="0.25">
      <c r="A3" s="197" t="s">
        <v>207</v>
      </c>
      <c r="B3" s="198"/>
      <c r="C3" s="199"/>
      <c r="D3" s="4" t="s">
        <v>19</v>
      </c>
      <c r="E3" s="5" t="s">
        <v>20</v>
      </c>
      <c r="F3" s="6" t="s">
        <v>21</v>
      </c>
    </row>
    <row r="4" spans="1:6" x14ac:dyDescent="0.15">
      <c r="A4" s="188" t="s">
        <v>0</v>
      </c>
      <c r="B4" s="189"/>
      <c r="C4" s="190"/>
      <c r="D4" s="167"/>
      <c r="E4" s="168"/>
      <c r="F4" s="169"/>
    </row>
    <row r="5" spans="1:6" x14ac:dyDescent="0.15">
      <c r="A5" s="182" t="s">
        <v>23</v>
      </c>
      <c r="B5" s="183"/>
      <c r="C5" s="184"/>
      <c r="D5" s="170"/>
      <c r="E5" s="171"/>
      <c r="F5" s="172"/>
    </row>
    <row r="6" spans="1:6" x14ac:dyDescent="0.15">
      <c r="A6" s="182" t="s">
        <v>173</v>
      </c>
      <c r="B6" s="183"/>
      <c r="C6" s="184"/>
      <c r="D6" s="170"/>
      <c r="E6" s="171"/>
      <c r="F6" s="172"/>
    </row>
    <row r="7" spans="1:6" ht="14" thickBot="1" x14ac:dyDescent="0.2">
      <c r="A7" s="185" t="s">
        <v>26</v>
      </c>
      <c r="B7" s="186"/>
      <c r="C7" s="187"/>
      <c r="D7" s="173"/>
      <c r="E7" s="174"/>
      <c r="F7" s="175"/>
    </row>
    <row r="8" spans="1:6" ht="14" thickTop="1" x14ac:dyDescent="0.15">
      <c r="A8" s="179" t="s">
        <v>22</v>
      </c>
      <c r="B8" s="180"/>
      <c r="C8" s="181"/>
      <c r="D8" s="7"/>
      <c r="E8" s="8"/>
      <c r="F8" s="9"/>
    </row>
    <row r="9" spans="1:6" x14ac:dyDescent="0.15">
      <c r="A9" s="182" t="s">
        <v>24</v>
      </c>
      <c r="B9" s="183"/>
      <c r="C9" s="184"/>
      <c r="D9" s="10"/>
      <c r="E9" s="11"/>
      <c r="F9" s="12"/>
    </row>
    <row r="10" spans="1:6" ht="13.5" customHeight="1" x14ac:dyDescent="0.15">
      <c r="A10" s="182" t="s">
        <v>25</v>
      </c>
      <c r="B10" s="183"/>
      <c r="C10" s="184"/>
      <c r="D10" s="10"/>
      <c r="E10" s="11"/>
      <c r="F10" s="12"/>
    </row>
    <row r="11" spans="1:6" ht="12.75" customHeight="1" thickBot="1" x14ac:dyDescent="0.2">
      <c r="A11" s="185" t="s">
        <v>27</v>
      </c>
      <c r="B11" s="186"/>
      <c r="C11" s="187"/>
      <c r="D11" s="13"/>
      <c r="E11" s="14"/>
      <c r="F11" s="15"/>
    </row>
    <row r="12" spans="1:6" ht="12.75" customHeight="1" thickTop="1" x14ac:dyDescent="0.15">
      <c r="A12" s="206" t="s">
        <v>28</v>
      </c>
      <c r="B12" s="207"/>
      <c r="C12" s="208"/>
      <c r="D12" s="16"/>
      <c r="E12" s="17"/>
      <c r="F12" s="18"/>
    </row>
    <row r="13" spans="1:6" ht="12.75" customHeight="1" x14ac:dyDescent="0.15">
      <c r="A13" s="176" t="s">
        <v>29</v>
      </c>
      <c r="B13" s="177"/>
      <c r="C13" s="178"/>
      <c r="D13" s="10"/>
      <c r="E13" s="11"/>
      <c r="F13" s="12"/>
    </row>
    <row r="14" spans="1:6" x14ac:dyDescent="0.15">
      <c r="A14" s="176" t="s">
        <v>30</v>
      </c>
      <c r="B14" s="177"/>
      <c r="C14" s="178"/>
      <c r="D14" s="10"/>
      <c r="E14" s="11"/>
      <c r="F14" s="12"/>
    </row>
    <row r="15" spans="1:6" ht="12.75" customHeight="1" x14ac:dyDescent="0.15">
      <c r="A15" s="176" t="s">
        <v>31</v>
      </c>
      <c r="B15" s="177"/>
      <c r="C15" s="178"/>
      <c r="D15" s="10"/>
      <c r="E15" s="11"/>
      <c r="F15" s="12"/>
    </row>
    <row r="16" spans="1:6" x14ac:dyDescent="0.15">
      <c r="A16" s="209" t="s">
        <v>208</v>
      </c>
      <c r="B16" s="210"/>
      <c r="C16" s="211"/>
      <c r="D16" s="10"/>
      <c r="E16" s="11"/>
      <c r="F16" s="12"/>
    </row>
    <row r="17" spans="1:6" ht="12.75" customHeight="1" x14ac:dyDescent="0.15">
      <c r="A17" s="176" t="s">
        <v>32</v>
      </c>
      <c r="B17" s="177"/>
      <c r="C17" s="178"/>
      <c r="D17" s="10"/>
      <c r="E17" s="11"/>
      <c r="F17" s="12"/>
    </row>
    <row r="18" spans="1:6" ht="12.75" customHeight="1" x14ac:dyDescent="0.15">
      <c r="A18" s="176" t="s">
        <v>33</v>
      </c>
      <c r="B18" s="177"/>
      <c r="C18" s="178"/>
      <c r="D18" s="10"/>
      <c r="E18" s="11"/>
      <c r="F18" s="12"/>
    </row>
    <row r="19" spans="1:6" ht="12.75" customHeight="1" x14ac:dyDescent="0.15">
      <c r="A19" s="176" t="s">
        <v>34</v>
      </c>
      <c r="B19" s="177"/>
      <c r="C19" s="178"/>
      <c r="D19" s="10"/>
      <c r="E19" s="11"/>
      <c r="F19" s="12"/>
    </row>
    <row r="20" spans="1:6" ht="12.75" customHeight="1" x14ac:dyDescent="0.15">
      <c r="A20" s="176" t="s">
        <v>35</v>
      </c>
      <c r="B20" s="177"/>
      <c r="C20" s="178"/>
      <c r="D20" s="10"/>
      <c r="E20" s="11"/>
      <c r="F20" s="12"/>
    </row>
    <row r="21" spans="1:6" x14ac:dyDescent="0.15">
      <c r="A21" s="176" t="s">
        <v>36</v>
      </c>
      <c r="B21" s="177"/>
      <c r="C21" s="178"/>
      <c r="D21" s="10"/>
      <c r="E21" s="11"/>
      <c r="F21" s="12"/>
    </row>
    <row r="22" spans="1:6" ht="12.75" customHeight="1" x14ac:dyDescent="0.15">
      <c r="A22" s="176" t="s">
        <v>37</v>
      </c>
      <c r="B22" s="177"/>
      <c r="C22" s="178"/>
      <c r="D22" s="10"/>
      <c r="E22" s="11"/>
      <c r="F22" s="12"/>
    </row>
    <row r="23" spans="1:6" x14ac:dyDescent="0.15">
      <c r="A23" s="176" t="s">
        <v>38</v>
      </c>
      <c r="B23" s="177"/>
      <c r="C23" s="178"/>
      <c r="D23" s="10"/>
      <c r="E23" s="11"/>
      <c r="F23" s="12"/>
    </row>
    <row r="24" spans="1:6" ht="12.75" customHeight="1" x14ac:dyDescent="0.15">
      <c r="A24" s="176" t="s">
        <v>39</v>
      </c>
      <c r="B24" s="177"/>
      <c r="C24" s="178"/>
      <c r="D24" s="10"/>
      <c r="E24" s="11"/>
      <c r="F24" s="12"/>
    </row>
    <row r="25" spans="1:6" x14ac:dyDescent="0.15">
      <c r="A25" s="203" t="s">
        <v>40</v>
      </c>
      <c r="B25" s="204"/>
      <c r="C25" s="205"/>
      <c r="D25" s="10"/>
      <c r="E25" s="11"/>
      <c r="F25" s="12"/>
    </row>
    <row r="26" spans="1:6" x14ac:dyDescent="0.15">
      <c r="A26" s="176" t="s">
        <v>41</v>
      </c>
      <c r="B26" s="177"/>
      <c r="C26" s="178"/>
      <c r="D26" s="10"/>
      <c r="E26" s="11"/>
      <c r="F26" s="12"/>
    </row>
    <row r="27" spans="1:6" ht="14" thickBot="1" x14ac:dyDescent="0.2">
      <c r="A27" s="200" t="s">
        <v>42</v>
      </c>
      <c r="B27" s="201"/>
      <c r="C27" s="202"/>
      <c r="D27" s="19"/>
      <c r="E27" s="20"/>
      <c r="F27" s="21"/>
    </row>
    <row r="28" spans="1:6" ht="16.5" customHeight="1" thickBot="1" x14ac:dyDescent="0.25">
      <c r="A28" s="197" t="s">
        <v>207</v>
      </c>
      <c r="B28" s="198"/>
      <c r="C28" s="199"/>
      <c r="D28" s="4" t="s">
        <v>19</v>
      </c>
      <c r="E28" s="5" t="s">
        <v>20</v>
      </c>
      <c r="F28" s="6" t="s">
        <v>21</v>
      </c>
    </row>
    <row r="29" spans="1:6" x14ac:dyDescent="0.15">
      <c r="A29" s="188" t="s">
        <v>0</v>
      </c>
      <c r="B29" s="189"/>
      <c r="C29" s="190"/>
      <c r="D29" s="167"/>
      <c r="E29" s="168"/>
      <c r="F29" s="169"/>
    </row>
    <row r="30" spans="1:6" x14ac:dyDescent="0.15">
      <c r="A30" s="182" t="s">
        <v>23</v>
      </c>
      <c r="B30" s="183"/>
      <c r="C30" s="184"/>
      <c r="D30" s="170"/>
      <c r="E30" s="171"/>
      <c r="F30" s="172"/>
    </row>
    <row r="31" spans="1:6" x14ac:dyDescent="0.15">
      <c r="A31" s="182" t="s">
        <v>173</v>
      </c>
      <c r="B31" s="183"/>
      <c r="C31" s="184"/>
      <c r="D31" s="170"/>
      <c r="E31" s="171"/>
      <c r="F31" s="172"/>
    </row>
    <row r="32" spans="1:6" ht="14" thickBot="1" x14ac:dyDescent="0.2">
      <c r="A32" s="185" t="s">
        <v>26</v>
      </c>
      <c r="B32" s="186"/>
      <c r="C32" s="187"/>
      <c r="D32" s="173"/>
      <c r="E32" s="174"/>
      <c r="F32" s="175"/>
    </row>
    <row r="33" spans="1:6" ht="14" thickTop="1" x14ac:dyDescent="0.15">
      <c r="A33" s="179" t="s">
        <v>22</v>
      </c>
      <c r="B33" s="180"/>
      <c r="C33" s="181"/>
      <c r="D33" s="7"/>
      <c r="E33" s="8"/>
      <c r="F33" s="9"/>
    </row>
    <row r="34" spans="1:6" x14ac:dyDescent="0.15">
      <c r="A34" s="182" t="s">
        <v>24</v>
      </c>
      <c r="B34" s="183"/>
      <c r="C34" s="184"/>
      <c r="D34" s="10"/>
      <c r="E34" s="11"/>
      <c r="F34" s="12"/>
    </row>
    <row r="35" spans="1:6" x14ac:dyDescent="0.15">
      <c r="A35" s="182" t="s">
        <v>25</v>
      </c>
      <c r="B35" s="183"/>
      <c r="C35" s="184"/>
      <c r="D35" s="10"/>
      <c r="E35" s="11"/>
      <c r="F35" s="12"/>
    </row>
    <row r="36" spans="1:6" ht="14" thickBot="1" x14ac:dyDescent="0.2">
      <c r="A36" s="185" t="s">
        <v>27</v>
      </c>
      <c r="B36" s="186"/>
      <c r="C36" s="187"/>
      <c r="D36" s="13"/>
      <c r="E36" s="14"/>
      <c r="F36" s="15"/>
    </row>
    <row r="37" spans="1:6" ht="13.5" customHeight="1" thickTop="1" x14ac:dyDescent="0.15">
      <c r="A37" s="206" t="s">
        <v>28</v>
      </c>
      <c r="B37" s="207"/>
      <c r="C37" s="208"/>
      <c r="D37" s="16"/>
      <c r="E37" s="17"/>
      <c r="F37" s="18"/>
    </row>
    <row r="38" spans="1:6" ht="12.75" customHeight="1" x14ac:dyDescent="0.15">
      <c r="A38" s="176" t="s">
        <v>29</v>
      </c>
      <c r="B38" s="177"/>
      <c r="C38" s="178"/>
      <c r="D38" s="10"/>
      <c r="E38" s="11"/>
      <c r="F38" s="12"/>
    </row>
    <row r="39" spans="1:6" ht="12.75" customHeight="1" x14ac:dyDescent="0.15">
      <c r="A39" s="176" t="s">
        <v>30</v>
      </c>
      <c r="B39" s="177"/>
      <c r="C39" s="178"/>
      <c r="D39" s="10"/>
      <c r="E39" s="11"/>
      <c r="F39" s="12"/>
    </row>
    <row r="40" spans="1:6" ht="12.75" customHeight="1" x14ac:dyDescent="0.15">
      <c r="A40" s="176" t="s">
        <v>31</v>
      </c>
      <c r="B40" s="177"/>
      <c r="C40" s="178"/>
      <c r="D40" s="10"/>
      <c r="E40" s="11"/>
      <c r="F40" s="12"/>
    </row>
    <row r="41" spans="1:6" ht="12.75" customHeight="1" x14ac:dyDescent="0.15">
      <c r="A41" s="209" t="s">
        <v>208</v>
      </c>
      <c r="B41" s="210"/>
      <c r="C41" s="211"/>
      <c r="D41" s="10"/>
      <c r="E41" s="11"/>
      <c r="F41" s="12"/>
    </row>
    <row r="42" spans="1:6" ht="12.75" customHeight="1" x14ac:dyDescent="0.15">
      <c r="A42" s="176" t="s">
        <v>32</v>
      </c>
      <c r="B42" s="177"/>
      <c r="C42" s="178"/>
      <c r="D42" s="10"/>
      <c r="E42" s="11"/>
      <c r="F42" s="12"/>
    </row>
    <row r="43" spans="1:6" ht="12.75" customHeight="1" x14ac:dyDescent="0.15">
      <c r="A43" s="176" t="s">
        <v>33</v>
      </c>
      <c r="B43" s="177"/>
      <c r="C43" s="178"/>
      <c r="D43" s="10"/>
      <c r="E43" s="11"/>
      <c r="F43" s="12"/>
    </row>
    <row r="44" spans="1:6" ht="12.75" customHeight="1" x14ac:dyDescent="0.15">
      <c r="A44" s="176" t="s">
        <v>34</v>
      </c>
      <c r="B44" s="177"/>
      <c r="C44" s="178"/>
      <c r="D44" s="10"/>
      <c r="E44" s="11"/>
      <c r="F44" s="12"/>
    </row>
    <row r="45" spans="1:6" ht="12.75" customHeight="1" x14ac:dyDescent="0.15">
      <c r="A45" s="176" t="s">
        <v>35</v>
      </c>
      <c r="B45" s="177"/>
      <c r="C45" s="178"/>
      <c r="D45" s="10"/>
      <c r="E45" s="11"/>
      <c r="F45" s="12"/>
    </row>
    <row r="46" spans="1:6" ht="12.75" customHeight="1" x14ac:dyDescent="0.15">
      <c r="A46" s="176" t="s">
        <v>36</v>
      </c>
      <c r="B46" s="177"/>
      <c r="C46" s="178"/>
      <c r="D46" s="10"/>
      <c r="E46" s="11"/>
      <c r="F46" s="12"/>
    </row>
    <row r="47" spans="1:6" ht="12.75" customHeight="1" x14ac:dyDescent="0.15">
      <c r="A47" s="176" t="s">
        <v>37</v>
      </c>
      <c r="B47" s="177"/>
      <c r="C47" s="178"/>
      <c r="D47" s="10"/>
      <c r="E47" s="11"/>
      <c r="F47" s="12"/>
    </row>
    <row r="48" spans="1:6" ht="12.75" customHeight="1" x14ac:dyDescent="0.15">
      <c r="A48" s="176" t="s">
        <v>38</v>
      </c>
      <c r="B48" s="177"/>
      <c r="C48" s="178"/>
      <c r="D48" s="10"/>
      <c r="E48" s="11"/>
      <c r="F48" s="12"/>
    </row>
    <row r="49" spans="1:6" ht="12.75" customHeight="1" x14ac:dyDescent="0.15">
      <c r="A49" s="176" t="s">
        <v>39</v>
      </c>
      <c r="B49" s="177"/>
      <c r="C49" s="178"/>
      <c r="D49" s="10"/>
      <c r="E49" s="11"/>
      <c r="F49" s="12"/>
    </row>
    <row r="50" spans="1:6" ht="12.75" customHeight="1" x14ac:dyDescent="0.15">
      <c r="A50" s="203" t="s">
        <v>40</v>
      </c>
      <c r="B50" s="204"/>
      <c r="C50" s="205"/>
      <c r="D50" s="10"/>
      <c r="E50" s="11"/>
      <c r="F50" s="12"/>
    </row>
    <row r="51" spans="1:6" ht="12.75" customHeight="1" x14ac:dyDescent="0.15">
      <c r="A51" s="176" t="s">
        <v>41</v>
      </c>
      <c r="B51" s="177"/>
      <c r="C51" s="178"/>
      <c r="D51" s="10"/>
      <c r="E51" s="11"/>
      <c r="F51" s="12"/>
    </row>
    <row r="52" spans="1:6" ht="13.5" customHeight="1" thickBot="1" x14ac:dyDescent="0.2">
      <c r="A52" s="200" t="s">
        <v>42</v>
      </c>
      <c r="B52" s="201"/>
      <c r="C52" s="202"/>
      <c r="D52" s="19"/>
      <c r="E52" s="20"/>
      <c r="F52" s="21"/>
    </row>
    <row r="53" spans="1:6" ht="14" thickBot="1" x14ac:dyDescent="0.2"/>
    <row r="54" spans="1:6" ht="17" thickBot="1" x14ac:dyDescent="0.25">
      <c r="A54" s="197" t="s">
        <v>207</v>
      </c>
      <c r="B54" s="198"/>
      <c r="C54" s="199"/>
      <c r="D54" s="4" t="s">
        <v>19</v>
      </c>
      <c r="E54" s="5" t="s">
        <v>20</v>
      </c>
      <c r="F54" s="6" t="s">
        <v>21</v>
      </c>
    </row>
    <row r="55" spans="1:6" x14ac:dyDescent="0.15">
      <c r="A55" s="188" t="s">
        <v>0</v>
      </c>
      <c r="B55" s="189"/>
      <c r="C55" s="190"/>
      <c r="D55" s="167"/>
      <c r="E55" s="168"/>
      <c r="F55" s="169"/>
    </row>
    <row r="56" spans="1:6" x14ac:dyDescent="0.15">
      <c r="A56" s="182" t="s">
        <v>23</v>
      </c>
      <c r="B56" s="183"/>
      <c r="C56" s="184"/>
      <c r="D56" s="170"/>
      <c r="E56" s="171"/>
      <c r="F56" s="172"/>
    </row>
    <row r="57" spans="1:6" x14ac:dyDescent="0.15">
      <c r="A57" s="182" t="s">
        <v>173</v>
      </c>
      <c r="B57" s="183"/>
      <c r="C57" s="184"/>
      <c r="D57" s="170"/>
      <c r="E57" s="171"/>
      <c r="F57" s="172"/>
    </row>
    <row r="58" spans="1:6" ht="14" thickBot="1" x14ac:dyDescent="0.2">
      <c r="A58" s="185" t="s">
        <v>26</v>
      </c>
      <c r="B58" s="186"/>
      <c r="C58" s="187"/>
      <c r="D58" s="173"/>
      <c r="E58" s="174"/>
      <c r="F58" s="175"/>
    </row>
    <row r="59" spans="1:6" ht="14" thickTop="1" x14ac:dyDescent="0.15">
      <c r="A59" s="179" t="s">
        <v>22</v>
      </c>
      <c r="B59" s="180"/>
      <c r="C59" s="181"/>
      <c r="D59" s="7"/>
      <c r="E59" s="8"/>
      <c r="F59" s="9"/>
    </row>
    <row r="60" spans="1:6" x14ac:dyDescent="0.15">
      <c r="A60" s="182" t="s">
        <v>24</v>
      </c>
      <c r="B60" s="183"/>
      <c r="C60" s="184"/>
      <c r="D60" s="10"/>
      <c r="E60" s="11"/>
      <c r="F60" s="12"/>
    </row>
    <row r="61" spans="1:6" x14ac:dyDescent="0.15">
      <c r="A61" s="182" t="s">
        <v>25</v>
      </c>
      <c r="B61" s="183"/>
      <c r="C61" s="184"/>
      <c r="D61" s="10"/>
      <c r="E61" s="11"/>
      <c r="F61" s="12"/>
    </row>
    <row r="62" spans="1:6" ht="14" thickBot="1" x14ac:dyDescent="0.2">
      <c r="A62" s="185" t="s">
        <v>27</v>
      </c>
      <c r="B62" s="186"/>
      <c r="C62" s="187"/>
      <c r="D62" s="13"/>
      <c r="E62" s="14"/>
      <c r="F62" s="15"/>
    </row>
    <row r="63" spans="1:6" ht="14" thickTop="1" x14ac:dyDescent="0.15">
      <c r="A63" s="206" t="s">
        <v>28</v>
      </c>
      <c r="B63" s="207"/>
      <c r="C63" s="208"/>
      <c r="D63" s="16"/>
      <c r="E63" s="17"/>
      <c r="F63" s="18"/>
    </row>
    <row r="64" spans="1:6" x14ac:dyDescent="0.15">
      <c r="A64" s="176" t="s">
        <v>29</v>
      </c>
      <c r="B64" s="177"/>
      <c r="C64" s="178"/>
      <c r="D64" s="10"/>
      <c r="E64" s="11"/>
      <c r="F64" s="12"/>
    </row>
    <row r="65" spans="1:6" x14ac:dyDescent="0.15">
      <c r="A65" s="176" t="s">
        <v>30</v>
      </c>
      <c r="B65" s="177"/>
      <c r="C65" s="178"/>
      <c r="D65" s="10"/>
      <c r="E65" s="11"/>
      <c r="F65" s="12"/>
    </row>
    <row r="66" spans="1:6" x14ac:dyDescent="0.15">
      <c r="A66" s="176" t="s">
        <v>31</v>
      </c>
      <c r="B66" s="177"/>
      <c r="C66" s="178"/>
      <c r="D66" s="10"/>
      <c r="E66" s="11"/>
      <c r="F66" s="12"/>
    </row>
    <row r="67" spans="1:6" x14ac:dyDescent="0.15">
      <c r="A67" s="209" t="s">
        <v>208</v>
      </c>
      <c r="B67" s="210"/>
      <c r="C67" s="211"/>
      <c r="D67" s="10"/>
      <c r="E67" s="11"/>
      <c r="F67" s="12"/>
    </row>
    <row r="68" spans="1:6" x14ac:dyDescent="0.15">
      <c r="A68" s="176" t="s">
        <v>32</v>
      </c>
      <c r="B68" s="177"/>
      <c r="C68" s="178"/>
      <c r="D68" s="10"/>
      <c r="E68" s="11"/>
      <c r="F68" s="12"/>
    </row>
    <row r="69" spans="1:6" x14ac:dyDescent="0.15">
      <c r="A69" s="176" t="s">
        <v>33</v>
      </c>
      <c r="B69" s="177"/>
      <c r="C69" s="178"/>
      <c r="D69" s="10"/>
      <c r="E69" s="11"/>
      <c r="F69" s="12"/>
    </row>
    <row r="70" spans="1:6" x14ac:dyDescent="0.15">
      <c r="A70" s="176" t="s">
        <v>34</v>
      </c>
      <c r="B70" s="177"/>
      <c r="C70" s="178"/>
      <c r="D70" s="10"/>
      <c r="E70" s="11"/>
      <c r="F70" s="12"/>
    </row>
    <row r="71" spans="1:6" x14ac:dyDescent="0.15">
      <c r="A71" s="176" t="s">
        <v>35</v>
      </c>
      <c r="B71" s="177"/>
      <c r="C71" s="178"/>
      <c r="D71" s="10"/>
      <c r="E71" s="11"/>
      <c r="F71" s="12"/>
    </row>
    <row r="72" spans="1:6" x14ac:dyDescent="0.15">
      <c r="A72" s="176" t="s">
        <v>36</v>
      </c>
      <c r="B72" s="177"/>
      <c r="C72" s="178"/>
      <c r="D72" s="10"/>
      <c r="E72" s="11"/>
      <c r="F72" s="12"/>
    </row>
    <row r="73" spans="1:6" x14ac:dyDescent="0.15">
      <c r="A73" s="176" t="s">
        <v>37</v>
      </c>
      <c r="B73" s="177"/>
      <c r="C73" s="178"/>
      <c r="D73" s="10"/>
      <c r="E73" s="11"/>
      <c r="F73" s="12"/>
    </row>
    <row r="74" spans="1:6" x14ac:dyDescent="0.15">
      <c r="A74" s="176" t="s">
        <v>38</v>
      </c>
      <c r="B74" s="177"/>
      <c r="C74" s="178"/>
      <c r="D74" s="10"/>
      <c r="E74" s="11"/>
      <c r="F74" s="12"/>
    </row>
    <row r="75" spans="1:6" x14ac:dyDescent="0.15">
      <c r="A75" s="176" t="s">
        <v>39</v>
      </c>
      <c r="B75" s="177"/>
      <c r="C75" s="178"/>
      <c r="D75" s="10"/>
      <c r="E75" s="11"/>
      <c r="F75" s="12"/>
    </row>
    <row r="76" spans="1:6" x14ac:dyDescent="0.15">
      <c r="A76" s="203" t="s">
        <v>40</v>
      </c>
      <c r="B76" s="204"/>
      <c r="C76" s="205"/>
      <c r="D76" s="10"/>
      <c r="E76" s="11"/>
      <c r="F76" s="12"/>
    </row>
    <row r="77" spans="1:6" x14ac:dyDescent="0.15">
      <c r="A77" s="176" t="s">
        <v>41</v>
      </c>
      <c r="B77" s="177"/>
      <c r="C77" s="178"/>
      <c r="D77" s="10"/>
      <c r="E77" s="11"/>
      <c r="F77" s="12"/>
    </row>
    <row r="78" spans="1:6" ht="14" thickBot="1" x14ac:dyDescent="0.2">
      <c r="A78" s="200" t="s">
        <v>42</v>
      </c>
      <c r="B78" s="201"/>
      <c r="C78" s="202"/>
      <c r="D78" s="19"/>
      <c r="E78" s="20"/>
      <c r="F78" s="21"/>
    </row>
    <row r="79" spans="1:6" ht="17" thickBot="1" x14ac:dyDescent="0.25">
      <c r="A79" s="197" t="s">
        <v>207</v>
      </c>
      <c r="B79" s="198"/>
      <c r="C79" s="199"/>
      <c r="D79" s="4" t="s">
        <v>19</v>
      </c>
      <c r="E79" s="5" t="s">
        <v>20</v>
      </c>
      <c r="F79" s="6" t="s">
        <v>21</v>
      </c>
    </row>
    <row r="80" spans="1:6" x14ac:dyDescent="0.15">
      <c r="A80" s="188" t="s">
        <v>0</v>
      </c>
      <c r="B80" s="189"/>
      <c r="C80" s="190"/>
      <c r="D80" s="167"/>
      <c r="E80" s="168"/>
      <c r="F80" s="169"/>
    </row>
    <row r="81" spans="1:6" x14ac:dyDescent="0.15">
      <c r="A81" s="182" t="s">
        <v>23</v>
      </c>
      <c r="B81" s="183"/>
      <c r="C81" s="184"/>
      <c r="D81" s="170"/>
      <c r="E81" s="171"/>
      <c r="F81" s="172"/>
    </row>
    <row r="82" spans="1:6" x14ac:dyDescent="0.15">
      <c r="A82" s="182" t="s">
        <v>173</v>
      </c>
      <c r="B82" s="183"/>
      <c r="C82" s="184"/>
      <c r="D82" s="170"/>
      <c r="E82" s="171"/>
      <c r="F82" s="172"/>
    </row>
    <row r="83" spans="1:6" ht="14" thickBot="1" x14ac:dyDescent="0.2">
      <c r="A83" s="185" t="s">
        <v>26</v>
      </c>
      <c r="B83" s="186"/>
      <c r="C83" s="187"/>
      <c r="D83" s="173"/>
      <c r="E83" s="174"/>
      <c r="F83" s="175"/>
    </row>
    <row r="84" spans="1:6" ht="14" thickTop="1" x14ac:dyDescent="0.15">
      <c r="A84" s="179" t="s">
        <v>22</v>
      </c>
      <c r="B84" s="180"/>
      <c r="C84" s="181"/>
      <c r="D84" s="7"/>
      <c r="E84" s="8"/>
      <c r="F84" s="9"/>
    </row>
    <row r="85" spans="1:6" x14ac:dyDescent="0.15">
      <c r="A85" s="182" t="s">
        <v>24</v>
      </c>
      <c r="B85" s="183"/>
      <c r="C85" s="184"/>
      <c r="D85" s="10"/>
      <c r="E85" s="11"/>
      <c r="F85" s="12"/>
    </row>
    <row r="86" spans="1:6" x14ac:dyDescent="0.15">
      <c r="A86" s="182" t="s">
        <v>25</v>
      </c>
      <c r="B86" s="183"/>
      <c r="C86" s="184"/>
      <c r="D86" s="10"/>
      <c r="E86" s="11"/>
      <c r="F86" s="12"/>
    </row>
    <row r="87" spans="1:6" ht="14" thickBot="1" x14ac:dyDescent="0.2">
      <c r="A87" s="185" t="s">
        <v>27</v>
      </c>
      <c r="B87" s="186"/>
      <c r="C87" s="187"/>
      <c r="D87" s="13"/>
      <c r="E87" s="14"/>
      <c r="F87" s="15"/>
    </row>
    <row r="88" spans="1:6" ht="14" thickTop="1" x14ac:dyDescent="0.15">
      <c r="A88" s="206" t="s">
        <v>28</v>
      </c>
      <c r="B88" s="207"/>
      <c r="C88" s="208"/>
      <c r="D88" s="16"/>
      <c r="E88" s="17"/>
      <c r="F88" s="18"/>
    </row>
    <row r="89" spans="1:6" x14ac:dyDescent="0.15">
      <c r="A89" s="176" t="s">
        <v>29</v>
      </c>
      <c r="B89" s="177"/>
      <c r="C89" s="178"/>
      <c r="D89" s="10"/>
      <c r="E89" s="11"/>
      <c r="F89" s="12"/>
    </row>
    <row r="90" spans="1:6" x14ac:dyDescent="0.15">
      <c r="A90" s="176" t="s">
        <v>30</v>
      </c>
      <c r="B90" s="177"/>
      <c r="C90" s="178"/>
      <c r="D90" s="10"/>
      <c r="E90" s="11"/>
      <c r="F90" s="12"/>
    </row>
    <row r="91" spans="1:6" x14ac:dyDescent="0.15">
      <c r="A91" s="176" t="s">
        <v>31</v>
      </c>
      <c r="B91" s="177"/>
      <c r="C91" s="178"/>
      <c r="D91" s="10"/>
      <c r="E91" s="11"/>
      <c r="F91" s="12"/>
    </row>
    <row r="92" spans="1:6" x14ac:dyDescent="0.15">
      <c r="A92" s="209" t="s">
        <v>208</v>
      </c>
      <c r="B92" s="210"/>
      <c r="C92" s="211"/>
      <c r="D92" s="10"/>
      <c r="E92" s="11"/>
      <c r="F92" s="12"/>
    </row>
    <row r="93" spans="1:6" x14ac:dyDescent="0.15">
      <c r="A93" s="176" t="s">
        <v>32</v>
      </c>
      <c r="B93" s="177"/>
      <c r="C93" s="178"/>
      <c r="D93" s="10"/>
      <c r="E93" s="11"/>
      <c r="F93" s="12"/>
    </row>
    <row r="94" spans="1:6" x14ac:dyDescent="0.15">
      <c r="A94" s="176" t="s">
        <v>33</v>
      </c>
      <c r="B94" s="177"/>
      <c r="C94" s="178"/>
      <c r="D94" s="10"/>
      <c r="E94" s="11"/>
      <c r="F94" s="12"/>
    </row>
    <row r="95" spans="1:6" x14ac:dyDescent="0.15">
      <c r="A95" s="176" t="s">
        <v>34</v>
      </c>
      <c r="B95" s="177"/>
      <c r="C95" s="178"/>
      <c r="D95" s="10"/>
      <c r="E95" s="11"/>
      <c r="F95" s="12"/>
    </row>
    <row r="96" spans="1:6" x14ac:dyDescent="0.15">
      <c r="A96" s="176" t="s">
        <v>35</v>
      </c>
      <c r="B96" s="177"/>
      <c r="C96" s="178"/>
      <c r="D96" s="10"/>
      <c r="E96" s="11"/>
      <c r="F96" s="12"/>
    </row>
    <row r="97" spans="1:6" x14ac:dyDescent="0.15">
      <c r="A97" s="176" t="s">
        <v>36</v>
      </c>
      <c r="B97" s="177"/>
      <c r="C97" s="178"/>
      <c r="D97" s="10"/>
      <c r="E97" s="11"/>
      <c r="F97" s="12"/>
    </row>
    <row r="98" spans="1:6" x14ac:dyDescent="0.15">
      <c r="A98" s="176" t="s">
        <v>37</v>
      </c>
      <c r="B98" s="177"/>
      <c r="C98" s="178"/>
      <c r="D98" s="10"/>
      <c r="E98" s="11"/>
      <c r="F98" s="12"/>
    </row>
    <row r="99" spans="1:6" x14ac:dyDescent="0.15">
      <c r="A99" s="176" t="s">
        <v>38</v>
      </c>
      <c r="B99" s="177"/>
      <c r="C99" s="178"/>
      <c r="D99" s="10"/>
      <c r="E99" s="11"/>
      <c r="F99" s="12"/>
    </row>
    <row r="100" spans="1:6" x14ac:dyDescent="0.15">
      <c r="A100" s="176" t="s">
        <v>39</v>
      </c>
      <c r="B100" s="177"/>
      <c r="C100" s="178"/>
      <c r="D100" s="10"/>
      <c r="E100" s="11"/>
      <c r="F100" s="12"/>
    </row>
    <row r="101" spans="1:6" x14ac:dyDescent="0.15">
      <c r="A101" s="203" t="s">
        <v>40</v>
      </c>
      <c r="B101" s="204"/>
      <c r="C101" s="205"/>
      <c r="D101" s="10"/>
      <c r="E101" s="11"/>
      <c r="F101" s="12"/>
    </row>
    <row r="102" spans="1:6" x14ac:dyDescent="0.15">
      <c r="A102" s="176" t="s">
        <v>41</v>
      </c>
      <c r="B102" s="177"/>
      <c r="C102" s="178"/>
      <c r="D102" s="10"/>
      <c r="E102" s="11"/>
      <c r="F102" s="12"/>
    </row>
    <row r="103" spans="1:6" ht="14" thickBot="1" x14ac:dyDescent="0.2">
      <c r="A103" s="200" t="s">
        <v>42</v>
      </c>
      <c r="B103" s="201"/>
      <c r="C103" s="202"/>
      <c r="D103" s="19"/>
      <c r="E103" s="20"/>
      <c r="F103" s="21"/>
    </row>
    <row r="106" spans="1:6" ht="14" thickBot="1" x14ac:dyDescent="0.2"/>
    <row r="107" spans="1:6" ht="17" thickBot="1" x14ac:dyDescent="0.25">
      <c r="A107" s="197" t="s">
        <v>207</v>
      </c>
      <c r="B107" s="198"/>
      <c r="C107" s="199"/>
      <c r="D107" s="4" t="s">
        <v>19</v>
      </c>
      <c r="E107" s="5" t="s">
        <v>20</v>
      </c>
      <c r="F107" s="6" t="s">
        <v>21</v>
      </c>
    </row>
    <row r="108" spans="1:6" x14ac:dyDescent="0.15">
      <c r="A108" s="188" t="s">
        <v>0</v>
      </c>
      <c r="B108" s="189"/>
      <c r="C108" s="190"/>
      <c r="D108" s="167"/>
      <c r="E108" s="168"/>
      <c r="F108" s="169"/>
    </row>
    <row r="109" spans="1:6" x14ac:dyDescent="0.15">
      <c r="A109" s="182" t="s">
        <v>23</v>
      </c>
      <c r="B109" s="183"/>
      <c r="C109" s="184"/>
      <c r="D109" s="170"/>
      <c r="E109" s="171"/>
      <c r="F109" s="172"/>
    </row>
    <row r="110" spans="1:6" x14ac:dyDescent="0.15">
      <c r="A110" s="182" t="s">
        <v>173</v>
      </c>
      <c r="B110" s="183"/>
      <c r="C110" s="184"/>
      <c r="D110" s="170"/>
      <c r="E110" s="171"/>
      <c r="F110" s="172"/>
    </row>
    <row r="111" spans="1:6" ht="14" thickBot="1" x14ac:dyDescent="0.2">
      <c r="A111" s="185" t="s">
        <v>26</v>
      </c>
      <c r="B111" s="186"/>
      <c r="C111" s="187"/>
      <c r="D111" s="173"/>
      <c r="E111" s="174"/>
      <c r="F111" s="175"/>
    </row>
    <row r="112" spans="1:6" ht="14" thickTop="1" x14ac:dyDescent="0.15">
      <c r="A112" s="179" t="s">
        <v>22</v>
      </c>
      <c r="B112" s="180"/>
      <c r="C112" s="181"/>
      <c r="D112" s="7"/>
      <c r="E112" s="8"/>
      <c r="F112" s="9"/>
    </row>
    <row r="113" spans="1:6" x14ac:dyDescent="0.15">
      <c r="A113" s="182" t="s">
        <v>24</v>
      </c>
      <c r="B113" s="183"/>
      <c r="C113" s="184"/>
      <c r="D113" s="10"/>
      <c r="E113" s="11"/>
      <c r="F113" s="12"/>
    </row>
    <row r="114" spans="1:6" x14ac:dyDescent="0.15">
      <c r="A114" s="182" t="s">
        <v>25</v>
      </c>
      <c r="B114" s="183"/>
      <c r="C114" s="184"/>
      <c r="D114" s="10"/>
      <c r="E114" s="11"/>
      <c r="F114" s="12"/>
    </row>
    <row r="115" spans="1:6" ht="14" thickBot="1" x14ac:dyDescent="0.2">
      <c r="A115" s="185" t="s">
        <v>27</v>
      </c>
      <c r="B115" s="186"/>
      <c r="C115" s="187"/>
      <c r="D115" s="13"/>
      <c r="E115" s="14"/>
      <c r="F115" s="15"/>
    </row>
    <row r="116" spans="1:6" ht="14" thickTop="1" x14ac:dyDescent="0.15">
      <c r="A116" s="206" t="s">
        <v>28</v>
      </c>
      <c r="B116" s="207"/>
      <c r="C116" s="208"/>
      <c r="D116" s="16"/>
      <c r="E116" s="17"/>
      <c r="F116" s="18"/>
    </row>
    <row r="117" spans="1:6" x14ac:dyDescent="0.15">
      <c r="A117" s="176" t="s">
        <v>29</v>
      </c>
      <c r="B117" s="177"/>
      <c r="C117" s="178"/>
      <c r="D117" s="10"/>
      <c r="E117" s="11"/>
      <c r="F117" s="12"/>
    </row>
    <row r="118" spans="1:6" x14ac:dyDescent="0.15">
      <c r="A118" s="176" t="s">
        <v>30</v>
      </c>
      <c r="B118" s="177"/>
      <c r="C118" s="178"/>
      <c r="D118" s="10"/>
      <c r="E118" s="11"/>
      <c r="F118" s="12"/>
    </row>
    <row r="119" spans="1:6" x14ac:dyDescent="0.15">
      <c r="A119" s="176" t="s">
        <v>31</v>
      </c>
      <c r="B119" s="177"/>
      <c r="C119" s="178"/>
      <c r="D119" s="10"/>
      <c r="E119" s="11"/>
      <c r="F119" s="12"/>
    </row>
    <row r="120" spans="1:6" x14ac:dyDescent="0.15">
      <c r="A120" s="209" t="s">
        <v>208</v>
      </c>
      <c r="B120" s="210"/>
      <c r="C120" s="211"/>
      <c r="D120" s="10"/>
      <c r="E120" s="11"/>
      <c r="F120" s="12"/>
    </row>
    <row r="121" spans="1:6" x14ac:dyDescent="0.15">
      <c r="A121" s="176" t="s">
        <v>32</v>
      </c>
      <c r="B121" s="177"/>
      <c r="C121" s="178"/>
      <c r="D121" s="10"/>
      <c r="E121" s="11"/>
      <c r="F121" s="12"/>
    </row>
    <row r="122" spans="1:6" x14ac:dyDescent="0.15">
      <c r="A122" s="176" t="s">
        <v>33</v>
      </c>
      <c r="B122" s="177"/>
      <c r="C122" s="178"/>
      <c r="D122" s="10"/>
      <c r="E122" s="11"/>
      <c r="F122" s="12"/>
    </row>
    <row r="123" spans="1:6" x14ac:dyDescent="0.15">
      <c r="A123" s="176" t="s">
        <v>34</v>
      </c>
      <c r="B123" s="177"/>
      <c r="C123" s="178"/>
      <c r="D123" s="10"/>
      <c r="E123" s="11"/>
      <c r="F123" s="12"/>
    </row>
    <row r="124" spans="1:6" x14ac:dyDescent="0.15">
      <c r="A124" s="176" t="s">
        <v>35</v>
      </c>
      <c r="B124" s="177"/>
      <c r="C124" s="178"/>
      <c r="D124" s="10"/>
      <c r="E124" s="11"/>
      <c r="F124" s="12"/>
    </row>
    <row r="125" spans="1:6" x14ac:dyDescent="0.15">
      <c r="A125" s="176" t="s">
        <v>36</v>
      </c>
      <c r="B125" s="177"/>
      <c r="C125" s="178"/>
      <c r="D125" s="10"/>
      <c r="E125" s="11"/>
      <c r="F125" s="12"/>
    </row>
    <row r="126" spans="1:6" x14ac:dyDescent="0.15">
      <c r="A126" s="176" t="s">
        <v>37</v>
      </c>
      <c r="B126" s="177"/>
      <c r="C126" s="178"/>
      <c r="D126" s="10"/>
      <c r="E126" s="11"/>
      <c r="F126" s="12"/>
    </row>
    <row r="127" spans="1:6" x14ac:dyDescent="0.15">
      <c r="A127" s="176" t="s">
        <v>38</v>
      </c>
      <c r="B127" s="177"/>
      <c r="C127" s="178"/>
      <c r="D127" s="10"/>
      <c r="E127" s="11"/>
      <c r="F127" s="12"/>
    </row>
    <row r="128" spans="1:6" x14ac:dyDescent="0.15">
      <c r="A128" s="176" t="s">
        <v>39</v>
      </c>
      <c r="B128" s="177"/>
      <c r="C128" s="178"/>
      <c r="D128" s="10"/>
      <c r="E128" s="11"/>
      <c r="F128" s="12"/>
    </row>
    <row r="129" spans="1:6" x14ac:dyDescent="0.15">
      <c r="A129" s="203" t="s">
        <v>40</v>
      </c>
      <c r="B129" s="204"/>
      <c r="C129" s="205"/>
      <c r="D129" s="10"/>
      <c r="E129" s="11"/>
      <c r="F129" s="12"/>
    </row>
    <row r="130" spans="1:6" x14ac:dyDescent="0.15">
      <c r="A130" s="176" t="s">
        <v>41</v>
      </c>
      <c r="B130" s="177"/>
      <c r="C130" s="178"/>
      <c r="D130" s="10"/>
      <c r="E130" s="11"/>
      <c r="F130" s="12"/>
    </row>
    <row r="131" spans="1:6" ht="14" thickBot="1" x14ac:dyDescent="0.2">
      <c r="A131" s="200" t="s">
        <v>42</v>
      </c>
      <c r="B131" s="201"/>
      <c r="C131" s="202"/>
      <c r="D131" s="19"/>
      <c r="E131" s="20"/>
      <c r="F131" s="21"/>
    </row>
    <row r="132" spans="1:6" ht="17" thickBot="1" x14ac:dyDescent="0.25">
      <c r="A132" s="197" t="s">
        <v>207</v>
      </c>
      <c r="B132" s="198"/>
      <c r="C132" s="199"/>
      <c r="D132" s="4" t="s">
        <v>19</v>
      </c>
      <c r="E132" s="5" t="s">
        <v>20</v>
      </c>
      <c r="F132" s="6" t="s">
        <v>21</v>
      </c>
    </row>
    <row r="133" spans="1:6" x14ac:dyDescent="0.15">
      <c r="A133" s="188" t="s">
        <v>0</v>
      </c>
      <c r="B133" s="189"/>
      <c r="C133" s="190"/>
      <c r="D133" s="167"/>
      <c r="E133" s="168"/>
      <c r="F133" s="169"/>
    </row>
    <row r="134" spans="1:6" x14ac:dyDescent="0.15">
      <c r="A134" s="182" t="s">
        <v>23</v>
      </c>
      <c r="B134" s="183"/>
      <c r="C134" s="184"/>
      <c r="D134" s="170"/>
      <c r="E134" s="171"/>
      <c r="F134" s="172"/>
    </row>
    <row r="135" spans="1:6" x14ac:dyDescent="0.15">
      <c r="A135" s="182" t="s">
        <v>173</v>
      </c>
      <c r="B135" s="183"/>
      <c r="C135" s="184"/>
      <c r="D135" s="170"/>
      <c r="E135" s="171"/>
      <c r="F135" s="172"/>
    </row>
    <row r="136" spans="1:6" ht="14" thickBot="1" x14ac:dyDescent="0.2">
      <c r="A136" s="185" t="s">
        <v>26</v>
      </c>
      <c r="B136" s="186"/>
      <c r="C136" s="187"/>
      <c r="D136" s="173"/>
      <c r="E136" s="174"/>
      <c r="F136" s="175"/>
    </row>
    <row r="137" spans="1:6" ht="14" thickTop="1" x14ac:dyDescent="0.15">
      <c r="A137" s="179" t="s">
        <v>22</v>
      </c>
      <c r="B137" s="180"/>
      <c r="C137" s="181"/>
      <c r="D137" s="7"/>
      <c r="E137" s="8"/>
      <c r="F137" s="9"/>
    </row>
    <row r="138" spans="1:6" x14ac:dyDescent="0.15">
      <c r="A138" s="182" t="s">
        <v>24</v>
      </c>
      <c r="B138" s="183"/>
      <c r="C138" s="184"/>
      <c r="D138" s="10"/>
      <c r="E138" s="11"/>
      <c r="F138" s="12"/>
    </row>
    <row r="139" spans="1:6" x14ac:dyDescent="0.15">
      <c r="A139" s="182" t="s">
        <v>25</v>
      </c>
      <c r="B139" s="183"/>
      <c r="C139" s="184"/>
      <c r="D139" s="10"/>
      <c r="E139" s="11"/>
      <c r="F139" s="12"/>
    </row>
    <row r="140" spans="1:6" ht="14" thickBot="1" x14ac:dyDescent="0.2">
      <c r="A140" s="185" t="s">
        <v>27</v>
      </c>
      <c r="B140" s="186"/>
      <c r="C140" s="187"/>
      <c r="D140" s="13"/>
      <c r="E140" s="14"/>
      <c r="F140" s="15"/>
    </row>
    <row r="141" spans="1:6" ht="14" thickTop="1" x14ac:dyDescent="0.15">
      <c r="A141" s="206" t="s">
        <v>28</v>
      </c>
      <c r="B141" s="207"/>
      <c r="C141" s="208"/>
      <c r="D141" s="16"/>
      <c r="E141" s="17"/>
      <c r="F141" s="18"/>
    </row>
    <row r="142" spans="1:6" x14ac:dyDescent="0.15">
      <c r="A142" s="176" t="s">
        <v>29</v>
      </c>
      <c r="B142" s="177"/>
      <c r="C142" s="178"/>
      <c r="D142" s="10"/>
      <c r="E142" s="11"/>
      <c r="F142" s="12"/>
    </row>
    <row r="143" spans="1:6" x14ac:dyDescent="0.15">
      <c r="A143" s="176" t="s">
        <v>30</v>
      </c>
      <c r="B143" s="177"/>
      <c r="C143" s="178"/>
      <c r="D143" s="10"/>
      <c r="E143" s="11"/>
      <c r="F143" s="12"/>
    </row>
    <row r="144" spans="1:6" x14ac:dyDescent="0.15">
      <c r="A144" s="176" t="s">
        <v>31</v>
      </c>
      <c r="B144" s="177"/>
      <c r="C144" s="178"/>
      <c r="D144" s="10"/>
      <c r="E144" s="11"/>
      <c r="F144" s="12"/>
    </row>
    <row r="145" spans="1:6" x14ac:dyDescent="0.15">
      <c r="A145" s="209" t="s">
        <v>208</v>
      </c>
      <c r="B145" s="210"/>
      <c r="C145" s="211"/>
      <c r="D145" s="10"/>
      <c r="E145" s="11"/>
      <c r="F145" s="12"/>
    </row>
    <row r="146" spans="1:6" x14ac:dyDescent="0.15">
      <c r="A146" s="176" t="s">
        <v>32</v>
      </c>
      <c r="B146" s="177"/>
      <c r="C146" s="178"/>
      <c r="D146" s="10"/>
      <c r="E146" s="11"/>
      <c r="F146" s="12"/>
    </row>
    <row r="147" spans="1:6" x14ac:dyDescent="0.15">
      <c r="A147" s="176" t="s">
        <v>33</v>
      </c>
      <c r="B147" s="177"/>
      <c r="C147" s="178"/>
      <c r="D147" s="10"/>
      <c r="E147" s="11"/>
      <c r="F147" s="12"/>
    </row>
    <row r="148" spans="1:6" x14ac:dyDescent="0.15">
      <c r="A148" s="176" t="s">
        <v>34</v>
      </c>
      <c r="B148" s="177"/>
      <c r="C148" s="178"/>
      <c r="D148" s="10"/>
      <c r="E148" s="11"/>
      <c r="F148" s="12"/>
    </row>
    <row r="149" spans="1:6" x14ac:dyDescent="0.15">
      <c r="A149" s="176" t="s">
        <v>35</v>
      </c>
      <c r="B149" s="177"/>
      <c r="C149" s="178"/>
      <c r="D149" s="10"/>
      <c r="E149" s="11"/>
      <c r="F149" s="12"/>
    </row>
    <row r="150" spans="1:6" x14ac:dyDescent="0.15">
      <c r="A150" s="176" t="s">
        <v>36</v>
      </c>
      <c r="B150" s="177"/>
      <c r="C150" s="178"/>
      <c r="D150" s="10"/>
      <c r="E150" s="11"/>
      <c r="F150" s="12"/>
    </row>
    <row r="151" spans="1:6" x14ac:dyDescent="0.15">
      <c r="A151" s="176" t="s">
        <v>37</v>
      </c>
      <c r="B151" s="177"/>
      <c r="C151" s="178"/>
      <c r="D151" s="10"/>
      <c r="E151" s="11"/>
      <c r="F151" s="12"/>
    </row>
    <row r="152" spans="1:6" x14ac:dyDescent="0.15">
      <c r="A152" s="176" t="s">
        <v>38</v>
      </c>
      <c r="B152" s="177"/>
      <c r="C152" s="178"/>
      <c r="D152" s="10"/>
      <c r="E152" s="11"/>
      <c r="F152" s="12"/>
    </row>
    <row r="153" spans="1:6" x14ac:dyDescent="0.15">
      <c r="A153" s="176" t="s">
        <v>39</v>
      </c>
      <c r="B153" s="177"/>
      <c r="C153" s="178"/>
      <c r="D153" s="10"/>
      <c r="E153" s="11"/>
      <c r="F153" s="12"/>
    </row>
    <row r="154" spans="1:6" x14ac:dyDescent="0.15">
      <c r="A154" s="203" t="s">
        <v>40</v>
      </c>
      <c r="B154" s="204"/>
      <c r="C154" s="205"/>
      <c r="D154" s="10"/>
      <c r="E154" s="11"/>
      <c r="F154" s="12"/>
    </row>
    <row r="155" spans="1:6" x14ac:dyDescent="0.15">
      <c r="A155" s="176" t="s">
        <v>41</v>
      </c>
      <c r="B155" s="177"/>
      <c r="C155" s="178"/>
      <c r="D155" s="10"/>
      <c r="E155" s="11"/>
      <c r="F155" s="12"/>
    </row>
    <row r="156" spans="1:6" ht="14" thickBot="1" x14ac:dyDescent="0.2">
      <c r="A156" s="200" t="s">
        <v>42</v>
      </c>
      <c r="B156" s="201"/>
      <c r="C156" s="202"/>
      <c r="D156" s="19"/>
      <c r="E156" s="20"/>
      <c r="F156" s="21"/>
    </row>
    <row r="160" spans="1:6" ht="14" thickBot="1" x14ac:dyDescent="0.2"/>
    <row r="161" spans="1:6" ht="17" thickBot="1" x14ac:dyDescent="0.25">
      <c r="A161" s="197" t="s">
        <v>207</v>
      </c>
      <c r="B161" s="198"/>
      <c r="C161" s="199"/>
      <c r="D161" s="4" t="s">
        <v>19</v>
      </c>
      <c r="E161" s="5" t="s">
        <v>20</v>
      </c>
      <c r="F161" s="6" t="s">
        <v>21</v>
      </c>
    </row>
    <row r="162" spans="1:6" x14ac:dyDescent="0.15">
      <c r="A162" s="188" t="s">
        <v>0</v>
      </c>
      <c r="B162" s="189"/>
      <c r="C162" s="190"/>
      <c r="D162" s="167"/>
      <c r="E162" s="168"/>
      <c r="F162" s="169"/>
    </row>
    <row r="163" spans="1:6" x14ac:dyDescent="0.15">
      <c r="A163" s="182" t="s">
        <v>23</v>
      </c>
      <c r="B163" s="183"/>
      <c r="C163" s="184"/>
      <c r="D163" s="170"/>
      <c r="E163" s="171"/>
      <c r="F163" s="172"/>
    </row>
    <row r="164" spans="1:6" x14ac:dyDescent="0.15">
      <c r="A164" s="182" t="s">
        <v>173</v>
      </c>
      <c r="B164" s="183"/>
      <c r="C164" s="184"/>
      <c r="D164" s="170"/>
      <c r="E164" s="171"/>
      <c r="F164" s="172"/>
    </row>
    <row r="165" spans="1:6" ht="14" thickBot="1" x14ac:dyDescent="0.2">
      <c r="A165" s="185" t="s">
        <v>26</v>
      </c>
      <c r="B165" s="186"/>
      <c r="C165" s="187"/>
      <c r="D165" s="173"/>
      <c r="E165" s="174"/>
      <c r="F165" s="175"/>
    </row>
    <row r="166" spans="1:6" ht="14" thickTop="1" x14ac:dyDescent="0.15">
      <c r="A166" s="179" t="s">
        <v>22</v>
      </c>
      <c r="B166" s="180"/>
      <c r="C166" s="181"/>
      <c r="D166" s="7"/>
      <c r="E166" s="8"/>
      <c r="F166" s="9"/>
    </row>
    <row r="167" spans="1:6" x14ac:dyDescent="0.15">
      <c r="A167" s="182" t="s">
        <v>24</v>
      </c>
      <c r="B167" s="183"/>
      <c r="C167" s="184"/>
      <c r="D167" s="10"/>
      <c r="E167" s="11"/>
      <c r="F167" s="12"/>
    </row>
    <row r="168" spans="1:6" x14ac:dyDescent="0.15">
      <c r="A168" s="182" t="s">
        <v>25</v>
      </c>
      <c r="B168" s="183"/>
      <c r="C168" s="184"/>
      <c r="D168" s="10"/>
      <c r="E168" s="11"/>
      <c r="F168" s="12"/>
    </row>
    <row r="169" spans="1:6" ht="14" thickBot="1" x14ac:dyDescent="0.2">
      <c r="A169" s="185" t="s">
        <v>27</v>
      </c>
      <c r="B169" s="186"/>
      <c r="C169" s="187"/>
      <c r="D169" s="13"/>
      <c r="E169" s="14"/>
      <c r="F169" s="15"/>
    </row>
    <row r="170" spans="1:6" ht="14" thickTop="1" x14ac:dyDescent="0.15">
      <c r="A170" s="206" t="s">
        <v>28</v>
      </c>
      <c r="B170" s="207"/>
      <c r="C170" s="208"/>
      <c r="D170" s="16"/>
      <c r="E170" s="17"/>
      <c r="F170" s="18"/>
    </row>
    <row r="171" spans="1:6" x14ac:dyDescent="0.15">
      <c r="A171" s="176" t="s">
        <v>29</v>
      </c>
      <c r="B171" s="177"/>
      <c r="C171" s="178"/>
      <c r="D171" s="10"/>
      <c r="E171" s="11"/>
      <c r="F171" s="12"/>
    </row>
    <row r="172" spans="1:6" x14ac:dyDescent="0.15">
      <c r="A172" s="176" t="s">
        <v>30</v>
      </c>
      <c r="B172" s="177"/>
      <c r="C172" s="178"/>
      <c r="D172" s="10"/>
      <c r="E172" s="11"/>
      <c r="F172" s="12"/>
    </row>
    <row r="173" spans="1:6" x14ac:dyDescent="0.15">
      <c r="A173" s="176" t="s">
        <v>31</v>
      </c>
      <c r="B173" s="177"/>
      <c r="C173" s="178"/>
      <c r="D173" s="10"/>
      <c r="E173" s="11"/>
      <c r="F173" s="12"/>
    </row>
    <row r="174" spans="1:6" x14ac:dyDescent="0.15">
      <c r="A174" s="209" t="s">
        <v>208</v>
      </c>
      <c r="B174" s="210"/>
      <c r="C174" s="211"/>
      <c r="D174" s="10"/>
      <c r="E174" s="11"/>
      <c r="F174" s="12"/>
    </row>
    <row r="175" spans="1:6" x14ac:dyDescent="0.15">
      <c r="A175" s="176" t="s">
        <v>32</v>
      </c>
      <c r="B175" s="177"/>
      <c r="C175" s="178"/>
      <c r="D175" s="10"/>
      <c r="E175" s="11"/>
      <c r="F175" s="12"/>
    </row>
    <row r="176" spans="1:6" x14ac:dyDescent="0.15">
      <c r="A176" s="176" t="s">
        <v>33</v>
      </c>
      <c r="B176" s="177"/>
      <c r="C176" s="178"/>
      <c r="D176" s="10"/>
      <c r="E176" s="11"/>
      <c r="F176" s="12"/>
    </row>
    <row r="177" spans="1:6" x14ac:dyDescent="0.15">
      <c r="A177" s="176" t="s">
        <v>34</v>
      </c>
      <c r="B177" s="177"/>
      <c r="C177" s="178"/>
      <c r="D177" s="10"/>
      <c r="E177" s="11"/>
      <c r="F177" s="12"/>
    </row>
    <row r="178" spans="1:6" x14ac:dyDescent="0.15">
      <c r="A178" s="176" t="s">
        <v>35</v>
      </c>
      <c r="B178" s="177"/>
      <c r="C178" s="178"/>
      <c r="D178" s="10"/>
      <c r="E178" s="11"/>
      <c r="F178" s="12"/>
    </row>
    <row r="179" spans="1:6" x14ac:dyDescent="0.15">
      <c r="A179" s="176" t="s">
        <v>36</v>
      </c>
      <c r="B179" s="177"/>
      <c r="C179" s="178"/>
      <c r="D179" s="10"/>
      <c r="E179" s="11"/>
      <c r="F179" s="12"/>
    </row>
    <row r="180" spans="1:6" x14ac:dyDescent="0.15">
      <c r="A180" s="176" t="s">
        <v>37</v>
      </c>
      <c r="B180" s="177"/>
      <c r="C180" s="178"/>
      <c r="D180" s="10"/>
      <c r="E180" s="11"/>
      <c r="F180" s="12"/>
    </row>
    <row r="181" spans="1:6" x14ac:dyDescent="0.15">
      <c r="A181" s="176" t="s">
        <v>38</v>
      </c>
      <c r="B181" s="177"/>
      <c r="C181" s="178"/>
      <c r="D181" s="10"/>
      <c r="E181" s="11"/>
      <c r="F181" s="12"/>
    </row>
    <row r="182" spans="1:6" x14ac:dyDescent="0.15">
      <c r="A182" s="176" t="s">
        <v>39</v>
      </c>
      <c r="B182" s="177"/>
      <c r="C182" s="178"/>
      <c r="D182" s="10"/>
      <c r="E182" s="11"/>
      <c r="F182" s="12"/>
    </row>
    <row r="183" spans="1:6" x14ac:dyDescent="0.15">
      <c r="A183" s="203" t="s">
        <v>40</v>
      </c>
      <c r="B183" s="204"/>
      <c r="C183" s="205"/>
      <c r="D183" s="10"/>
      <c r="E183" s="11"/>
      <c r="F183" s="12"/>
    </row>
    <row r="184" spans="1:6" x14ac:dyDescent="0.15">
      <c r="A184" s="176" t="s">
        <v>41</v>
      </c>
      <c r="B184" s="177"/>
      <c r="C184" s="178"/>
      <c r="D184" s="10"/>
      <c r="E184" s="11"/>
      <c r="F184" s="12"/>
    </row>
    <row r="185" spans="1:6" ht="14" thickBot="1" x14ac:dyDescent="0.2">
      <c r="A185" s="200" t="s">
        <v>42</v>
      </c>
      <c r="B185" s="201"/>
      <c r="C185" s="202"/>
      <c r="D185" s="19"/>
      <c r="E185" s="20"/>
      <c r="F185" s="21"/>
    </row>
    <row r="186" spans="1:6" ht="17" thickBot="1" x14ac:dyDescent="0.25">
      <c r="A186" s="197" t="s">
        <v>207</v>
      </c>
      <c r="B186" s="198"/>
      <c r="C186" s="199"/>
      <c r="D186" s="4" t="s">
        <v>19</v>
      </c>
      <c r="E186" s="5" t="s">
        <v>20</v>
      </c>
      <c r="F186" s="6" t="s">
        <v>21</v>
      </c>
    </row>
    <row r="187" spans="1:6" x14ac:dyDescent="0.15">
      <c r="A187" s="188" t="s">
        <v>0</v>
      </c>
      <c r="B187" s="189"/>
      <c r="C187" s="190"/>
      <c r="D187" s="167"/>
      <c r="E187" s="168"/>
      <c r="F187" s="169"/>
    </row>
    <row r="188" spans="1:6" x14ac:dyDescent="0.15">
      <c r="A188" s="182" t="s">
        <v>23</v>
      </c>
      <c r="B188" s="183"/>
      <c r="C188" s="184"/>
      <c r="D188" s="170"/>
      <c r="E188" s="171"/>
      <c r="F188" s="172"/>
    </row>
    <row r="189" spans="1:6" x14ac:dyDescent="0.15">
      <c r="A189" s="182" t="s">
        <v>173</v>
      </c>
      <c r="B189" s="183"/>
      <c r="C189" s="184"/>
      <c r="D189" s="170"/>
      <c r="E189" s="171"/>
      <c r="F189" s="172"/>
    </row>
    <row r="190" spans="1:6" ht="14" thickBot="1" x14ac:dyDescent="0.2">
      <c r="A190" s="185" t="s">
        <v>26</v>
      </c>
      <c r="B190" s="186"/>
      <c r="C190" s="187"/>
      <c r="D190" s="173"/>
      <c r="E190" s="174"/>
      <c r="F190" s="175"/>
    </row>
    <row r="191" spans="1:6" ht="14" thickTop="1" x14ac:dyDescent="0.15">
      <c r="A191" s="179" t="s">
        <v>22</v>
      </c>
      <c r="B191" s="180"/>
      <c r="C191" s="181"/>
      <c r="D191" s="7"/>
      <c r="E191" s="8"/>
      <c r="F191" s="9"/>
    </row>
    <row r="192" spans="1:6" x14ac:dyDescent="0.15">
      <c r="A192" s="182" t="s">
        <v>24</v>
      </c>
      <c r="B192" s="183"/>
      <c r="C192" s="184"/>
      <c r="D192" s="10"/>
      <c r="E192" s="11"/>
      <c r="F192" s="12"/>
    </row>
    <row r="193" spans="1:6" x14ac:dyDescent="0.15">
      <c r="A193" s="182" t="s">
        <v>25</v>
      </c>
      <c r="B193" s="183"/>
      <c r="C193" s="184"/>
      <c r="D193" s="10"/>
      <c r="E193" s="11"/>
      <c r="F193" s="12"/>
    </row>
    <row r="194" spans="1:6" ht="14" thickBot="1" x14ac:dyDescent="0.2">
      <c r="A194" s="185" t="s">
        <v>27</v>
      </c>
      <c r="B194" s="186"/>
      <c r="C194" s="187"/>
      <c r="D194" s="13"/>
      <c r="E194" s="14"/>
      <c r="F194" s="15"/>
    </row>
    <row r="195" spans="1:6" ht="14" thickTop="1" x14ac:dyDescent="0.15">
      <c r="A195" s="206" t="s">
        <v>28</v>
      </c>
      <c r="B195" s="207"/>
      <c r="C195" s="208"/>
      <c r="D195" s="16"/>
      <c r="E195" s="17"/>
      <c r="F195" s="18"/>
    </row>
    <row r="196" spans="1:6" x14ac:dyDescent="0.15">
      <c r="A196" s="176" t="s">
        <v>29</v>
      </c>
      <c r="B196" s="177"/>
      <c r="C196" s="178"/>
      <c r="D196" s="10"/>
      <c r="E196" s="11"/>
      <c r="F196" s="12"/>
    </row>
    <row r="197" spans="1:6" x14ac:dyDescent="0.15">
      <c r="A197" s="176" t="s">
        <v>30</v>
      </c>
      <c r="B197" s="177"/>
      <c r="C197" s="178"/>
      <c r="D197" s="10"/>
      <c r="E197" s="11"/>
      <c r="F197" s="12"/>
    </row>
    <row r="198" spans="1:6" x14ac:dyDescent="0.15">
      <c r="A198" s="176" t="s">
        <v>31</v>
      </c>
      <c r="B198" s="177"/>
      <c r="C198" s="178"/>
      <c r="D198" s="10"/>
      <c r="E198" s="11"/>
      <c r="F198" s="12"/>
    </row>
    <row r="199" spans="1:6" x14ac:dyDescent="0.15">
      <c r="A199" s="209" t="s">
        <v>208</v>
      </c>
      <c r="B199" s="210"/>
      <c r="C199" s="211"/>
      <c r="D199" s="10"/>
      <c r="E199" s="11"/>
      <c r="F199" s="12"/>
    </row>
    <row r="200" spans="1:6" x14ac:dyDescent="0.15">
      <c r="A200" s="176" t="s">
        <v>32</v>
      </c>
      <c r="B200" s="177"/>
      <c r="C200" s="178"/>
      <c r="D200" s="10"/>
      <c r="E200" s="11"/>
      <c r="F200" s="12"/>
    </row>
    <row r="201" spans="1:6" x14ac:dyDescent="0.15">
      <c r="A201" s="176" t="s">
        <v>33</v>
      </c>
      <c r="B201" s="177"/>
      <c r="C201" s="178"/>
      <c r="D201" s="10"/>
      <c r="E201" s="11"/>
      <c r="F201" s="12"/>
    </row>
    <row r="202" spans="1:6" x14ac:dyDescent="0.15">
      <c r="A202" s="176" t="s">
        <v>34</v>
      </c>
      <c r="B202" s="177"/>
      <c r="C202" s="178"/>
      <c r="D202" s="10"/>
      <c r="E202" s="11"/>
      <c r="F202" s="12"/>
    </row>
    <row r="203" spans="1:6" x14ac:dyDescent="0.15">
      <c r="A203" s="176" t="s">
        <v>35</v>
      </c>
      <c r="B203" s="177"/>
      <c r="C203" s="178"/>
      <c r="D203" s="10"/>
      <c r="E203" s="11"/>
      <c r="F203" s="12"/>
    </row>
    <row r="204" spans="1:6" x14ac:dyDescent="0.15">
      <c r="A204" s="176" t="s">
        <v>36</v>
      </c>
      <c r="B204" s="177"/>
      <c r="C204" s="178"/>
      <c r="D204" s="10"/>
      <c r="E204" s="11"/>
      <c r="F204" s="12"/>
    </row>
    <row r="205" spans="1:6" x14ac:dyDescent="0.15">
      <c r="A205" s="176" t="s">
        <v>37</v>
      </c>
      <c r="B205" s="177"/>
      <c r="C205" s="178"/>
      <c r="D205" s="10"/>
      <c r="E205" s="11"/>
      <c r="F205" s="12"/>
    </row>
    <row r="206" spans="1:6" x14ac:dyDescent="0.15">
      <c r="A206" s="176" t="s">
        <v>38</v>
      </c>
      <c r="B206" s="177"/>
      <c r="C206" s="178"/>
      <c r="D206" s="10"/>
      <c r="E206" s="11"/>
      <c r="F206" s="12"/>
    </row>
    <row r="207" spans="1:6" x14ac:dyDescent="0.15">
      <c r="A207" s="176" t="s">
        <v>39</v>
      </c>
      <c r="B207" s="177"/>
      <c r="C207" s="178"/>
      <c r="D207" s="10"/>
      <c r="E207" s="11"/>
      <c r="F207" s="12"/>
    </row>
    <row r="208" spans="1:6" x14ac:dyDescent="0.15">
      <c r="A208" s="203" t="s">
        <v>40</v>
      </c>
      <c r="B208" s="204"/>
      <c r="C208" s="205"/>
      <c r="D208" s="10"/>
      <c r="E208" s="11"/>
      <c r="F208" s="12"/>
    </row>
    <row r="209" spans="1:6" x14ac:dyDescent="0.15">
      <c r="A209" s="176" t="s">
        <v>41</v>
      </c>
      <c r="B209" s="177"/>
      <c r="C209" s="178"/>
      <c r="D209" s="10"/>
      <c r="E209" s="11"/>
      <c r="F209" s="12"/>
    </row>
    <row r="210" spans="1:6" ht="14" thickBot="1" x14ac:dyDescent="0.2">
      <c r="A210" s="200" t="s">
        <v>42</v>
      </c>
      <c r="B210" s="201"/>
      <c r="C210" s="202"/>
      <c r="D210" s="19"/>
      <c r="E210" s="20"/>
      <c r="F210" s="21"/>
    </row>
    <row r="214" spans="1:6" ht="14" thickBot="1" x14ac:dyDescent="0.2"/>
    <row r="215" spans="1:6" ht="17" thickBot="1" x14ac:dyDescent="0.25">
      <c r="A215" s="197" t="s">
        <v>207</v>
      </c>
      <c r="B215" s="198"/>
      <c r="C215" s="199"/>
      <c r="D215" s="4" t="s">
        <v>19</v>
      </c>
      <c r="E215" s="5" t="s">
        <v>20</v>
      </c>
      <c r="F215" s="6" t="s">
        <v>21</v>
      </c>
    </row>
    <row r="216" spans="1:6" x14ac:dyDescent="0.15">
      <c r="A216" s="188" t="s">
        <v>0</v>
      </c>
      <c r="B216" s="189"/>
      <c r="C216" s="190"/>
      <c r="D216" s="167"/>
      <c r="E216" s="168"/>
      <c r="F216" s="169"/>
    </row>
    <row r="217" spans="1:6" x14ac:dyDescent="0.15">
      <c r="A217" s="182" t="s">
        <v>23</v>
      </c>
      <c r="B217" s="183"/>
      <c r="C217" s="184"/>
      <c r="D217" s="170"/>
      <c r="E217" s="171"/>
      <c r="F217" s="172"/>
    </row>
    <row r="218" spans="1:6" x14ac:dyDescent="0.15">
      <c r="A218" s="182" t="s">
        <v>173</v>
      </c>
      <c r="B218" s="183"/>
      <c r="C218" s="184"/>
      <c r="D218" s="170"/>
      <c r="E218" s="171"/>
      <c r="F218" s="172"/>
    </row>
    <row r="219" spans="1:6" ht="14" thickBot="1" x14ac:dyDescent="0.2">
      <c r="A219" s="185" t="s">
        <v>26</v>
      </c>
      <c r="B219" s="186"/>
      <c r="C219" s="187"/>
      <c r="D219" s="173"/>
      <c r="E219" s="174"/>
      <c r="F219" s="175"/>
    </row>
    <row r="220" spans="1:6" ht="14" thickTop="1" x14ac:dyDescent="0.15">
      <c r="A220" s="179" t="s">
        <v>22</v>
      </c>
      <c r="B220" s="180"/>
      <c r="C220" s="181"/>
      <c r="D220" s="7"/>
      <c r="E220" s="8"/>
      <c r="F220" s="9"/>
    </row>
    <row r="221" spans="1:6" x14ac:dyDescent="0.15">
      <c r="A221" s="182" t="s">
        <v>24</v>
      </c>
      <c r="B221" s="183"/>
      <c r="C221" s="184"/>
      <c r="D221" s="10"/>
      <c r="E221" s="11"/>
      <c r="F221" s="12"/>
    </row>
    <row r="222" spans="1:6" x14ac:dyDescent="0.15">
      <c r="A222" s="182" t="s">
        <v>25</v>
      </c>
      <c r="B222" s="183"/>
      <c r="C222" s="184"/>
      <c r="D222" s="10"/>
      <c r="E222" s="11"/>
      <c r="F222" s="12"/>
    </row>
    <row r="223" spans="1:6" ht="14" thickBot="1" x14ac:dyDescent="0.2">
      <c r="A223" s="185" t="s">
        <v>27</v>
      </c>
      <c r="B223" s="186"/>
      <c r="C223" s="187"/>
      <c r="D223" s="13"/>
      <c r="E223" s="14"/>
      <c r="F223" s="15"/>
    </row>
    <row r="224" spans="1:6" ht="14" thickTop="1" x14ac:dyDescent="0.15">
      <c r="A224" s="206" t="s">
        <v>28</v>
      </c>
      <c r="B224" s="207"/>
      <c r="C224" s="208"/>
      <c r="D224" s="16"/>
      <c r="E224" s="17"/>
      <c r="F224" s="18"/>
    </row>
    <row r="225" spans="1:6" x14ac:dyDescent="0.15">
      <c r="A225" s="176" t="s">
        <v>29</v>
      </c>
      <c r="B225" s="177"/>
      <c r="C225" s="178"/>
      <c r="D225" s="10"/>
      <c r="E225" s="11"/>
      <c r="F225" s="12"/>
    </row>
    <row r="226" spans="1:6" x14ac:dyDescent="0.15">
      <c r="A226" s="176" t="s">
        <v>30</v>
      </c>
      <c r="B226" s="177"/>
      <c r="C226" s="178"/>
      <c r="D226" s="10"/>
      <c r="E226" s="11"/>
      <c r="F226" s="12"/>
    </row>
    <row r="227" spans="1:6" x14ac:dyDescent="0.15">
      <c r="A227" s="176" t="s">
        <v>31</v>
      </c>
      <c r="B227" s="177"/>
      <c r="C227" s="178"/>
      <c r="D227" s="10"/>
      <c r="E227" s="11"/>
      <c r="F227" s="12"/>
    </row>
    <row r="228" spans="1:6" x14ac:dyDescent="0.15">
      <c r="A228" s="209" t="s">
        <v>208</v>
      </c>
      <c r="B228" s="210"/>
      <c r="C228" s="211"/>
      <c r="D228" s="10"/>
      <c r="E228" s="11"/>
      <c r="F228" s="12"/>
    </row>
    <row r="229" spans="1:6" x14ac:dyDescent="0.15">
      <c r="A229" s="176" t="s">
        <v>32</v>
      </c>
      <c r="B229" s="177"/>
      <c r="C229" s="178"/>
      <c r="D229" s="10"/>
      <c r="E229" s="11"/>
      <c r="F229" s="12"/>
    </row>
    <row r="230" spans="1:6" x14ac:dyDescent="0.15">
      <c r="A230" s="176" t="s">
        <v>33</v>
      </c>
      <c r="B230" s="177"/>
      <c r="C230" s="178"/>
      <c r="D230" s="10"/>
      <c r="E230" s="11"/>
      <c r="F230" s="12"/>
    </row>
    <row r="231" spans="1:6" x14ac:dyDescent="0.15">
      <c r="A231" s="176" t="s">
        <v>34</v>
      </c>
      <c r="B231" s="177"/>
      <c r="C231" s="178"/>
      <c r="D231" s="10"/>
      <c r="E231" s="11"/>
      <c r="F231" s="12"/>
    </row>
    <row r="232" spans="1:6" x14ac:dyDescent="0.15">
      <c r="A232" s="176" t="s">
        <v>35</v>
      </c>
      <c r="B232" s="177"/>
      <c r="C232" s="178"/>
      <c r="D232" s="10"/>
      <c r="E232" s="11"/>
      <c r="F232" s="12"/>
    </row>
    <row r="233" spans="1:6" x14ac:dyDescent="0.15">
      <c r="A233" s="176" t="s">
        <v>36</v>
      </c>
      <c r="B233" s="177"/>
      <c r="C233" s="178"/>
      <c r="D233" s="10"/>
      <c r="E233" s="11"/>
      <c r="F233" s="12"/>
    </row>
    <row r="234" spans="1:6" x14ac:dyDescent="0.15">
      <c r="A234" s="176" t="s">
        <v>37</v>
      </c>
      <c r="B234" s="177"/>
      <c r="C234" s="178"/>
      <c r="D234" s="10"/>
      <c r="E234" s="11"/>
      <c r="F234" s="12"/>
    </row>
    <row r="235" spans="1:6" x14ac:dyDescent="0.15">
      <c r="A235" s="176" t="s">
        <v>38</v>
      </c>
      <c r="B235" s="177"/>
      <c r="C235" s="178"/>
      <c r="D235" s="10"/>
      <c r="E235" s="11"/>
      <c r="F235" s="12"/>
    </row>
    <row r="236" spans="1:6" x14ac:dyDescent="0.15">
      <c r="A236" s="176" t="s">
        <v>39</v>
      </c>
      <c r="B236" s="177"/>
      <c r="C236" s="178"/>
      <c r="D236" s="10"/>
      <c r="E236" s="11"/>
      <c r="F236" s="12"/>
    </row>
    <row r="237" spans="1:6" x14ac:dyDescent="0.15">
      <c r="A237" s="203" t="s">
        <v>40</v>
      </c>
      <c r="B237" s="204"/>
      <c r="C237" s="205"/>
      <c r="D237" s="10"/>
      <c r="E237" s="11"/>
      <c r="F237" s="12"/>
    </row>
    <row r="238" spans="1:6" x14ac:dyDescent="0.15">
      <c r="A238" s="176" t="s">
        <v>41</v>
      </c>
      <c r="B238" s="177"/>
      <c r="C238" s="178"/>
      <c r="D238" s="10"/>
      <c r="E238" s="11"/>
      <c r="F238" s="12"/>
    </row>
    <row r="239" spans="1:6" ht="14" thickBot="1" x14ac:dyDescent="0.2">
      <c r="A239" s="200" t="s">
        <v>42</v>
      </c>
      <c r="B239" s="201"/>
      <c r="C239" s="202"/>
      <c r="D239" s="19"/>
      <c r="E239" s="20"/>
      <c r="F239" s="21"/>
    </row>
    <row r="240" spans="1:6" ht="17" thickBot="1" x14ac:dyDescent="0.25">
      <c r="A240" s="197" t="s">
        <v>207</v>
      </c>
      <c r="B240" s="198"/>
      <c r="C240" s="199"/>
      <c r="D240" s="4" t="s">
        <v>19</v>
      </c>
      <c r="E240" s="5" t="s">
        <v>20</v>
      </c>
      <c r="F240" s="6" t="s">
        <v>21</v>
      </c>
    </row>
    <row r="241" spans="1:6" x14ac:dyDescent="0.15">
      <c r="A241" s="188" t="s">
        <v>0</v>
      </c>
      <c r="B241" s="189"/>
      <c r="C241" s="190"/>
      <c r="D241" s="167"/>
      <c r="E241" s="168"/>
      <c r="F241" s="169"/>
    </row>
    <row r="242" spans="1:6" x14ac:dyDescent="0.15">
      <c r="A242" s="182" t="s">
        <v>23</v>
      </c>
      <c r="B242" s="183"/>
      <c r="C242" s="184"/>
      <c r="D242" s="170"/>
      <c r="E242" s="171"/>
      <c r="F242" s="172"/>
    </row>
    <row r="243" spans="1:6" x14ac:dyDescent="0.15">
      <c r="A243" s="182" t="s">
        <v>173</v>
      </c>
      <c r="B243" s="183"/>
      <c r="C243" s="184"/>
      <c r="D243" s="170"/>
      <c r="E243" s="171"/>
      <c r="F243" s="172"/>
    </row>
    <row r="244" spans="1:6" ht="14" thickBot="1" x14ac:dyDescent="0.2">
      <c r="A244" s="185" t="s">
        <v>26</v>
      </c>
      <c r="B244" s="186"/>
      <c r="C244" s="187"/>
      <c r="D244" s="173"/>
      <c r="E244" s="174"/>
      <c r="F244" s="175"/>
    </row>
    <row r="245" spans="1:6" ht="14" thickTop="1" x14ac:dyDescent="0.15">
      <c r="A245" s="179" t="s">
        <v>22</v>
      </c>
      <c r="B245" s="180"/>
      <c r="C245" s="181"/>
      <c r="D245" s="7"/>
      <c r="E245" s="8"/>
      <c r="F245" s="9"/>
    </row>
    <row r="246" spans="1:6" x14ac:dyDescent="0.15">
      <c r="A246" s="182" t="s">
        <v>24</v>
      </c>
      <c r="B246" s="183"/>
      <c r="C246" s="184"/>
      <c r="D246" s="10"/>
      <c r="E246" s="11"/>
      <c r="F246" s="12"/>
    </row>
    <row r="247" spans="1:6" x14ac:dyDescent="0.15">
      <c r="A247" s="182" t="s">
        <v>25</v>
      </c>
      <c r="B247" s="183"/>
      <c r="C247" s="184"/>
      <c r="D247" s="10"/>
      <c r="E247" s="11"/>
      <c r="F247" s="12"/>
    </row>
    <row r="248" spans="1:6" ht="14" thickBot="1" x14ac:dyDescent="0.2">
      <c r="A248" s="185" t="s">
        <v>27</v>
      </c>
      <c r="B248" s="186"/>
      <c r="C248" s="187"/>
      <c r="D248" s="13"/>
      <c r="E248" s="14"/>
      <c r="F248" s="15"/>
    </row>
    <row r="249" spans="1:6" ht="14" thickTop="1" x14ac:dyDescent="0.15">
      <c r="A249" s="206" t="s">
        <v>28</v>
      </c>
      <c r="B249" s="207"/>
      <c r="C249" s="208"/>
      <c r="D249" s="16"/>
      <c r="E249" s="17"/>
      <c r="F249" s="18"/>
    </row>
    <row r="250" spans="1:6" x14ac:dyDescent="0.15">
      <c r="A250" s="176" t="s">
        <v>29</v>
      </c>
      <c r="B250" s="177"/>
      <c r="C250" s="178"/>
      <c r="D250" s="10"/>
      <c r="E250" s="11"/>
      <c r="F250" s="12"/>
    </row>
    <row r="251" spans="1:6" x14ac:dyDescent="0.15">
      <c r="A251" s="176" t="s">
        <v>30</v>
      </c>
      <c r="B251" s="177"/>
      <c r="C251" s="178"/>
      <c r="D251" s="10"/>
      <c r="E251" s="11"/>
      <c r="F251" s="12"/>
    </row>
    <row r="252" spans="1:6" x14ac:dyDescent="0.15">
      <c r="A252" s="176" t="s">
        <v>31</v>
      </c>
      <c r="B252" s="177"/>
      <c r="C252" s="178"/>
      <c r="D252" s="10"/>
      <c r="E252" s="11"/>
      <c r="F252" s="12"/>
    </row>
    <row r="253" spans="1:6" x14ac:dyDescent="0.15">
      <c r="A253" s="209" t="s">
        <v>208</v>
      </c>
      <c r="B253" s="210"/>
      <c r="C253" s="211"/>
      <c r="D253" s="10"/>
      <c r="E253" s="11"/>
      <c r="F253" s="12"/>
    </row>
    <row r="254" spans="1:6" x14ac:dyDescent="0.15">
      <c r="A254" s="176" t="s">
        <v>32</v>
      </c>
      <c r="B254" s="177"/>
      <c r="C254" s="178"/>
      <c r="D254" s="10"/>
      <c r="E254" s="11"/>
      <c r="F254" s="12"/>
    </row>
    <row r="255" spans="1:6" x14ac:dyDescent="0.15">
      <c r="A255" s="176" t="s">
        <v>33</v>
      </c>
      <c r="B255" s="177"/>
      <c r="C255" s="178"/>
      <c r="D255" s="10"/>
      <c r="E255" s="11"/>
      <c r="F255" s="12"/>
    </row>
    <row r="256" spans="1:6" x14ac:dyDescent="0.15">
      <c r="A256" s="176" t="s">
        <v>34</v>
      </c>
      <c r="B256" s="177"/>
      <c r="C256" s="178"/>
      <c r="D256" s="10"/>
      <c r="E256" s="11"/>
      <c r="F256" s="12"/>
    </row>
    <row r="257" spans="1:6" x14ac:dyDescent="0.15">
      <c r="A257" s="176" t="s">
        <v>35</v>
      </c>
      <c r="B257" s="177"/>
      <c r="C257" s="178"/>
      <c r="D257" s="10"/>
      <c r="E257" s="11"/>
      <c r="F257" s="12"/>
    </row>
    <row r="258" spans="1:6" x14ac:dyDescent="0.15">
      <c r="A258" s="176" t="s">
        <v>36</v>
      </c>
      <c r="B258" s="177"/>
      <c r="C258" s="178"/>
      <c r="D258" s="10"/>
      <c r="E258" s="11"/>
      <c r="F258" s="12"/>
    </row>
    <row r="259" spans="1:6" x14ac:dyDescent="0.15">
      <c r="A259" s="176" t="s">
        <v>37</v>
      </c>
      <c r="B259" s="177"/>
      <c r="C259" s="178"/>
      <c r="D259" s="10"/>
      <c r="E259" s="11"/>
      <c r="F259" s="12"/>
    </row>
    <row r="260" spans="1:6" x14ac:dyDescent="0.15">
      <c r="A260" s="176" t="s">
        <v>38</v>
      </c>
      <c r="B260" s="177"/>
      <c r="C260" s="178"/>
      <c r="D260" s="10"/>
      <c r="E260" s="11"/>
      <c r="F260" s="12"/>
    </row>
    <row r="261" spans="1:6" x14ac:dyDescent="0.15">
      <c r="A261" s="176" t="s">
        <v>39</v>
      </c>
      <c r="B261" s="177"/>
      <c r="C261" s="178"/>
      <c r="D261" s="10"/>
      <c r="E261" s="11"/>
      <c r="F261" s="12"/>
    </row>
    <row r="262" spans="1:6" x14ac:dyDescent="0.15">
      <c r="A262" s="203" t="s">
        <v>40</v>
      </c>
      <c r="B262" s="204"/>
      <c r="C262" s="205"/>
      <c r="D262" s="10"/>
      <c r="E262" s="11"/>
      <c r="F262" s="12"/>
    </row>
    <row r="263" spans="1:6" x14ac:dyDescent="0.15">
      <c r="A263" s="176" t="s">
        <v>41</v>
      </c>
      <c r="B263" s="177"/>
      <c r="C263" s="178"/>
      <c r="D263" s="10"/>
      <c r="E263" s="11"/>
      <c r="F263" s="12"/>
    </row>
    <row r="264" spans="1:6" ht="14" thickBot="1" x14ac:dyDescent="0.2">
      <c r="A264" s="200" t="s">
        <v>42</v>
      </c>
      <c r="B264" s="201"/>
      <c r="C264" s="202"/>
      <c r="D264" s="19"/>
      <c r="E264" s="20"/>
      <c r="F264" s="21"/>
    </row>
    <row r="268" spans="1:6" ht="14" thickBot="1" x14ac:dyDescent="0.2"/>
    <row r="269" spans="1:6" ht="17" thickBot="1" x14ac:dyDescent="0.25">
      <c r="A269" s="197" t="s">
        <v>207</v>
      </c>
      <c r="B269" s="198"/>
      <c r="C269" s="199"/>
      <c r="D269" s="4" t="s">
        <v>19</v>
      </c>
      <c r="E269" s="5" t="s">
        <v>20</v>
      </c>
      <c r="F269" s="6" t="s">
        <v>21</v>
      </c>
    </row>
    <row r="270" spans="1:6" x14ac:dyDescent="0.15">
      <c r="A270" s="188" t="s">
        <v>0</v>
      </c>
      <c r="B270" s="189"/>
      <c r="C270" s="190"/>
      <c r="D270" s="167"/>
      <c r="E270" s="168"/>
      <c r="F270" s="169"/>
    </row>
    <row r="271" spans="1:6" x14ac:dyDescent="0.15">
      <c r="A271" s="182" t="s">
        <v>23</v>
      </c>
      <c r="B271" s="183"/>
      <c r="C271" s="184"/>
      <c r="D271" s="170"/>
      <c r="E271" s="171"/>
      <c r="F271" s="172"/>
    </row>
    <row r="272" spans="1:6" x14ac:dyDescent="0.15">
      <c r="A272" s="182" t="s">
        <v>173</v>
      </c>
      <c r="B272" s="183"/>
      <c r="C272" s="184"/>
      <c r="D272" s="170"/>
      <c r="E272" s="171"/>
      <c r="F272" s="172"/>
    </row>
    <row r="273" spans="1:6" ht="14" thickBot="1" x14ac:dyDescent="0.2">
      <c r="A273" s="185" t="s">
        <v>26</v>
      </c>
      <c r="B273" s="186"/>
      <c r="C273" s="187"/>
      <c r="D273" s="173"/>
      <c r="E273" s="174"/>
      <c r="F273" s="175"/>
    </row>
    <row r="274" spans="1:6" ht="14" thickTop="1" x14ac:dyDescent="0.15">
      <c r="A274" s="179" t="s">
        <v>22</v>
      </c>
      <c r="B274" s="180"/>
      <c r="C274" s="181"/>
      <c r="D274" s="7"/>
      <c r="E274" s="8"/>
      <c r="F274" s="9"/>
    </row>
    <row r="275" spans="1:6" x14ac:dyDescent="0.15">
      <c r="A275" s="182" t="s">
        <v>24</v>
      </c>
      <c r="B275" s="183"/>
      <c r="C275" s="184"/>
      <c r="D275" s="10"/>
      <c r="E275" s="11"/>
      <c r="F275" s="12"/>
    </row>
    <row r="276" spans="1:6" x14ac:dyDescent="0.15">
      <c r="A276" s="182" t="s">
        <v>25</v>
      </c>
      <c r="B276" s="183"/>
      <c r="C276" s="184"/>
      <c r="D276" s="10"/>
      <c r="E276" s="11"/>
      <c r="F276" s="12"/>
    </row>
    <row r="277" spans="1:6" ht="14" thickBot="1" x14ac:dyDescent="0.2">
      <c r="A277" s="185" t="s">
        <v>27</v>
      </c>
      <c r="B277" s="186"/>
      <c r="C277" s="187"/>
      <c r="D277" s="13"/>
      <c r="E277" s="14"/>
      <c r="F277" s="15"/>
    </row>
    <row r="278" spans="1:6" ht="14" thickTop="1" x14ac:dyDescent="0.15">
      <c r="A278" s="206" t="s">
        <v>28</v>
      </c>
      <c r="B278" s="207"/>
      <c r="C278" s="208"/>
      <c r="D278" s="16"/>
      <c r="E278" s="17"/>
      <c r="F278" s="18"/>
    </row>
    <row r="279" spans="1:6" x14ac:dyDescent="0.15">
      <c r="A279" s="176" t="s">
        <v>29</v>
      </c>
      <c r="B279" s="177"/>
      <c r="C279" s="178"/>
      <c r="D279" s="10"/>
      <c r="E279" s="11"/>
      <c r="F279" s="12"/>
    </row>
    <row r="280" spans="1:6" x14ac:dyDescent="0.15">
      <c r="A280" s="176" t="s">
        <v>30</v>
      </c>
      <c r="B280" s="177"/>
      <c r="C280" s="178"/>
      <c r="D280" s="10"/>
      <c r="E280" s="11"/>
      <c r="F280" s="12"/>
    </row>
    <row r="281" spans="1:6" x14ac:dyDescent="0.15">
      <c r="A281" s="176" t="s">
        <v>31</v>
      </c>
      <c r="B281" s="177"/>
      <c r="C281" s="178"/>
      <c r="D281" s="10"/>
      <c r="E281" s="11"/>
      <c r="F281" s="12"/>
    </row>
    <row r="282" spans="1:6" x14ac:dyDescent="0.15">
      <c r="A282" s="209" t="s">
        <v>208</v>
      </c>
      <c r="B282" s="210"/>
      <c r="C282" s="211"/>
      <c r="D282" s="10"/>
      <c r="E282" s="11"/>
      <c r="F282" s="12"/>
    </row>
    <row r="283" spans="1:6" x14ac:dyDescent="0.15">
      <c r="A283" s="176" t="s">
        <v>32</v>
      </c>
      <c r="B283" s="177"/>
      <c r="C283" s="178"/>
      <c r="D283" s="10"/>
      <c r="E283" s="11"/>
      <c r="F283" s="12"/>
    </row>
    <row r="284" spans="1:6" x14ac:dyDescent="0.15">
      <c r="A284" s="176" t="s">
        <v>33</v>
      </c>
      <c r="B284" s="177"/>
      <c r="C284" s="178"/>
      <c r="D284" s="10"/>
      <c r="E284" s="11"/>
      <c r="F284" s="12"/>
    </row>
    <row r="285" spans="1:6" x14ac:dyDescent="0.15">
      <c r="A285" s="176" t="s">
        <v>34</v>
      </c>
      <c r="B285" s="177"/>
      <c r="C285" s="178"/>
      <c r="D285" s="10"/>
      <c r="E285" s="11"/>
      <c r="F285" s="12"/>
    </row>
    <row r="286" spans="1:6" x14ac:dyDescent="0.15">
      <c r="A286" s="176" t="s">
        <v>35</v>
      </c>
      <c r="B286" s="177"/>
      <c r="C286" s="178"/>
      <c r="D286" s="10"/>
      <c r="E286" s="11"/>
      <c r="F286" s="12"/>
    </row>
    <row r="287" spans="1:6" x14ac:dyDescent="0.15">
      <c r="A287" s="176" t="s">
        <v>36</v>
      </c>
      <c r="B287" s="177"/>
      <c r="C287" s="178"/>
      <c r="D287" s="10"/>
      <c r="E287" s="11"/>
      <c r="F287" s="12"/>
    </row>
    <row r="288" spans="1:6" x14ac:dyDescent="0.15">
      <c r="A288" s="176" t="s">
        <v>37</v>
      </c>
      <c r="B288" s="177"/>
      <c r="C288" s="178"/>
      <c r="D288" s="10"/>
      <c r="E288" s="11"/>
      <c r="F288" s="12"/>
    </row>
    <row r="289" spans="1:6" x14ac:dyDescent="0.15">
      <c r="A289" s="176" t="s">
        <v>38</v>
      </c>
      <c r="B289" s="177"/>
      <c r="C289" s="178"/>
      <c r="D289" s="10"/>
      <c r="E289" s="11"/>
      <c r="F289" s="12"/>
    </row>
    <row r="290" spans="1:6" x14ac:dyDescent="0.15">
      <c r="A290" s="176" t="s">
        <v>39</v>
      </c>
      <c r="B290" s="177"/>
      <c r="C290" s="178"/>
      <c r="D290" s="10"/>
      <c r="E290" s="11"/>
      <c r="F290" s="12"/>
    </row>
    <row r="291" spans="1:6" x14ac:dyDescent="0.15">
      <c r="A291" s="203" t="s">
        <v>40</v>
      </c>
      <c r="B291" s="204"/>
      <c r="C291" s="205"/>
      <c r="D291" s="10"/>
      <c r="E291" s="11"/>
      <c r="F291" s="12"/>
    </row>
    <row r="292" spans="1:6" x14ac:dyDescent="0.15">
      <c r="A292" s="176" t="s">
        <v>41</v>
      </c>
      <c r="B292" s="177"/>
      <c r="C292" s="178"/>
      <c r="D292" s="10"/>
      <c r="E292" s="11"/>
      <c r="F292" s="12"/>
    </row>
    <row r="293" spans="1:6" ht="14" thickBot="1" x14ac:dyDescent="0.2">
      <c r="A293" s="200" t="s">
        <v>42</v>
      </c>
      <c r="B293" s="201"/>
      <c r="C293" s="202"/>
      <c r="D293" s="19"/>
      <c r="E293" s="20"/>
      <c r="F293" s="21"/>
    </row>
    <row r="294" spans="1:6" ht="17" thickBot="1" x14ac:dyDescent="0.25">
      <c r="A294" s="197" t="s">
        <v>207</v>
      </c>
      <c r="B294" s="198"/>
      <c r="C294" s="199"/>
      <c r="D294" s="4" t="s">
        <v>19</v>
      </c>
      <c r="E294" s="5" t="s">
        <v>20</v>
      </c>
      <c r="F294" s="6" t="s">
        <v>21</v>
      </c>
    </row>
    <row r="295" spans="1:6" x14ac:dyDescent="0.15">
      <c r="A295" s="188" t="s">
        <v>0</v>
      </c>
      <c r="B295" s="189"/>
      <c r="C295" s="190"/>
      <c r="D295" s="167"/>
      <c r="E295" s="168"/>
      <c r="F295" s="169"/>
    </row>
    <row r="296" spans="1:6" x14ac:dyDescent="0.15">
      <c r="A296" s="182" t="s">
        <v>23</v>
      </c>
      <c r="B296" s="183"/>
      <c r="C296" s="184"/>
      <c r="D296" s="170"/>
      <c r="E296" s="171"/>
      <c r="F296" s="172"/>
    </row>
    <row r="297" spans="1:6" x14ac:dyDescent="0.15">
      <c r="A297" s="182" t="s">
        <v>173</v>
      </c>
      <c r="B297" s="183"/>
      <c r="C297" s="184"/>
      <c r="D297" s="170"/>
      <c r="E297" s="171"/>
      <c r="F297" s="172"/>
    </row>
    <row r="298" spans="1:6" ht="14" thickBot="1" x14ac:dyDescent="0.2">
      <c r="A298" s="185" t="s">
        <v>26</v>
      </c>
      <c r="B298" s="186"/>
      <c r="C298" s="187"/>
      <c r="D298" s="173"/>
      <c r="E298" s="174"/>
      <c r="F298" s="175"/>
    </row>
    <row r="299" spans="1:6" ht="14" thickTop="1" x14ac:dyDescent="0.15">
      <c r="A299" s="179" t="s">
        <v>22</v>
      </c>
      <c r="B299" s="180"/>
      <c r="C299" s="181"/>
      <c r="D299" s="7"/>
      <c r="E299" s="8"/>
      <c r="F299" s="9"/>
    </row>
    <row r="300" spans="1:6" x14ac:dyDescent="0.15">
      <c r="A300" s="182" t="s">
        <v>24</v>
      </c>
      <c r="B300" s="183"/>
      <c r="C300" s="184"/>
      <c r="D300" s="10"/>
      <c r="E300" s="11"/>
      <c r="F300" s="12"/>
    </row>
    <row r="301" spans="1:6" x14ac:dyDescent="0.15">
      <c r="A301" s="182" t="s">
        <v>25</v>
      </c>
      <c r="B301" s="183"/>
      <c r="C301" s="184"/>
      <c r="D301" s="10"/>
      <c r="E301" s="11"/>
      <c r="F301" s="12"/>
    </row>
    <row r="302" spans="1:6" ht="14" thickBot="1" x14ac:dyDescent="0.2">
      <c r="A302" s="185" t="s">
        <v>27</v>
      </c>
      <c r="B302" s="186"/>
      <c r="C302" s="187"/>
      <c r="D302" s="13"/>
      <c r="E302" s="14"/>
      <c r="F302" s="15"/>
    </row>
    <row r="303" spans="1:6" ht="14" thickTop="1" x14ac:dyDescent="0.15">
      <c r="A303" s="206" t="s">
        <v>28</v>
      </c>
      <c r="B303" s="207"/>
      <c r="C303" s="208"/>
      <c r="D303" s="16"/>
      <c r="E303" s="17"/>
      <c r="F303" s="18"/>
    </row>
    <row r="304" spans="1:6" x14ac:dyDescent="0.15">
      <c r="A304" s="176" t="s">
        <v>29</v>
      </c>
      <c r="B304" s="177"/>
      <c r="C304" s="178"/>
      <c r="D304" s="10"/>
      <c r="E304" s="11"/>
      <c r="F304" s="12"/>
    </row>
    <row r="305" spans="1:6" x14ac:dyDescent="0.15">
      <c r="A305" s="176" t="s">
        <v>30</v>
      </c>
      <c r="B305" s="177"/>
      <c r="C305" s="178"/>
      <c r="D305" s="10"/>
      <c r="E305" s="11"/>
      <c r="F305" s="12"/>
    </row>
    <row r="306" spans="1:6" x14ac:dyDescent="0.15">
      <c r="A306" s="176" t="s">
        <v>31</v>
      </c>
      <c r="B306" s="177"/>
      <c r="C306" s="178"/>
      <c r="D306" s="10"/>
      <c r="E306" s="11"/>
      <c r="F306" s="12"/>
    </row>
    <row r="307" spans="1:6" x14ac:dyDescent="0.15">
      <c r="A307" s="209" t="s">
        <v>208</v>
      </c>
      <c r="B307" s="210"/>
      <c r="C307" s="211"/>
      <c r="D307" s="10"/>
      <c r="E307" s="11"/>
      <c r="F307" s="12"/>
    </row>
    <row r="308" spans="1:6" x14ac:dyDescent="0.15">
      <c r="A308" s="176" t="s">
        <v>32</v>
      </c>
      <c r="B308" s="177"/>
      <c r="C308" s="178"/>
      <c r="D308" s="10"/>
      <c r="E308" s="11"/>
      <c r="F308" s="12"/>
    </row>
    <row r="309" spans="1:6" x14ac:dyDescent="0.15">
      <c r="A309" s="176" t="s">
        <v>33</v>
      </c>
      <c r="B309" s="177"/>
      <c r="C309" s="178"/>
      <c r="D309" s="10"/>
      <c r="E309" s="11"/>
      <c r="F309" s="12"/>
    </row>
    <row r="310" spans="1:6" x14ac:dyDescent="0.15">
      <c r="A310" s="176" t="s">
        <v>34</v>
      </c>
      <c r="B310" s="177"/>
      <c r="C310" s="178"/>
      <c r="D310" s="10"/>
      <c r="E310" s="11"/>
      <c r="F310" s="12"/>
    </row>
    <row r="311" spans="1:6" x14ac:dyDescent="0.15">
      <c r="A311" s="176" t="s">
        <v>35</v>
      </c>
      <c r="B311" s="177"/>
      <c r="C311" s="178"/>
      <c r="D311" s="10"/>
      <c r="E311" s="11"/>
      <c r="F311" s="12"/>
    </row>
    <row r="312" spans="1:6" x14ac:dyDescent="0.15">
      <c r="A312" s="176" t="s">
        <v>36</v>
      </c>
      <c r="B312" s="177"/>
      <c r="C312" s="178"/>
      <c r="D312" s="10"/>
      <c r="E312" s="11"/>
      <c r="F312" s="12"/>
    </row>
    <row r="313" spans="1:6" x14ac:dyDescent="0.15">
      <c r="A313" s="176" t="s">
        <v>37</v>
      </c>
      <c r="B313" s="177"/>
      <c r="C313" s="178"/>
      <c r="D313" s="10"/>
      <c r="E313" s="11"/>
      <c r="F313" s="12"/>
    </row>
    <row r="314" spans="1:6" x14ac:dyDescent="0.15">
      <c r="A314" s="176" t="s">
        <v>38</v>
      </c>
      <c r="B314" s="177"/>
      <c r="C314" s="178"/>
      <c r="D314" s="10"/>
      <c r="E314" s="11"/>
      <c r="F314" s="12"/>
    </row>
    <row r="315" spans="1:6" x14ac:dyDescent="0.15">
      <c r="A315" s="176" t="s">
        <v>39</v>
      </c>
      <c r="B315" s="177"/>
      <c r="C315" s="178"/>
      <c r="D315" s="10"/>
      <c r="E315" s="11"/>
      <c r="F315" s="12"/>
    </row>
    <row r="316" spans="1:6" x14ac:dyDescent="0.15">
      <c r="A316" s="203" t="s">
        <v>40</v>
      </c>
      <c r="B316" s="204"/>
      <c r="C316" s="205"/>
      <c r="D316" s="10"/>
      <c r="E316" s="11"/>
      <c r="F316" s="12"/>
    </row>
    <row r="317" spans="1:6" x14ac:dyDescent="0.15">
      <c r="A317" s="176" t="s">
        <v>41</v>
      </c>
      <c r="B317" s="177"/>
      <c r="C317" s="178"/>
      <c r="D317" s="10"/>
      <c r="E317" s="11"/>
      <c r="F317" s="12"/>
    </row>
    <row r="318" spans="1:6" ht="14" thickBot="1" x14ac:dyDescent="0.2">
      <c r="A318" s="200" t="s">
        <v>42</v>
      </c>
      <c r="B318" s="201"/>
      <c r="C318" s="202"/>
      <c r="D318" s="19"/>
      <c r="E318" s="20"/>
      <c r="F318" s="21"/>
    </row>
    <row r="322" spans="1:6" ht="14" thickBot="1" x14ac:dyDescent="0.2"/>
    <row r="323" spans="1:6" ht="17" thickBot="1" x14ac:dyDescent="0.25">
      <c r="A323" s="197" t="s">
        <v>207</v>
      </c>
      <c r="B323" s="198"/>
      <c r="C323" s="199"/>
      <c r="D323" s="4" t="s">
        <v>19</v>
      </c>
      <c r="E323" s="5" t="s">
        <v>20</v>
      </c>
      <c r="F323" s="6" t="s">
        <v>21</v>
      </c>
    </row>
    <row r="324" spans="1:6" x14ac:dyDescent="0.15">
      <c r="A324" s="188" t="s">
        <v>0</v>
      </c>
      <c r="B324" s="189"/>
      <c r="C324" s="190"/>
      <c r="D324" s="167"/>
      <c r="E324" s="168"/>
      <c r="F324" s="169"/>
    </row>
    <row r="325" spans="1:6" x14ac:dyDescent="0.15">
      <c r="A325" s="182" t="s">
        <v>23</v>
      </c>
      <c r="B325" s="183"/>
      <c r="C325" s="184"/>
      <c r="D325" s="170"/>
      <c r="E325" s="171"/>
      <c r="F325" s="172"/>
    </row>
    <row r="326" spans="1:6" x14ac:dyDescent="0.15">
      <c r="A326" s="182" t="s">
        <v>173</v>
      </c>
      <c r="B326" s="183"/>
      <c r="C326" s="184"/>
      <c r="D326" s="170"/>
      <c r="E326" s="171"/>
      <c r="F326" s="172"/>
    </row>
    <row r="327" spans="1:6" ht="14" thickBot="1" x14ac:dyDescent="0.2">
      <c r="A327" s="185" t="s">
        <v>26</v>
      </c>
      <c r="B327" s="186"/>
      <c r="C327" s="187"/>
      <c r="D327" s="173"/>
      <c r="E327" s="174"/>
      <c r="F327" s="175"/>
    </row>
    <row r="328" spans="1:6" ht="14" thickTop="1" x14ac:dyDescent="0.15">
      <c r="A328" s="179" t="s">
        <v>22</v>
      </c>
      <c r="B328" s="180"/>
      <c r="C328" s="181"/>
      <c r="D328" s="7"/>
      <c r="E328" s="8"/>
      <c r="F328" s="9"/>
    </row>
    <row r="329" spans="1:6" x14ac:dyDescent="0.15">
      <c r="A329" s="182" t="s">
        <v>24</v>
      </c>
      <c r="B329" s="183"/>
      <c r="C329" s="184"/>
      <c r="D329" s="10"/>
      <c r="E329" s="11"/>
      <c r="F329" s="12"/>
    </row>
    <row r="330" spans="1:6" x14ac:dyDescent="0.15">
      <c r="A330" s="182" t="s">
        <v>25</v>
      </c>
      <c r="B330" s="183"/>
      <c r="C330" s="184"/>
      <c r="D330" s="10"/>
      <c r="E330" s="11"/>
      <c r="F330" s="12"/>
    </row>
    <row r="331" spans="1:6" ht="14" thickBot="1" x14ac:dyDescent="0.2">
      <c r="A331" s="185" t="s">
        <v>27</v>
      </c>
      <c r="B331" s="186"/>
      <c r="C331" s="187"/>
      <c r="D331" s="13"/>
      <c r="E331" s="14"/>
      <c r="F331" s="15"/>
    </row>
    <row r="332" spans="1:6" ht="14" thickTop="1" x14ac:dyDescent="0.15">
      <c r="A332" s="206" t="s">
        <v>28</v>
      </c>
      <c r="B332" s="207"/>
      <c r="C332" s="208"/>
      <c r="D332" s="16"/>
      <c r="E332" s="17"/>
      <c r="F332" s="18"/>
    </row>
    <row r="333" spans="1:6" x14ac:dyDescent="0.15">
      <c r="A333" s="176" t="s">
        <v>29</v>
      </c>
      <c r="B333" s="177"/>
      <c r="C333" s="178"/>
      <c r="D333" s="10"/>
      <c r="E333" s="11"/>
      <c r="F333" s="12"/>
    </row>
    <row r="334" spans="1:6" x14ac:dyDescent="0.15">
      <c r="A334" s="176" t="s">
        <v>30</v>
      </c>
      <c r="B334" s="177"/>
      <c r="C334" s="178"/>
      <c r="D334" s="10"/>
      <c r="E334" s="11"/>
      <c r="F334" s="12"/>
    </row>
    <row r="335" spans="1:6" x14ac:dyDescent="0.15">
      <c r="A335" s="176" t="s">
        <v>31</v>
      </c>
      <c r="B335" s="177"/>
      <c r="C335" s="178"/>
      <c r="D335" s="10"/>
      <c r="E335" s="11"/>
      <c r="F335" s="12"/>
    </row>
    <row r="336" spans="1:6" x14ac:dyDescent="0.15">
      <c r="A336" s="209" t="s">
        <v>208</v>
      </c>
      <c r="B336" s="210"/>
      <c r="C336" s="211"/>
      <c r="D336" s="10"/>
      <c r="E336" s="11"/>
      <c r="F336" s="12"/>
    </row>
    <row r="337" spans="1:6" x14ac:dyDescent="0.15">
      <c r="A337" s="176" t="s">
        <v>32</v>
      </c>
      <c r="B337" s="177"/>
      <c r="C337" s="178"/>
      <c r="D337" s="10"/>
      <c r="E337" s="11"/>
      <c r="F337" s="12"/>
    </row>
    <row r="338" spans="1:6" x14ac:dyDescent="0.15">
      <c r="A338" s="176" t="s">
        <v>33</v>
      </c>
      <c r="B338" s="177"/>
      <c r="C338" s="178"/>
      <c r="D338" s="10"/>
      <c r="E338" s="11"/>
      <c r="F338" s="12"/>
    </row>
    <row r="339" spans="1:6" x14ac:dyDescent="0.15">
      <c r="A339" s="176" t="s">
        <v>34</v>
      </c>
      <c r="B339" s="177"/>
      <c r="C339" s="178"/>
      <c r="D339" s="10"/>
      <c r="E339" s="11"/>
      <c r="F339" s="12"/>
    </row>
    <row r="340" spans="1:6" x14ac:dyDescent="0.15">
      <c r="A340" s="176" t="s">
        <v>35</v>
      </c>
      <c r="B340" s="177"/>
      <c r="C340" s="178"/>
      <c r="D340" s="10"/>
      <c r="E340" s="11"/>
      <c r="F340" s="12"/>
    </row>
    <row r="341" spans="1:6" x14ac:dyDescent="0.15">
      <c r="A341" s="176" t="s">
        <v>36</v>
      </c>
      <c r="B341" s="177"/>
      <c r="C341" s="178"/>
      <c r="D341" s="10"/>
      <c r="E341" s="11"/>
      <c r="F341" s="12"/>
    </row>
    <row r="342" spans="1:6" x14ac:dyDescent="0.15">
      <c r="A342" s="176" t="s">
        <v>37</v>
      </c>
      <c r="B342" s="177"/>
      <c r="C342" s="178"/>
      <c r="D342" s="10"/>
      <c r="E342" s="11"/>
      <c r="F342" s="12"/>
    </row>
    <row r="343" spans="1:6" x14ac:dyDescent="0.15">
      <c r="A343" s="176" t="s">
        <v>38</v>
      </c>
      <c r="B343" s="177"/>
      <c r="C343" s="178"/>
      <c r="D343" s="10"/>
      <c r="E343" s="11"/>
      <c r="F343" s="12"/>
    </row>
    <row r="344" spans="1:6" x14ac:dyDescent="0.15">
      <c r="A344" s="176" t="s">
        <v>39</v>
      </c>
      <c r="B344" s="177"/>
      <c r="C344" s="178"/>
      <c r="D344" s="10"/>
      <c r="E344" s="11"/>
      <c r="F344" s="12"/>
    </row>
    <row r="345" spans="1:6" x14ac:dyDescent="0.15">
      <c r="A345" s="203" t="s">
        <v>40</v>
      </c>
      <c r="B345" s="204"/>
      <c r="C345" s="205"/>
      <c r="D345" s="10"/>
      <c r="E345" s="11"/>
      <c r="F345" s="12"/>
    </row>
    <row r="346" spans="1:6" x14ac:dyDescent="0.15">
      <c r="A346" s="176" t="s">
        <v>41</v>
      </c>
      <c r="B346" s="177"/>
      <c r="C346" s="178"/>
      <c r="D346" s="10"/>
      <c r="E346" s="11"/>
      <c r="F346" s="12"/>
    </row>
    <row r="347" spans="1:6" ht="14" thickBot="1" x14ac:dyDescent="0.2">
      <c r="A347" s="200" t="s">
        <v>42</v>
      </c>
      <c r="B347" s="201"/>
      <c r="C347" s="202"/>
      <c r="D347" s="19"/>
      <c r="E347" s="20"/>
      <c r="F347" s="21"/>
    </row>
    <row r="348" spans="1:6" ht="17" thickBot="1" x14ac:dyDescent="0.25">
      <c r="A348" s="197" t="s">
        <v>207</v>
      </c>
      <c r="B348" s="198"/>
      <c r="C348" s="199"/>
      <c r="D348" s="4" t="s">
        <v>19</v>
      </c>
      <c r="E348" s="5" t="s">
        <v>20</v>
      </c>
      <c r="F348" s="6" t="s">
        <v>21</v>
      </c>
    </row>
    <row r="349" spans="1:6" x14ac:dyDescent="0.15">
      <c r="A349" s="188" t="s">
        <v>0</v>
      </c>
      <c r="B349" s="189"/>
      <c r="C349" s="190"/>
      <c r="D349" s="167"/>
      <c r="E349" s="168"/>
      <c r="F349" s="169"/>
    </row>
    <row r="350" spans="1:6" x14ac:dyDescent="0.15">
      <c r="A350" s="182" t="s">
        <v>23</v>
      </c>
      <c r="B350" s="183"/>
      <c r="C350" s="184"/>
      <c r="D350" s="170"/>
      <c r="E350" s="171"/>
      <c r="F350" s="172"/>
    </row>
    <row r="351" spans="1:6" x14ac:dyDescent="0.15">
      <c r="A351" s="182" t="s">
        <v>173</v>
      </c>
      <c r="B351" s="183"/>
      <c r="C351" s="184"/>
      <c r="D351" s="170"/>
      <c r="E351" s="171"/>
      <c r="F351" s="172"/>
    </row>
    <row r="352" spans="1:6" ht="14" thickBot="1" x14ac:dyDescent="0.2">
      <c r="A352" s="185" t="s">
        <v>26</v>
      </c>
      <c r="B352" s="186"/>
      <c r="C352" s="187"/>
      <c r="D352" s="173"/>
      <c r="E352" s="174"/>
      <c r="F352" s="175"/>
    </row>
    <row r="353" spans="1:6" ht="14" thickTop="1" x14ac:dyDescent="0.15">
      <c r="A353" s="179" t="s">
        <v>22</v>
      </c>
      <c r="B353" s="180"/>
      <c r="C353" s="181"/>
      <c r="D353" s="7"/>
      <c r="E353" s="8"/>
      <c r="F353" s="9"/>
    </row>
    <row r="354" spans="1:6" x14ac:dyDescent="0.15">
      <c r="A354" s="182" t="s">
        <v>24</v>
      </c>
      <c r="B354" s="183"/>
      <c r="C354" s="184"/>
      <c r="D354" s="10"/>
      <c r="E354" s="11"/>
      <c r="F354" s="12"/>
    </row>
    <row r="355" spans="1:6" x14ac:dyDescent="0.15">
      <c r="A355" s="182" t="s">
        <v>25</v>
      </c>
      <c r="B355" s="183"/>
      <c r="C355" s="184"/>
      <c r="D355" s="10"/>
      <c r="E355" s="11"/>
      <c r="F355" s="12"/>
    </row>
    <row r="356" spans="1:6" ht="14" thickBot="1" x14ac:dyDescent="0.2">
      <c r="A356" s="185" t="s">
        <v>27</v>
      </c>
      <c r="B356" s="186"/>
      <c r="C356" s="187"/>
      <c r="D356" s="13"/>
      <c r="E356" s="14"/>
      <c r="F356" s="15"/>
    </row>
    <row r="357" spans="1:6" ht="14" thickTop="1" x14ac:dyDescent="0.15">
      <c r="A357" s="206" t="s">
        <v>28</v>
      </c>
      <c r="B357" s="207"/>
      <c r="C357" s="208"/>
      <c r="D357" s="16"/>
      <c r="E357" s="17"/>
      <c r="F357" s="18"/>
    </row>
    <row r="358" spans="1:6" x14ac:dyDescent="0.15">
      <c r="A358" s="176" t="s">
        <v>29</v>
      </c>
      <c r="B358" s="177"/>
      <c r="C358" s="178"/>
      <c r="D358" s="10"/>
      <c r="E358" s="11"/>
      <c r="F358" s="12"/>
    </row>
    <row r="359" spans="1:6" x14ac:dyDescent="0.15">
      <c r="A359" s="176" t="s">
        <v>30</v>
      </c>
      <c r="B359" s="177"/>
      <c r="C359" s="178"/>
      <c r="D359" s="10"/>
      <c r="E359" s="11"/>
      <c r="F359" s="12"/>
    </row>
    <row r="360" spans="1:6" x14ac:dyDescent="0.15">
      <c r="A360" s="176" t="s">
        <v>31</v>
      </c>
      <c r="B360" s="177"/>
      <c r="C360" s="178"/>
      <c r="D360" s="10"/>
      <c r="E360" s="11"/>
      <c r="F360" s="12"/>
    </row>
    <row r="361" spans="1:6" x14ac:dyDescent="0.15">
      <c r="A361" s="209" t="s">
        <v>208</v>
      </c>
      <c r="B361" s="210"/>
      <c r="C361" s="211"/>
      <c r="D361" s="10"/>
      <c r="E361" s="11"/>
      <c r="F361" s="12"/>
    </row>
    <row r="362" spans="1:6" x14ac:dyDescent="0.15">
      <c r="A362" s="176" t="s">
        <v>32</v>
      </c>
      <c r="B362" s="177"/>
      <c r="C362" s="178"/>
      <c r="D362" s="10"/>
      <c r="E362" s="11"/>
      <c r="F362" s="12"/>
    </row>
    <row r="363" spans="1:6" x14ac:dyDescent="0.15">
      <c r="A363" s="176" t="s">
        <v>33</v>
      </c>
      <c r="B363" s="177"/>
      <c r="C363" s="178"/>
      <c r="D363" s="10"/>
      <c r="E363" s="11"/>
      <c r="F363" s="12"/>
    </row>
    <row r="364" spans="1:6" x14ac:dyDescent="0.15">
      <c r="A364" s="176" t="s">
        <v>34</v>
      </c>
      <c r="B364" s="177"/>
      <c r="C364" s="178"/>
      <c r="D364" s="10"/>
      <c r="E364" s="11"/>
      <c r="F364" s="12"/>
    </row>
    <row r="365" spans="1:6" x14ac:dyDescent="0.15">
      <c r="A365" s="176" t="s">
        <v>35</v>
      </c>
      <c r="B365" s="177"/>
      <c r="C365" s="178"/>
      <c r="D365" s="10"/>
      <c r="E365" s="11"/>
      <c r="F365" s="12"/>
    </row>
    <row r="366" spans="1:6" x14ac:dyDescent="0.15">
      <c r="A366" s="176" t="s">
        <v>36</v>
      </c>
      <c r="B366" s="177"/>
      <c r="C366" s="178"/>
      <c r="D366" s="10"/>
      <c r="E366" s="11"/>
      <c r="F366" s="12"/>
    </row>
    <row r="367" spans="1:6" x14ac:dyDescent="0.15">
      <c r="A367" s="176" t="s">
        <v>37</v>
      </c>
      <c r="B367" s="177"/>
      <c r="C367" s="178"/>
      <c r="D367" s="10"/>
      <c r="E367" s="11"/>
      <c r="F367" s="12"/>
    </row>
    <row r="368" spans="1:6" x14ac:dyDescent="0.15">
      <c r="A368" s="176" t="s">
        <v>38</v>
      </c>
      <c r="B368" s="177"/>
      <c r="C368" s="178"/>
      <c r="D368" s="10"/>
      <c r="E368" s="11"/>
      <c r="F368" s="12"/>
    </row>
    <row r="369" spans="1:6" x14ac:dyDescent="0.15">
      <c r="A369" s="176" t="s">
        <v>39</v>
      </c>
      <c r="B369" s="177"/>
      <c r="C369" s="178"/>
      <c r="D369" s="10"/>
      <c r="E369" s="11"/>
      <c r="F369" s="12"/>
    </row>
    <row r="370" spans="1:6" x14ac:dyDescent="0.15">
      <c r="A370" s="203" t="s">
        <v>40</v>
      </c>
      <c r="B370" s="204"/>
      <c r="C370" s="205"/>
      <c r="D370" s="10"/>
      <c r="E370" s="11"/>
      <c r="F370" s="12"/>
    </row>
    <row r="371" spans="1:6" x14ac:dyDescent="0.15">
      <c r="A371" s="176" t="s">
        <v>41</v>
      </c>
      <c r="B371" s="177"/>
      <c r="C371" s="178"/>
      <c r="D371" s="10"/>
      <c r="E371" s="11"/>
      <c r="F371" s="12"/>
    </row>
    <row r="372" spans="1:6" ht="14" thickBot="1" x14ac:dyDescent="0.2">
      <c r="A372" s="200" t="s">
        <v>42</v>
      </c>
      <c r="B372" s="201"/>
      <c r="C372" s="202"/>
      <c r="D372" s="19"/>
      <c r="E372" s="20"/>
      <c r="F372" s="21"/>
    </row>
    <row r="376" spans="1:6" ht="14" thickBot="1" x14ac:dyDescent="0.2"/>
    <row r="377" spans="1:6" ht="17" thickBot="1" x14ac:dyDescent="0.25">
      <c r="A377" s="197" t="s">
        <v>207</v>
      </c>
      <c r="B377" s="198"/>
      <c r="C377" s="199"/>
      <c r="D377" s="4" t="s">
        <v>19</v>
      </c>
      <c r="E377" s="5" t="s">
        <v>20</v>
      </c>
      <c r="F377" s="6" t="s">
        <v>21</v>
      </c>
    </row>
    <row r="378" spans="1:6" x14ac:dyDescent="0.15">
      <c r="A378" s="188" t="s">
        <v>0</v>
      </c>
      <c r="B378" s="189"/>
      <c r="C378" s="190"/>
      <c r="D378" s="167"/>
      <c r="E378" s="168"/>
      <c r="F378" s="169"/>
    </row>
    <row r="379" spans="1:6" x14ac:dyDescent="0.15">
      <c r="A379" s="182" t="s">
        <v>23</v>
      </c>
      <c r="B379" s="183"/>
      <c r="C379" s="184"/>
      <c r="D379" s="170"/>
      <c r="E379" s="171"/>
      <c r="F379" s="172"/>
    </row>
    <row r="380" spans="1:6" x14ac:dyDescent="0.15">
      <c r="A380" s="182" t="s">
        <v>173</v>
      </c>
      <c r="B380" s="183"/>
      <c r="C380" s="184"/>
      <c r="D380" s="170"/>
      <c r="E380" s="171"/>
      <c r="F380" s="172"/>
    </row>
    <row r="381" spans="1:6" ht="14" thickBot="1" x14ac:dyDescent="0.2">
      <c r="A381" s="185" t="s">
        <v>26</v>
      </c>
      <c r="B381" s="186"/>
      <c r="C381" s="187"/>
      <c r="D381" s="173"/>
      <c r="E381" s="174"/>
      <c r="F381" s="175"/>
    </row>
    <row r="382" spans="1:6" ht="14" thickTop="1" x14ac:dyDescent="0.15">
      <c r="A382" s="179" t="s">
        <v>22</v>
      </c>
      <c r="B382" s="180"/>
      <c r="C382" s="181"/>
      <c r="D382" s="7"/>
      <c r="E382" s="8"/>
      <c r="F382" s="9"/>
    </row>
    <row r="383" spans="1:6" x14ac:dyDescent="0.15">
      <c r="A383" s="182" t="s">
        <v>24</v>
      </c>
      <c r="B383" s="183"/>
      <c r="C383" s="184"/>
      <c r="D383" s="10"/>
      <c r="E383" s="11"/>
      <c r="F383" s="12"/>
    </row>
    <row r="384" spans="1:6" x14ac:dyDescent="0.15">
      <c r="A384" s="182" t="s">
        <v>25</v>
      </c>
      <c r="B384" s="183"/>
      <c r="C384" s="184"/>
      <c r="D384" s="10"/>
      <c r="E384" s="11"/>
      <c r="F384" s="12"/>
    </row>
    <row r="385" spans="1:6" ht="14" thickBot="1" x14ac:dyDescent="0.2">
      <c r="A385" s="185" t="s">
        <v>27</v>
      </c>
      <c r="B385" s="186"/>
      <c r="C385" s="187"/>
      <c r="D385" s="13"/>
      <c r="E385" s="14"/>
      <c r="F385" s="15"/>
    </row>
    <row r="386" spans="1:6" ht="14" thickTop="1" x14ac:dyDescent="0.15">
      <c r="A386" s="206" t="s">
        <v>28</v>
      </c>
      <c r="B386" s="207"/>
      <c r="C386" s="208"/>
      <c r="D386" s="16"/>
      <c r="E386" s="17"/>
      <c r="F386" s="18"/>
    </row>
    <row r="387" spans="1:6" x14ac:dyDescent="0.15">
      <c r="A387" s="176" t="s">
        <v>29</v>
      </c>
      <c r="B387" s="177"/>
      <c r="C387" s="178"/>
      <c r="D387" s="10"/>
      <c r="E387" s="11"/>
      <c r="F387" s="12"/>
    </row>
    <row r="388" spans="1:6" x14ac:dyDescent="0.15">
      <c r="A388" s="176" t="s">
        <v>30</v>
      </c>
      <c r="B388" s="177"/>
      <c r="C388" s="178"/>
      <c r="D388" s="10"/>
      <c r="E388" s="11"/>
      <c r="F388" s="12"/>
    </row>
    <row r="389" spans="1:6" x14ac:dyDescent="0.15">
      <c r="A389" s="176" t="s">
        <v>31</v>
      </c>
      <c r="B389" s="177"/>
      <c r="C389" s="178"/>
      <c r="D389" s="10"/>
      <c r="E389" s="11"/>
      <c r="F389" s="12"/>
    </row>
    <row r="390" spans="1:6" x14ac:dyDescent="0.15">
      <c r="A390" s="209" t="s">
        <v>208</v>
      </c>
      <c r="B390" s="210"/>
      <c r="C390" s="211"/>
      <c r="D390" s="10"/>
      <c r="E390" s="11"/>
      <c r="F390" s="12"/>
    </row>
    <row r="391" spans="1:6" x14ac:dyDescent="0.15">
      <c r="A391" s="176" t="s">
        <v>32</v>
      </c>
      <c r="B391" s="177"/>
      <c r="C391" s="178"/>
      <c r="D391" s="10"/>
      <c r="E391" s="11"/>
      <c r="F391" s="12"/>
    </row>
    <row r="392" spans="1:6" x14ac:dyDescent="0.15">
      <c r="A392" s="176" t="s">
        <v>33</v>
      </c>
      <c r="B392" s="177"/>
      <c r="C392" s="178"/>
      <c r="D392" s="10"/>
      <c r="E392" s="11"/>
      <c r="F392" s="12"/>
    </row>
    <row r="393" spans="1:6" x14ac:dyDescent="0.15">
      <c r="A393" s="176" t="s">
        <v>34</v>
      </c>
      <c r="B393" s="177"/>
      <c r="C393" s="178"/>
      <c r="D393" s="10"/>
      <c r="E393" s="11"/>
      <c r="F393" s="12"/>
    </row>
    <row r="394" spans="1:6" x14ac:dyDescent="0.15">
      <c r="A394" s="176" t="s">
        <v>35</v>
      </c>
      <c r="B394" s="177"/>
      <c r="C394" s="178"/>
      <c r="D394" s="10"/>
      <c r="E394" s="11"/>
      <c r="F394" s="12"/>
    </row>
    <row r="395" spans="1:6" x14ac:dyDescent="0.15">
      <c r="A395" s="176" t="s">
        <v>36</v>
      </c>
      <c r="B395" s="177"/>
      <c r="C395" s="178"/>
      <c r="D395" s="10"/>
      <c r="E395" s="11"/>
      <c r="F395" s="12"/>
    </row>
    <row r="396" spans="1:6" x14ac:dyDescent="0.15">
      <c r="A396" s="176" t="s">
        <v>37</v>
      </c>
      <c r="B396" s="177"/>
      <c r="C396" s="178"/>
      <c r="D396" s="10"/>
      <c r="E396" s="11"/>
      <c r="F396" s="12"/>
    </row>
    <row r="397" spans="1:6" x14ac:dyDescent="0.15">
      <c r="A397" s="176" t="s">
        <v>38</v>
      </c>
      <c r="B397" s="177"/>
      <c r="C397" s="178"/>
      <c r="D397" s="10"/>
      <c r="E397" s="11"/>
      <c r="F397" s="12"/>
    </row>
    <row r="398" spans="1:6" x14ac:dyDescent="0.15">
      <c r="A398" s="176" t="s">
        <v>39</v>
      </c>
      <c r="B398" s="177"/>
      <c r="C398" s="178"/>
      <c r="D398" s="10"/>
      <c r="E398" s="11"/>
      <c r="F398" s="12"/>
    </row>
    <row r="399" spans="1:6" x14ac:dyDescent="0.15">
      <c r="A399" s="203" t="s">
        <v>40</v>
      </c>
      <c r="B399" s="204"/>
      <c r="C399" s="205"/>
      <c r="D399" s="10"/>
      <c r="E399" s="11"/>
      <c r="F399" s="12"/>
    </row>
    <row r="400" spans="1:6" x14ac:dyDescent="0.15">
      <c r="A400" s="176" t="s">
        <v>41</v>
      </c>
      <c r="B400" s="177"/>
      <c r="C400" s="178"/>
      <c r="D400" s="10"/>
      <c r="E400" s="11"/>
      <c r="F400" s="12"/>
    </row>
    <row r="401" spans="1:6" ht="14" thickBot="1" x14ac:dyDescent="0.2">
      <c r="A401" s="200" t="s">
        <v>42</v>
      </c>
      <c r="B401" s="201"/>
      <c r="C401" s="202"/>
      <c r="D401" s="19"/>
      <c r="E401" s="20"/>
      <c r="F401" s="21"/>
    </row>
    <row r="402" spans="1:6" ht="17" thickBot="1" x14ac:dyDescent="0.25">
      <c r="A402" s="197" t="s">
        <v>207</v>
      </c>
      <c r="B402" s="198"/>
      <c r="C402" s="199"/>
      <c r="D402" s="4" t="s">
        <v>19</v>
      </c>
      <c r="E402" s="5" t="s">
        <v>20</v>
      </c>
      <c r="F402" s="6" t="s">
        <v>21</v>
      </c>
    </row>
    <row r="403" spans="1:6" x14ac:dyDescent="0.15">
      <c r="A403" s="188" t="s">
        <v>0</v>
      </c>
      <c r="B403" s="189"/>
      <c r="C403" s="190"/>
      <c r="D403" s="167"/>
      <c r="E403" s="168"/>
      <c r="F403" s="169"/>
    </row>
    <row r="404" spans="1:6" x14ac:dyDescent="0.15">
      <c r="A404" s="182" t="s">
        <v>23</v>
      </c>
      <c r="B404" s="183"/>
      <c r="C404" s="184"/>
      <c r="D404" s="170"/>
      <c r="E404" s="171"/>
      <c r="F404" s="172"/>
    </row>
    <row r="405" spans="1:6" x14ac:dyDescent="0.15">
      <c r="A405" s="182" t="s">
        <v>173</v>
      </c>
      <c r="B405" s="183"/>
      <c r="C405" s="184"/>
      <c r="D405" s="170"/>
      <c r="E405" s="171"/>
      <c r="F405" s="172"/>
    </row>
    <row r="406" spans="1:6" ht="14" thickBot="1" x14ac:dyDescent="0.2">
      <c r="A406" s="185" t="s">
        <v>26</v>
      </c>
      <c r="B406" s="186"/>
      <c r="C406" s="187"/>
      <c r="D406" s="173"/>
      <c r="E406" s="174"/>
      <c r="F406" s="175"/>
    </row>
    <row r="407" spans="1:6" ht="14" thickTop="1" x14ac:dyDescent="0.15">
      <c r="A407" s="179" t="s">
        <v>22</v>
      </c>
      <c r="B407" s="180"/>
      <c r="C407" s="181"/>
      <c r="D407" s="7"/>
      <c r="E407" s="8"/>
      <c r="F407" s="9"/>
    </row>
    <row r="408" spans="1:6" x14ac:dyDescent="0.15">
      <c r="A408" s="182" t="s">
        <v>24</v>
      </c>
      <c r="B408" s="183"/>
      <c r="C408" s="184"/>
      <c r="D408" s="10"/>
      <c r="E408" s="11"/>
      <c r="F408" s="12"/>
    </row>
    <row r="409" spans="1:6" x14ac:dyDescent="0.15">
      <c r="A409" s="182" t="s">
        <v>25</v>
      </c>
      <c r="B409" s="183"/>
      <c r="C409" s="184"/>
      <c r="D409" s="10"/>
      <c r="E409" s="11"/>
      <c r="F409" s="12"/>
    </row>
    <row r="410" spans="1:6" ht="14" thickBot="1" x14ac:dyDescent="0.2">
      <c r="A410" s="185" t="s">
        <v>27</v>
      </c>
      <c r="B410" s="186"/>
      <c r="C410" s="187"/>
      <c r="D410" s="13"/>
      <c r="E410" s="14"/>
      <c r="F410" s="15"/>
    </row>
    <row r="411" spans="1:6" ht="14" thickTop="1" x14ac:dyDescent="0.15">
      <c r="A411" s="206" t="s">
        <v>28</v>
      </c>
      <c r="B411" s="207"/>
      <c r="C411" s="208"/>
      <c r="D411" s="16"/>
      <c r="E411" s="17"/>
      <c r="F411" s="18"/>
    </row>
    <row r="412" spans="1:6" x14ac:dyDescent="0.15">
      <c r="A412" s="176" t="s">
        <v>29</v>
      </c>
      <c r="B412" s="177"/>
      <c r="C412" s="178"/>
      <c r="D412" s="10"/>
      <c r="E412" s="11"/>
      <c r="F412" s="12"/>
    </row>
    <row r="413" spans="1:6" x14ac:dyDescent="0.15">
      <c r="A413" s="176" t="s">
        <v>30</v>
      </c>
      <c r="B413" s="177"/>
      <c r="C413" s="178"/>
      <c r="D413" s="10"/>
      <c r="E413" s="11"/>
      <c r="F413" s="12"/>
    </row>
    <row r="414" spans="1:6" x14ac:dyDescent="0.15">
      <c r="A414" s="176" t="s">
        <v>31</v>
      </c>
      <c r="B414" s="177"/>
      <c r="C414" s="178"/>
      <c r="D414" s="10"/>
      <c r="E414" s="11"/>
      <c r="F414" s="12"/>
    </row>
    <row r="415" spans="1:6" x14ac:dyDescent="0.15">
      <c r="A415" s="209" t="s">
        <v>208</v>
      </c>
      <c r="B415" s="210"/>
      <c r="C415" s="211"/>
      <c r="D415" s="10"/>
      <c r="E415" s="11"/>
      <c r="F415" s="12"/>
    </row>
    <row r="416" spans="1:6" x14ac:dyDescent="0.15">
      <c r="A416" s="176" t="s">
        <v>32</v>
      </c>
      <c r="B416" s="177"/>
      <c r="C416" s="178"/>
      <c r="D416" s="10"/>
      <c r="E416" s="11"/>
      <c r="F416" s="12"/>
    </row>
    <row r="417" spans="1:6" x14ac:dyDescent="0.15">
      <c r="A417" s="176" t="s">
        <v>33</v>
      </c>
      <c r="B417" s="177"/>
      <c r="C417" s="178"/>
      <c r="D417" s="10"/>
      <c r="E417" s="11"/>
      <c r="F417" s="12"/>
    </row>
    <row r="418" spans="1:6" x14ac:dyDescent="0.15">
      <c r="A418" s="176" t="s">
        <v>34</v>
      </c>
      <c r="B418" s="177"/>
      <c r="C418" s="178"/>
      <c r="D418" s="10"/>
      <c r="E418" s="11"/>
      <c r="F418" s="12"/>
    </row>
    <row r="419" spans="1:6" x14ac:dyDescent="0.15">
      <c r="A419" s="176" t="s">
        <v>35</v>
      </c>
      <c r="B419" s="177"/>
      <c r="C419" s="178"/>
      <c r="D419" s="10"/>
      <c r="E419" s="11"/>
      <c r="F419" s="12"/>
    </row>
    <row r="420" spans="1:6" x14ac:dyDescent="0.15">
      <c r="A420" s="176" t="s">
        <v>36</v>
      </c>
      <c r="B420" s="177"/>
      <c r="C420" s="178"/>
      <c r="D420" s="10"/>
      <c r="E420" s="11"/>
      <c r="F420" s="12"/>
    </row>
    <row r="421" spans="1:6" x14ac:dyDescent="0.15">
      <c r="A421" s="176" t="s">
        <v>37</v>
      </c>
      <c r="B421" s="177"/>
      <c r="C421" s="178"/>
      <c r="D421" s="10"/>
      <c r="E421" s="11"/>
      <c r="F421" s="12"/>
    </row>
    <row r="422" spans="1:6" x14ac:dyDescent="0.15">
      <c r="A422" s="176" t="s">
        <v>38</v>
      </c>
      <c r="B422" s="177"/>
      <c r="C422" s="178"/>
      <c r="D422" s="10"/>
      <c r="E422" s="11"/>
      <c r="F422" s="12"/>
    </row>
    <row r="423" spans="1:6" x14ac:dyDescent="0.15">
      <c r="A423" s="176" t="s">
        <v>39</v>
      </c>
      <c r="B423" s="177"/>
      <c r="C423" s="178"/>
      <c r="D423" s="10"/>
      <c r="E423" s="11"/>
      <c r="F423" s="12"/>
    </row>
    <row r="424" spans="1:6" x14ac:dyDescent="0.15">
      <c r="A424" s="203" t="s">
        <v>40</v>
      </c>
      <c r="B424" s="204"/>
      <c r="C424" s="205"/>
      <c r="D424" s="10"/>
      <c r="E424" s="11"/>
      <c r="F424" s="12"/>
    </row>
    <row r="425" spans="1:6" x14ac:dyDescent="0.15">
      <c r="A425" s="176" t="s">
        <v>41</v>
      </c>
      <c r="B425" s="177"/>
      <c r="C425" s="178"/>
      <c r="D425" s="10"/>
      <c r="E425" s="11"/>
      <c r="F425" s="12"/>
    </row>
    <row r="426" spans="1:6" ht="14" thickBot="1" x14ac:dyDescent="0.2">
      <c r="A426" s="200" t="s">
        <v>42</v>
      </c>
      <c r="B426" s="201"/>
      <c r="C426" s="202"/>
      <c r="D426" s="19"/>
      <c r="E426" s="20"/>
      <c r="F426" s="21"/>
    </row>
    <row r="430" spans="1:6" ht="14" thickBot="1" x14ac:dyDescent="0.2"/>
    <row r="431" spans="1:6" ht="17" thickBot="1" x14ac:dyDescent="0.25">
      <c r="A431" s="197" t="s">
        <v>207</v>
      </c>
      <c r="B431" s="198"/>
      <c r="C431" s="199"/>
      <c r="D431" s="4" t="s">
        <v>19</v>
      </c>
      <c r="E431" s="5" t="s">
        <v>20</v>
      </c>
      <c r="F431" s="6" t="s">
        <v>21</v>
      </c>
    </row>
    <row r="432" spans="1:6" x14ac:dyDescent="0.15">
      <c r="A432" s="188" t="s">
        <v>0</v>
      </c>
      <c r="B432" s="189"/>
      <c r="C432" s="190"/>
      <c r="D432" s="167"/>
      <c r="E432" s="168"/>
      <c r="F432" s="169"/>
    </row>
    <row r="433" spans="1:6" x14ac:dyDescent="0.15">
      <c r="A433" s="182" t="s">
        <v>23</v>
      </c>
      <c r="B433" s="183"/>
      <c r="C433" s="184"/>
      <c r="D433" s="170"/>
      <c r="E433" s="171"/>
      <c r="F433" s="172"/>
    </row>
    <row r="434" spans="1:6" x14ac:dyDescent="0.15">
      <c r="A434" s="182" t="s">
        <v>173</v>
      </c>
      <c r="B434" s="183"/>
      <c r="C434" s="184"/>
      <c r="D434" s="170"/>
      <c r="E434" s="171"/>
      <c r="F434" s="172"/>
    </row>
    <row r="435" spans="1:6" ht="14" thickBot="1" x14ac:dyDescent="0.2">
      <c r="A435" s="185" t="s">
        <v>26</v>
      </c>
      <c r="B435" s="186"/>
      <c r="C435" s="187"/>
      <c r="D435" s="173"/>
      <c r="E435" s="174"/>
      <c r="F435" s="175"/>
    </row>
    <row r="436" spans="1:6" ht="14" thickTop="1" x14ac:dyDescent="0.15">
      <c r="A436" s="179" t="s">
        <v>22</v>
      </c>
      <c r="B436" s="180"/>
      <c r="C436" s="181"/>
      <c r="D436" s="7"/>
      <c r="E436" s="8"/>
      <c r="F436" s="9"/>
    </row>
    <row r="437" spans="1:6" x14ac:dyDescent="0.15">
      <c r="A437" s="182" t="s">
        <v>24</v>
      </c>
      <c r="B437" s="183"/>
      <c r="C437" s="184"/>
      <c r="D437" s="10"/>
      <c r="E437" s="11"/>
      <c r="F437" s="12"/>
    </row>
    <row r="438" spans="1:6" x14ac:dyDescent="0.15">
      <c r="A438" s="182" t="s">
        <v>25</v>
      </c>
      <c r="B438" s="183"/>
      <c r="C438" s="184"/>
      <c r="D438" s="10"/>
      <c r="E438" s="11"/>
      <c r="F438" s="12"/>
    </row>
    <row r="439" spans="1:6" ht="14" thickBot="1" x14ac:dyDescent="0.2">
      <c r="A439" s="185" t="s">
        <v>27</v>
      </c>
      <c r="B439" s="186"/>
      <c r="C439" s="187"/>
      <c r="D439" s="13"/>
      <c r="E439" s="14"/>
      <c r="F439" s="15"/>
    </row>
    <row r="440" spans="1:6" ht="14" thickTop="1" x14ac:dyDescent="0.15">
      <c r="A440" s="206" t="s">
        <v>28</v>
      </c>
      <c r="B440" s="207"/>
      <c r="C440" s="208"/>
      <c r="D440" s="16"/>
      <c r="E440" s="17"/>
      <c r="F440" s="18"/>
    </row>
    <row r="441" spans="1:6" x14ac:dyDescent="0.15">
      <c r="A441" s="176" t="s">
        <v>29</v>
      </c>
      <c r="B441" s="177"/>
      <c r="C441" s="178"/>
      <c r="D441" s="10"/>
      <c r="E441" s="11"/>
      <c r="F441" s="12"/>
    </row>
    <row r="442" spans="1:6" x14ac:dyDescent="0.15">
      <c r="A442" s="176" t="s">
        <v>30</v>
      </c>
      <c r="B442" s="177"/>
      <c r="C442" s="178"/>
      <c r="D442" s="10"/>
      <c r="E442" s="11"/>
      <c r="F442" s="12"/>
    </row>
    <row r="443" spans="1:6" x14ac:dyDescent="0.15">
      <c r="A443" s="176" t="s">
        <v>31</v>
      </c>
      <c r="B443" s="177"/>
      <c r="C443" s="178"/>
      <c r="D443" s="10"/>
      <c r="E443" s="11"/>
      <c r="F443" s="12"/>
    </row>
    <row r="444" spans="1:6" x14ac:dyDescent="0.15">
      <c r="A444" s="209" t="s">
        <v>208</v>
      </c>
      <c r="B444" s="210"/>
      <c r="C444" s="211"/>
      <c r="D444" s="10"/>
      <c r="E444" s="11"/>
      <c r="F444" s="12"/>
    </row>
    <row r="445" spans="1:6" x14ac:dyDescent="0.15">
      <c r="A445" s="176" t="s">
        <v>32</v>
      </c>
      <c r="B445" s="177"/>
      <c r="C445" s="178"/>
      <c r="D445" s="10"/>
      <c r="E445" s="11"/>
      <c r="F445" s="12"/>
    </row>
    <row r="446" spans="1:6" x14ac:dyDescent="0.15">
      <c r="A446" s="176" t="s">
        <v>33</v>
      </c>
      <c r="B446" s="177"/>
      <c r="C446" s="178"/>
      <c r="D446" s="10"/>
      <c r="E446" s="11"/>
      <c r="F446" s="12"/>
    </row>
    <row r="447" spans="1:6" x14ac:dyDescent="0.15">
      <c r="A447" s="176" t="s">
        <v>34</v>
      </c>
      <c r="B447" s="177"/>
      <c r="C447" s="178"/>
      <c r="D447" s="10"/>
      <c r="E447" s="11"/>
      <c r="F447" s="12"/>
    </row>
    <row r="448" spans="1:6" x14ac:dyDescent="0.15">
      <c r="A448" s="176" t="s">
        <v>35</v>
      </c>
      <c r="B448" s="177"/>
      <c r="C448" s="178"/>
      <c r="D448" s="10"/>
      <c r="E448" s="11"/>
      <c r="F448" s="12"/>
    </row>
    <row r="449" spans="1:6" x14ac:dyDescent="0.15">
      <c r="A449" s="176" t="s">
        <v>36</v>
      </c>
      <c r="B449" s="177"/>
      <c r="C449" s="178"/>
      <c r="D449" s="10"/>
      <c r="E449" s="11"/>
      <c r="F449" s="12"/>
    </row>
    <row r="450" spans="1:6" x14ac:dyDescent="0.15">
      <c r="A450" s="176" t="s">
        <v>37</v>
      </c>
      <c r="B450" s="177"/>
      <c r="C450" s="178"/>
      <c r="D450" s="10"/>
      <c r="E450" s="11"/>
      <c r="F450" s="12"/>
    </row>
    <row r="451" spans="1:6" x14ac:dyDescent="0.15">
      <c r="A451" s="176" t="s">
        <v>38</v>
      </c>
      <c r="B451" s="177"/>
      <c r="C451" s="178"/>
      <c r="D451" s="10"/>
      <c r="E451" s="11"/>
      <c r="F451" s="12"/>
    </row>
    <row r="452" spans="1:6" x14ac:dyDescent="0.15">
      <c r="A452" s="176" t="s">
        <v>39</v>
      </c>
      <c r="B452" s="177"/>
      <c r="C452" s="178"/>
      <c r="D452" s="10"/>
      <c r="E452" s="11"/>
      <c r="F452" s="12"/>
    </row>
    <row r="453" spans="1:6" x14ac:dyDescent="0.15">
      <c r="A453" s="203" t="s">
        <v>40</v>
      </c>
      <c r="B453" s="204"/>
      <c r="C453" s="205"/>
      <c r="D453" s="10"/>
      <c r="E453" s="11"/>
      <c r="F453" s="12"/>
    </row>
    <row r="454" spans="1:6" x14ac:dyDescent="0.15">
      <c r="A454" s="176" t="s">
        <v>41</v>
      </c>
      <c r="B454" s="177"/>
      <c r="C454" s="178"/>
      <c r="D454" s="10"/>
      <c r="E454" s="11"/>
      <c r="F454" s="12"/>
    </row>
    <row r="455" spans="1:6" ht="14" thickBot="1" x14ac:dyDescent="0.2">
      <c r="A455" s="200" t="s">
        <v>42</v>
      </c>
      <c r="B455" s="201"/>
      <c r="C455" s="202"/>
      <c r="D455" s="19"/>
      <c r="E455" s="20"/>
      <c r="F455" s="21"/>
    </row>
    <row r="456" spans="1:6" ht="17" thickBot="1" x14ac:dyDescent="0.25">
      <c r="A456" s="197" t="s">
        <v>207</v>
      </c>
      <c r="B456" s="198"/>
      <c r="C456" s="199"/>
      <c r="D456" s="4" t="s">
        <v>19</v>
      </c>
      <c r="E456" s="5" t="s">
        <v>20</v>
      </c>
      <c r="F456" s="6" t="s">
        <v>21</v>
      </c>
    </row>
    <row r="457" spans="1:6" x14ac:dyDescent="0.15">
      <c r="A457" s="188" t="s">
        <v>0</v>
      </c>
      <c r="B457" s="189"/>
      <c r="C457" s="190"/>
      <c r="D457" s="167"/>
      <c r="E457" s="168"/>
      <c r="F457" s="169"/>
    </row>
    <row r="458" spans="1:6" x14ac:dyDescent="0.15">
      <c r="A458" s="182" t="s">
        <v>23</v>
      </c>
      <c r="B458" s="183"/>
      <c r="C458" s="184"/>
      <c r="D458" s="170"/>
      <c r="E458" s="171"/>
      <c r="F458" s="172"/>
    </row>
    <row r="459" spans="1:6" x14ac:dyDescent="0.15">
      <c r="A459" s="182" t="s">
        <v>173</v>
      </c>
      <c r="B459" s="183"/>
      <c r="C459" s="184"/>
      <c r="D459" s="170"/>
      <c r="E459" s="171"/>
      <c r="F459" s="172"/>
    </row>
    <row r="460" spans="1:6" ht="14" thickBot="1" x14ac:dyDescent="0.2">
      <c r="A460" s="185" t="s">
        <v>26</v>
      </c>
      <c r="B460" s="186"/>
      <c r="C460" s="187"/>
      <c r="D460" s="173"/>
      <c r="E460" s="174"/>
      <c r="F460" s="175"/>
    </row>
    <row r="461" spans="1:6" ht="14" thickTop="1" x14ac:dyDescent="0.15">
      <c r="A461" s="179" t="s">
        <v>22</v>
      </c>
      <c r="B461" s="180"/>
      <c r="C461" s="181"/>
      <c r="D461" s="7"/>
      <c r="E461" s="8"/>
      <c r="F461" s="9"/>
    </row>
    <row r="462" spans="1:6" x14ac:dyDescent="0.15">
      <c r="A462" s="182" t="s">
        <v>24</v>
      </c>
      <c r="B462" s="183"/>
      <c r="C462" s="184"/>
      <c r="D462" s="10"/>
      <c r="E462" s="11"/>
      <c r="F462" s="12"/>
    </row>
    <row r="463" spans="1:6" x14ac:dyDescent="0.15">
      <c r="A463" s="182" t="s">
        <v>25</v>
      </c>
      <c r="B463" s="183"/>
      <c r="C463" s="184"/>
      <c r="D463" s="10"/>
      <c r="E463" s="11"/>
      <c r="F463" s="12"/>
    </row>
    <row r="464" spans="1:6" ht="14" thickBot="1" x14ac:dyDescent="0.2">
      <c r="A464" s="185" t="s">
        <v>27</v>
      </c>
      <c r="B464" s="186"/>
      <c r="C464" s="187"/>
      <c r="D464" s="13"/>
      <c r="E464" s="14"/>
      <c r="F464" s="15"/>
    </row>
    <row r="465" spans="1:6" ht="14" thickTop="1" x14ac:dyDescent="0.15">
      <c r="A465" s="206" t="s">
        <v>28</v>
      </c>
      <c r="B465" s="207"/>
      <c r="C465" s="208"/>
      <c r="D465" s="16"/>
      <c r="E465" s="17"/>
      <c r="F465" s="18"/>
    </row>
    <row r="466" spans="1:6" x14ac:dyDescent="0.15">
      <c r="A466" s="176" t="s">
        <v>29</v>
      </c>
      <c r="B466" s="177"/>
      <c r="C466" s="178"/>
      <c r="D466" s="10"/>
      <c r="E466" s="11"/>
      <c r="F466" s="12"/>
    </row>
    <row r="467" spans="1:6" x14ac:dyDescent="0.15">
      <c r="A467" s="176" t="s">
        <v>30</v>
      </c>
      <c r="B467" s="177"/>
      <c r="C467" s="178"/>
      <c r="D467" s="10"/>
      <c r="E467" s="11"/>
      <c r="F467" s="12"/>
    </row>
    <row r="468" spans="1:6" x14ac:dyDescent="0.15">
      <c r="A468" s="176" t="s">
        <v>31</v>
      </c>
      <c r="B468" s="177"/>
      <c r="C468" s="178"/>
      <c r="D468" s="10"/>
      <c r="E468" s="11"/>
      <c r="F468" s="12"/>
    </row>
    <row r="469" spans="1:6" x14ac:dyDescent="0.15">
      <c r="A469" s="209" t="s">
        <v>208</v>
      </c>
      <c r="B469" s="210"/>
      <c r="C469" s="211"/>
      <c r="D469" s="10"/>
      <c r="E469" s="11"/>
      <c r="F469" s="12"/>
    </row>
    <row r="470" spans="1:6" x14ac:dyDescent="0.15">
      <c r="A470" s="176" t="s">
        <v>32</v>
      </c>
      <c r="B470" s="177"/>
      <c r="C470" s="178"/>
      <c r="D470" s="10"/>
      <c r="E470" s="11"/>
      <c r="F470" s="12"/>
    </row>
    <row r="471" spans="1:6" x14ac:dyDescent="0.15">
      <c r="A471" s="176" t="s">
        <v>33</v>
      </c>
      <c r="B471" s="177"/>
      <c r="C471" s="178"/>
      <c r="D471" s="10"/>
      <c r="E471" s="11"/>
      <c r="F471" s="12"/>
    </row>
    <row r="472" spans="1:6" x14ac:dyDescent="0.15">
      <c r="A472" s="176" t="s">
        <v>34</v>
      </c>
      <c r="B472" s="177"/>
      <c r="C472" s="178"/>
      <c r="D472" s="10"/>
      <c r="E472" s="11"/>
      <c r="F472" s="12"/>
    </row>
    <row r="473" spans="1:6" x14ac:dyDescent="0.15">
      <c r="A473" s="176" t="s">
        <v>35</v>
      </c>
      <c r="B473" s="177"/>
      <c r="C473" s="178"/>
      <c r="D473" s="10"/>
      <c r="E473" s="11"/>
      <c r="F473" s="12"/>
    </row>
    <row r="474" spans="1:6" x14ac:dyDescent="0.15">
      <c r="A474" s="176" t="s">
        <v>36</v>
      </c>
      <c r="B474" s="177"/>
      <c r="C474" s="178"/>
      <c r="D474" s="10"/>
      <c r="E474" s="11"/>
      <c r="F474" s="12"/>
    </row>
    <row r="475" spans="1:6" x14ac:dyDescent="0.15">
      <c r="A475" s="176" t="s">
        <v>37</v>
      </c>
      <c r="B475" s="177"/>
      <c r="C475" s="178"/>
      <c r="D475" s="10"/>
      <c r="E475" s="11"/>
      <c r="F475" s="12"/>
    </row>
    <row r="476" spans="1:6" x14ac:dyDescent="0.15">
      <c r="A476" s="176" t="s">
        <v>38</v>
      </c>
      <c r="B476" s="177"/>
      <c r="C476" s="178"/>
      <c r="D476" s="10"/>
      <c r="E476" s="11"/>
      <c r="F476" s="12"/>
    </row>
    <row r="477" spans="1:6" x14ac:dyDescent="0.15">
      <c r="A477" s="176" t="s">
        <v>39</v>
      </c>
      <c r="B477" s="177"/>
      <c r="C477" s="178"/>
      <c r="D477" s="10"/>
      <c r="E477" s="11"/>
      <c r="F477" s="12"/>
    </row>
    <row r="478" spans="1:6" x14ac:dyDescent="0.15">
      <c r="A478" s="203" t="s">
        <v>40</v>
      </c>
      <c r="B478" s="204"/>
      <c r="C478" s="205"/>
      <c r="D478" s="10"/>
      <c r="E478" s="11"/>
      <c r="F478" s="12"/>
    </row>
    <row r="479" spans="1:6" x14ac:dyDescent="0.15">
      <c r="A479" s="176" t="s">
        <v>41</v>
      </c>
      <c r="B479" s="177"/>
      <c r="C479" s="178"/>
      <c r="D479" s="10"/>
      <c r="E479" s="11"/>
      <c r="F479" s="12"/>
    </row>
    <row r="480" spans="1:6" ht="14" thickBot="1" x14ac:dyDescent="0.2">
      <c r="A480" s="200" t="s">
        <v>42</v>
      </c>
      <c r="B480" s="201"/>
      <c r="C480" s="202"/>
      <c r="D480" s="19"/>
      <c r="E480" s="20"/>
      <c r="F480" s="21"/>
    </row>
  </sheetData>
  <sheetProtection selectLockedCells="1"/>
  <mergeCells count="524">
    <mergeCell ref="A475:C475"/>
    <mergeCell ref="A476:C476"/>
    <mergeCell ref="A477:C477"/>
    <mergeCell ref="A478:C478"/>
    <mergeCell ref="A479:C479"/>
    <mergeCell ref="A480:C480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59:C459"/>
    <mergeCell ref="D459:F459"/>
    <mergeCell ref="A460:C460"/>
    <mergeCell ref="D460:F460"/>
    <mergeCell ref="A461:C461"/>
    <mergeCell ref="A462:C462"/>
    <mergeCell ref="A463:C463"/>
    <mergeCell ref="A464:C464"/>
    <mergeCell ref="A465:C465"/>
    <mergeCell ref="A452:C452"/>
    <mergeCell ref="A453:C453"/>
    <mergeCell ref="A454:C454"/>
    <mergeCell ref="A455:C455"/>
    <mergeCell ref="A456:C456"/>
    <mergeCell ref="A457:C457"/>
    <mergeCell ref="D457:F457"/>
    <mergeCell ref="A458:C458"/>
    <mergeCell ref="D458:F458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35:C435"/>
    <mergeCell ref="D435:F435"/>
    <mergeCell ref="A436:C436"/>
    <mergeCell ref="A437:C437"/>
    <mergeCell ref="A438:C438"/>
    <mergeCell ref="A439:C439"/>
    <mergeCell ref="A440:C440"/>
    <mergeCell ref="A441:C441"/>
    <mergeCell ref="A442:C442"/>
    <mergeCell ref="A425:C425"/>
    <mergeCell ref="A426:C426"/>
    <mergeCell ref="A431:C431"/>
    <mergeCell ref="A432:C432"/>
    <mergeCell ref="D432:F432"/>
    <mergeCell ref="A433:C433"/>
    <mergeCell ref="D433:F433"/>
    <mergeCell ref="A434:C434"/>
    <mergeCell ref="D434:F434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415:C415"/>
    <mergeCell ref="A401:C401"/>
    <mergeCell ref="A402:C402"/>
    <mergeCell ref="A403:C403"/>
    <mergeCell ref="D403:F403"/>
    <mergeCell ref="A404:C404"/>
    <mergeCell ref="D404:F404"/>
    <mergeCell ref="A405:C405"/>
    <mergeCell ref="D405:F405"/>
    <mergeCell ref="A406:C406"/>
    <mergeCell ref="D406:F406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78:C378"/>
    <mergeCell ref="D378:F378"/>
    <mergeCell ref="A379:C379"/>
    <mergeCell ref="D379:F379"/>
    <mergeCell ref="A380:C380"/>
    <mergeCell ref="D380:F380"/>
    <mergeCell ref="A381:C381"/>
    <mergeCell ref="D381:F381"/>
    <mergeCell ref="A382:C382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7:C377"/>
    <mergeCell ref="A356:C356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50:C350"/>
    <mergeCell ref="D350:F350"/>
    <mergeCell ref="A351:C351"/>
    <mergeCell ref="D351:F351"/>
    <mergeCell ref="A352:C352"/>
    <mergeCell ref="D352:F352"/>
    <mergeCell ref="A353:C353"/>
    <mergeCell ref="A354:C354"/>
    <mergeCell ref="A355:C355"/>
    <mergeCell ref="A342:C342"/>
    <mergeCell ref="A343:C343"/>
    <mergeCell ref="A344:C344"/>
    <mergeCell ref="A345:C345"/>
    <mergeCell ref="A346:C346"/>
    <mergeCell ref="A347:C347"/>
    <mergeCell ref="A348:C348"/>
    <mergeCell ref="A349:C349"/>
    <mergeCell ref="D349:F349"/>
    <mergeCell ref="A333:C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26:C326"/>
    <mergeCell ref="D326:F326"/>
    <mergeCell ref="A327:C327"/>
    <mergeCell ref="D327:F327"/>
    <mergeCell ref="A328:C328"/>
    <mergeCell ref="A329:C329"/>
    <mergeCell ref="A330:C330"/>
    <mergeCell ref="A331:C331"/>
    <mergeCell ref="A332:C332"/>
    <mergeCell ref="A315:C315"/>
    <mergeCell ref="A316:C316"/>
    <mergeCell ref="A317:C317"/>
    <mergeCell ref="A318:C318"/>
    <mergeCell ref="A323:C323"/>
    <mergeCell ref="A324:C324"/>
    <mergeCell ref="D324:F324"/>
    <mergeCell ref="A325:C325"/>
    <mergeCell ref="D325:F32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298:C298"/>
    <mergeCell ref="D298:F298"/>
    <mergeCell ref="A299:C299"/>
    <mergeCell ref="A300:C300"/>
    <mergeCell ref="A301:C301"/>
    <mergeCell ref="A302:C302"/>
    <mergeCell ref="A303:C303"/>
    <mergeCell ref="A304:C304"/>
    <mergeCell ref="A305:C305"/>
    <mergeCell ref="A292:C292"/>
    <mergeCell ref="A293:C293"/>
    <mergeCell ref="A294:C294"/>
    <mergeCell ref="A295:C295"/>
    <mergeCell ref="D295:F295"/>
    <mergeCell ref="A296:C296"/>
    <mergeCell ref="D296:F296"/>
    <mergeCell ref="A297:C297"/>
    <mergeCell ref="D297:F297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64:C264"/>
    <mergeCell ref="A269:C269"/>
    <mergeCell ref="A270:C270"/>
    <mergeCell ref="D270:F270"/>
    <mergeCell ref="A271:C271"/>
    <mergeCell ref="D271:F271"/>
    <mergeCell ref="A272:C272"/>
    <mergeCell ref="D272:F272"/>
    <mergeCell ref="A273:C273"/>
    <mergeCell ref="D273:F273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C245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17:C217"/>
    <mergeCell ref="D217:F217"/>
    <mergeCell ref="A218:C218"/>
    <mergeCell ref="D218:F218"/>
    <mergeCell ref="A219:C219"/>
    <mergeCell ref="D219:F219"/>
    <mergeCell ref="A220:C220"/>
    <mergeCell ref="A221:C221"/>
    <mergeCell ref="A222:C222"/>
    <mergeCell ref="A205:C205"/>
    <mergeCell ref="A206:C206"/>
    <mergeCell ref="A207:C207"/>
    <mergeCell ref="A208:C208"/>
    <mergeCell ref="A209:C209"/>
    <mergeCell ref="A210:C210"/>
    <mergeCell ref="A215:C215"/>
    <mergeCell ref="A216:C216"/>
    <mergeCell ref="D216:F216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189:C189"/>
    <mergeCell ref="D189:F189"/>
    <mergeCell ref="A190:C190"/>
    <mergeCell ref="D190:F190"/>
    <mergeCell ref="A191:C191"/>
    <mergeCell ref="A192:C192"/>
    <mergeCell ref="A193:C193"/>
    <mergeCell ref="A194:C194"/>
    <mergeCell ref="A195:C195"/>
    <mergeCell ref="A182:C182"/>
    <mergeCell ref="A183:C183"/>
    <mergeCell ref="A184:C184"/>
    <mergeCell ref="A185:C185"/>
    <mergeCell ref="A186:C186"/>
    <mergeCell ref="A187:C187"/>
    <mergeCell ref="D187:F187"/>
    <mergeCell ref="A188:C188"/>
    <mergeCell ref="D188:F188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65:C165"/>
    <mergeCell ref="D165:F165"/>
    <mergeCell ref="A166:C166"/>
    <mergeCell ref="A167:C167"/>
    <mergeCell ref="A168:C168"/>
    <mergeCell ref="A169:C169"/>
    <mergeCell ref="A170:C170"/>
    <mergeCell ref="A171:C171"/>
    <mergeCell ref="A172:C172"/>
    <mergeCell ref="A155:C155"/>
    <mergeCell ref="A156:C156"/>
    <mergeCell ref="A161:C161"/>
    <mergeCell ref="A162:C162"/>
    <mergeCell ref="D162:F162"/>
    <mergeCell ref="A163:C163"/>
    <mergeCell ref="D163:F163"/>
    <mergeCell ref="A164:C164"/>
    <mergeCell ref="D164:F164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31:C131"/>
    <mergeCell ref="A132:C132"/>
    <mergeCell ref="A133:C133"/>
    <mergeCell ref="D133:F133"/>
    <mergeCell ref="A134:C134"/>
    <mergeCell ref="D134:F134"/>
    <mergeCell ref="A135:C135"/>
    <mergeCell ref="D135:F135"/>
    <mergeCell ref="A136:C136"/>
    <mergeCell ref="D136:F136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08:C108"/>
    <mergeCell ref="D108:F108"/>
    <mergeCell ref="A109:C109"/>
    <mergeCell ref="D109:F109"/>
    <mergeCell ref="A110:C110"/>
    <mergeCell ref="D110:F110"/>
    <mergeCell ref="A111:C111"/>
    <mergeCell ref="D111:F111"/>
    <mergeCell ref="A112:C112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7:C107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81:C81"/>
    <mergeCell ref="D81:F81"/>
    <mergeCell ref="A82:C82"/>
    <mergeCell ref="D82:F82"/>
    <mergeCell ref="A83:C83"/>
    <mergeCell ref="D83:F83"/>
    <mergeCell ref="A84:C84"/>
    <mergeCell ref="A85:C85"/>
    <mergeCell ref="A86:C86"/>
    <mergeCell ref="A73:C73"/>
    <mergeCell ref="A74:C74"/>
    <mergeCell ref="A75:C75"/>
    <mergeCell ref="A76:C76"/>
    <mergeCell ref="A77:C77"/>
    <mergeCell ref="A78:C78"/>
    <mergeCell ref="A79:C79"/>
    <mergeCell ref="A80:C80"/>
    <mergeCell ref="D80:F80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57:C57"/>
    <mergeCell ref="D57:F57"/>
    <mergeCell ref="A58:C58"/>
    <mergeCell ref="D58:F58"/>
    <mergeCell ref="A59:C59"/>
    <mergeCell ref="A60:C60"/>
    <mergeCell ref="A61:C61"/>
    <mergeCell ref="A62:C62"/>
    <mergeCell ref="A63:C63"/>
    <mergeCell ref="A49:C49"/>
    <mergeCell ref="A50:C50"/>
    <mergeCell ref="A51:C51"/>
    <mergeCell ref="A52:C52"/>
    <mergeCell ref="A54:C54"/>
    <mergeCell ref="A55:C55"/>
    <mergeCell ref="D55:F55"/>
    <mergeCell ref="A56:C56"/>
    <mergeCell ref="D56:F56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2:C32"/>
    <mergeCell ref="D32:F32"/>
    <mergeCell ref="A33:C33"/>
    <mergeCell ref="A34:C34"/>
    <mergeCell ref="A35:C35"/>
    <mergeCell ref="A36:C36"/>
    <mergeCell ref="A37:C37"/>
    <mergeCell ref="A38:C38"/>
    <mergeCell ref="A39:C39"/>
    <mergeCell ref="D1:F1"/>
    <mergeCell ref="D2:F2"/>
    <mergeCell ref="A28:C28"/>
    <mergeCell ref="A29:C29"/>
    <mergeCell ref="D29:F29"/>
    <mergeCell ref="A30:C30"/>
    <mergeCell ref="D30:F30"/>
    <mergeCell ref="A31:C31"/>
    <mergeCell ref="D31:F31"/>
    <mergeCell ref="A27:C27"/>
    <mergeCell ref="A21:C21"/>
    <mergeCell ref="A22:C22"/>
    <mergeCell ref="A23:C23"/>
    <mergeCell ref="A24:C24"/>
    <mergeCell ref="A25:C25"/>
    <mergeCell ref="A26:C26"/>
    <mergeCell ref="A20:C20"/>
    <mergeCell ref="A3:C3"/>
    <mergeCell ref="A12:C12"/>
    <mergeCell ref="A13:C13"/>
    <mergeCell ref="A14:C14"/>
    <mergeCell ref="A15:C15"/>
    <mergeCell ref="A16:C16"/>
    <mergeCell ref="A17:C17"/>
    <mergeCell ref="D4:F4"/>
    <mergeCell ref="D5:F5"/>
    <mergeCell ref="D6:F6"/>
    <mergeCell ref="D7:F7"/>
    <mergeCell ref="A18:C18"/>
    <mergeCell ref="A19:C19"/>
    <mergeCell ref="A8:C8"/>
    <mergeCell ref="A9:C9"/>
    <mergeCell ref="A10:C10"/>
    <mergeCell ref="A11:C11"/>
    <mergeCell ref="A4:C4"/>
    <mergeCell ref="A5:C5"/>
    <mergeCell ref="A6:C6"/>
    <mergeCell ref="A7:C7"/>
  </mergeCells>
  <pageMargins left="0.25" right="0.25" top="0.75" bottom="0.75" header="0.3" footer="0.3"/>
  <pageSetup orientation="portrait" r:id="rId1"/>
  <headerFooter>
    <oddHeader xml:space="preserve">&amp;L&amp;"-,Fett"Prüfung von Leitern und Tritten Leitern und Tritte prüfen nach DGUV Information 208-016 (BGI 694) und TRBS 2121 Teil 2
&amp;"-,Standard"
</oddHeader>
    <oddFooter>&amp;LSeite &amp;P von &amp;N&amp;C&amp;8Alles Safe GmbH Prüfservice, Lampertheimer Str. 27
68519 Viernheim&amp;R&amp;G</oddFooter>
  </headerFooter>
  <rowBreaks count="1" manualBreakCount="1">
    <brk id="106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AA78"/>
  <sheetViews>
    <sheetView zoomScaleNormal="100" zoomScalePageLayoutView="80" workbookViewId="0">
      <selection activeCell="K17" sqref="K17"/>
    </sheetView>
  </sheetViews>
  <sheetFormatPr baseColWidth="10" defaultColWidth="11.5" defaultRowHeight="13" x14ac:dyDescent="0.15"/>
  <cols>
    <col min="1" max="1" width="11.33203125" style="32" customWidth="1"/>
    <col min="2" max="2" width="10.6640625" style="32" customWidth="1"/>
    <col min="3" max="3" width="11.6640625" style="32" customWidth="1"/>
    <col min="4" max="4" width="22.5" style="32" customWidth="1"/>
    <col min="5" max="5" width="11.33203125" style="32" customWidth="1"/>
    <col min="6" max="6" width="22.33203125" style="32" customWidth="1"/>
    <col min="7" max="7" width="18.83203125" style="32" customWidth="1"/>
    <col min="8" max="8" width="3.83203125" style="32" customWidth="1"/>
    <col min="9" max="9" width="8.6640625" style="32" customWidth="1"/>
    <col min="10" max="10" width="6.5" style="32" customWidth="1"/>
    <col min="11" max="11" width="7.1640625" style="32" customWidth="1"/>
    <col min="12" max="12" width="23.5" style="32" customWidth="1"/>
    <col min="13" max="13" width="10" style="32" customWidth="1"/>
    <col min="14" max="15" width="11.5" style="32"/>
    <col min="16" max="16" width="23.6640625" style="32" customWidth="1"/>
    <col min="17" max="16384" width="11.5" style="32"/>
  </cols>
  <sheetData>
    <row r="1" spans="1:27" ht="28.5" customHeight="1" x14ac:dyDescent="0.15">
      <c r="A1" s="235" t="s">
        <v>43</v>
      </c>
      <c r="B1" s="235"/>
      <c r="C1" s="235"/>
      <c r="D1" s="236"/>
      <c r="E1" s="236"/>
      <c r="F1" s="108" t="s">
        <v>56</v>
      </c>
      <c r="G1" s="250"/>
      <c r="H1" s="251"/>
      <c r="I1" s="251"/>
      <c r="J1" s="252"/>
    </row>
    <row r="2" spans="1:27" x14ac:dyDescent="0.15">
      <c r="A2" s="235" t="s">
        <v>44</v>
      </c>
      <c r="B2" s="235"/>
      <c r="C2" s="237"/>
      <c r="D2" s="265"/>
      <c r="E2" s="265"/>
      <c r="F2" s="33"/>
      <c r="G2" s="33"/>
      <c r="H2" s="33"/>
      <c r="I2" s="33"/>
      <c r="J2" s="34"/>
      <c r="T2" s="34"/>
      <c r="U2" s="34"/>
      <c r="V2" s="34"/>
      <c r="W2" s="34"/>
      <c r="X2" s="34"/>
      <c r="Y2" s="34"/>
      <c r="Z2" s="34"/>
      <c r="AA2" s="34"/>
    </row>
    <row r="3" spans="1:27" ht="28" x14ac:dyDescent="0.15">
      <c r="A3" s="235" t="s">
        <v>7</v>
      </c>
      <c r="B3" s="235"/>
      <c r="C3" s="235"/>
      <c r="D3" s="264"/>
      <c r="E3" s="264"/>
      <c r="F3" s="109" t="s">
        <v>68</v>
      </c>
      <c r="G3" s="250"/>
      <c r="H3" s="251"/>
      <c r="I3" s="251"/>
      <c r="J3" s="252"/>
      <c r="T3" s="34"/>
      <c r="U3" s="34"/>
      <c r="V3" s="34"/>
      <c r="W3" s="34"/>
      <c r="X3" s="34"/>
      <c r="Y3" s="34"/>
      <c r="Z3" s="34"/>
      <c r="AA3" s="34"/>
    </row>
    <row r="4" spans="1:27" x14ac:dyDescent="0.15">
      <c r="A4" s="262" t="s">
        <v>71</v>
      </c>
      <c r="B4" s="263"/>
      <c r="C4" s="263"/>
      <c r="D4" s="264"/>
      <c r="E4" s="264"/>
      <c r="F4" s="35" t="s">
        <v>63</v>
      </c>
      <c r="G4" s="250"/>
      <c r="H4" s="251"/>
      <c r="I4" s="251"/>
      <c r="J4" s="252"/>
      <c r="T4" s="34"/>
      <c r="U4" s="34"/>
      <c r="V4" s="34"/>
      <c r="W4" s="34"/>
      <c r="X4" s="34"/>
      <c r="Y4" s="34"/>
      <c r="Z4" s="34"/>
      <c r="AA4" s="34"/>
    </row>
    <row r="5" spans="1:27" x14ac:dyDescent="0.15">
      <c r="A5" s="262" t="s">
        <v>69</v>
      </c>
      <c r="B5" s="263"/>
      <c r="C5" s="263"/>
      <c r="D5" s="264"/>
      <c r="E5" s="264"/>
      <c r="F5" s="35" t="s">
        <v>59</v>
      </c>
      <c r="G5" s="253"/>
      <c r="H5" s="254"/>
      <c r="I5" s="254"/>
      <c r="J5" s="255"/>
      <c r="T5" s="34"/>
      <c r="U5" s="34"/>
      <c r="V5" s="34"/>
      <c r="W5" s="34"/>
      <c r="X5" s="34"/>
      <c r="Y5" s="34"/>
      <c r="Z5" s="34"/>
      <c r="AA5" s="34"/>
    </row>
    <row r="6" spans="1:27" x14ac:dyDescent="0.15">
      <c r="A6" s="262" t="s">
        <v>67</v>
      </c>
      <c r="B6" s="263"/>
      <c r="C6" s="263"/>
      <c r="D6" s="264"/>
      <c r="E6" s="264"/>
      <c r="F6" s="35" t="s">
        <v>60</v>
      </c>
      <c r="G6" s="256"/>
      <c r="H6" s="257"/>
      <c r="I6" s="257"/>
      <c r="J6" s="258"/>
      <c r="T6" s="34"/>
      <c r="U6" s="34"/>
      <c r="V6" s="34"/>
      <c r="W6" s="34"/>
      <c r="X6" s="34"/>
      <c r="Y6" s="34"/>
      <c r="Z6" s="34"/>
      <c r="AA6" s="34"/>
    </row>
    <row r="7" spans="1:27" ht="15" customHeight="1" x14ac:dyDescent="0.15">
      <c r="A7" s="262" t="s">
        <v>70</v>
      </c>
      <c r="B7" s="263"/>
      <c r="C7" s="263"/>
      <c r="D7" s="264"/>
      <c r="E7" s="264"/>
      <c r="F7" s="35"/>
      <c r="G7" s="259"/>
      <c r="H7" s="260"/>
      <c r="I7" s="260"/>
      <c r="J7" s="261"/>
      <c r="T7" s="34"/>
      <c r="U7" s="34"/>
      <c r="V7" s="34"/>
      <c r="W7" s="34"/>
      <c r="X7" s="34"/>
      <c r="Y7" s="34"/>
      <c r="Z7" s="34"/>
      <c r="AA7" s="34"/>
    </row>
    <row r="8" spans="1:27" ht="15" customHeight="1" x14ac:dyDescent="0.15">
      <c r="A8" s="61"/>
      <c r="B8" s="61"/>
      <c r="C8" s="61"/>
      <c r="D8" s="61"/>
      <c r="E8" s="61"/>
      <c r="F8" s="35"/>
      <c r="G8" s="34"/>
      <c r="H8" s="34"/>
      <c r="T8" s="34"/>
      <c r="U8" s="34"/>
      <c r="V8" s="34"/>
      <c r="W8" s="34"/>
      <c r="X8" s="34"/>
      <c r="Y8" s="34"/>
      <c r="Z8" s="34"/>
      <c r="AA8" s="34"/>
    </row>
    <row r="9" spans="1:27" ht="15" customHeight="1" x14ac:dyDescent="0.15">
      <c r="A9" s="61"/>
      <c r="B9" s="61"/>
      <c r="C9" s="61"/>
      <c r="D9" s="61"/>
      <c r="E9" s="61"/>
      <c r="F9" s="35"/>
      <c r="G9" s="34"/>
      <c r="H9" s="34"/>
      <c r="T9" s="34"/>
      <c r="U9" s="34"/>
      <c r="V9" s="34"/>
      <c r="W9" s="34"/>
      <c r="X9" s="34"/>
      <c r="Y9" s="34"/>
      <c r="Z9" s="34"/>
      <c r="AA9" s="34"/>
    </row>
    <row r="10" spans="1:27" x14ac:dyDescent="0.15">
      <c r="A10" s="266" t="s">
        <v>66</v>
      </c>
      <c r="B10" s="267"/>
      <c r="C10" s="267"/>
      <c r="D10" s="267"/>
      <c r="E10" s="39"/>
      <c r="F10" s="39"/>
      <c r="G10" s="40"/>
    </row>
    <row r="11" spans="1:27" ht="30.75" customHeight="1" x14ac:dyDescent="0.15">
      <c r="A11" s="268"/>
      <c r="B11" s="269"/>
      <c r="C11" s="269"/>
      <c r="D11" s="269"/>
      <c r="E11" s="42" t="s">
        <v>47</v>
      </c>
      <c r="F11" s="42" t="s">
        <v>57</v>
      </c>
      <c r="G11" s="43"/>
    </row>
    <row r="12" spans="1:27" x14ac:dyDescent="0.15">
      <c r="A12" s="30" t="s">
        <v>72</v>
      </c>
      <c r="B12" s="44"/>
      <c r="C12" s="44"/>
      <c r="D12" s="45"/>
      <c r="E12" s="62"/>
      <c r="F12" s="68" t="s">
        <v>55</v>
      </c>
      <c r="G12" s="46"/>
    </row>
    <row r="13" spans="1:27" x14ac:dyDescent="0.15">
      <c r="A13" s="30" t="s">
        <v>103</v>
      </c>
      <c r="B13" s="44"/>
      <c r="C13" s="44"/>
      <c r="D13" s="45"/>
      <c r="E13" s="62" t="s">
        <v>55</v>
      </c>
      <c r="F13" s="68" t="s">
        <v>55</v>
      </c>
      <c r="G13" s="46"/>
    </row>
    <row r="14" spans="1:27" x14ac:dyDescent="0.15">
      <c r="A14" s="30" t="s">
        <v>73</v>
      </c>
      <c r="B14" s="44"/>
      <c r="C14" s="44"/>
      <c r="D14" s="45"/>
      <c r="E14" s="62"/>
      <c r="F14" s="68" t="s">
        <v>55</v>
      </c>
      <c r="G14" s="46"/>
    </row>
    <row r="15" spans="1:27" x14ac:dyDescent="0.15">
      <c r="A15" s="30" t="s">
        <v>74</v>
      </c>
      <c r="B15" s="44"/>
      <c r="C15" s="44"/>
      <c r="D15" s="45"/>
      <c r="E15" s="62"/>
      <c r="F15" s="68" t="s">
        <v>55</v>
      </c>
      <c r="G15" s="46"/>
    </row>
    <row r="16" spans="1:27" x14ac:dyDescent="0.15">
      <c r="A16" s="47"/>
      <c r="B16" s="38"/>
      <c r="C16" s="38"/>
      <c r="D16" s="38"/>
      <c r="E16" s="36"/>
      <c r="F16" s="36"/>
      <c r="G16" s="46"/>
    </row>
    <row r="17" spans="1:7" x14ac:dyDescent="0.15">
      <c r="A17" s="48" t="s">
        <v>58</v>
      </c>
      <c r="B17" s="38"/>
      <c r="C17" s="38"/>
      <c r="D17" s="38"/>
      <c r="E17" s="37"/>
      <c r="F17" s="37"/>
      <c r="G17" s="46"/>
    </row>
    <row r="18" spans="1:7" x14ac:dyDescent="0.15">
      <c r="A18" s="31" t="s">
        <v>81</v>
      </c>
      <c r="B18" s="38"/>
      <c r="C18" s="38"/>
      <c r="D18" s="38"/>
      <c r="E18" s="27" t="s">
        <v>4</v>
      </c>
      <c r="F18" s="27" t="s">
        <v>9</v>
      </c>
      <c r="G18" s="49" t="s">
        <v>48</v>
      </c>
    </row>
    <row r="19" spans="1:7" x14ac:dyDescent="0.15">
      <c r="A19" s="30" t="s">
        <v>75</v>
      </c>
      <c r="B19" s="44"/>
      <c r="C19" s="44"/>
      <c r="D19" s="45"/>
      <c r="E19" s="62"/>
      <c r="F19" s="25" t="s">
        <v>55</v>
      </c>
      <c r="G19" s="50" t="s">
        <v>49</v>
      </c>
    </row>
    <row r="20" spans="1:7" x14ac:dyDescent="0.15">
      <c r="A20" s="30" t="s">
        <v>76</v>
      </c>
      <c r="B20" s="44"/>
      <c r="C20" s="44"/>
      <c r="D20" s="45"/>
      <c r="E20" s="62"/>
      <c r="F20" s="25" t="s">
        <v>55</v>
      </c>
      <c r="G20" s="50" t="s">
        <v>50</v>
      </c>
    </row>
    <row r="21" spans="1:7" x14ac:dyDescent="0.15">
      <c r="A21" s="30" t="s">
        <v>77</v>
      </c>
      <c r="B21" s="44"/>
      <c r="C21" s="44"/>
      <c r="D21" s="45"/>
      <c r="E21" s="62"/>
      <c r="F21" s="25" t="s">
        <v>55</v>
      </c>
      <c r="G21" s="51" t="s">
        <v>51</v>
      </c>
    </row>
    <row r="22" spans="1:7" x14ac:dyDescent="0.15">
      <c r="A22" s="30" t="s">
        <v>78</v>
      </c>
      <c r="B22" s="44"/>
      <c r="C22" s="44"/>
      <c r="D22" s="45"/>
      <c r="E22" s="62"/>
      <c r="F22" s="25" t="s">
        <v>55</v>
      </c>
      <c r="G22" s="64" t="s">
        <v>55</v>
      </c>
    </row>
    <row r="23" spans="1:7" x14ac:dyDescent="0.15">
      <c r="A23" s="30" t="s">
        <v>79</v>
      </c>
      <c r="B23" s="44"/>
      <c r="C23" s="44"/>
      <c r="D23" s="45"/>
      <c r="E23" s="62"/>
      <c r="F23" s="25" t="s">
        <v>55</v>
      </c>
      <c r="G23" s="62" t="s">
        <v>55</v>
      </c>
    </row>
    <row r="24" spans="1:7" x14ac:dyDescent="0.15">
      <c r="A24" s="44" t="s">
        <v>80</v>
      </c>
      <c r="B24" s="44"/>
      <c r="C24" s="44"/>
      <c r="D24" s="44"/>
      <c r="E24" s="69"/>
      <c r="F24" s="68" t="s">
        <v>55</v>
      </c>
      <c r="G24" s="62" t="s">
        <v>55</v>
      </c>
    </row>
    <row r="25" spans="1:7" x14ac:dyDescent="0.15">
      <c r="A25" s="26" t="s">
        <v>82</v>
      </c>
      <c r="B25" s="52"/>
      <c r="C25" s="52"/>
      <c r="D25" s="52"/>
      <c r="E25" s="69"/>
      <c r="F25" s="68" t="s">
        <v>55</v>
      </c>
      <c r="G25" s="62" t="s">
        <v>55</v>
      </c>
    </row>
    <row r="26" spans="1:7" x14ac:dyDescent="0.15">
      <c r="A26" s="26" t="s">
        <v>83</v>
      </c>
      <c r="B26" s="52"/>
      <c r="C26" s="52"/>
      <c r="D26" s="52"/>
      <c r="E26" s="69"/>
      <c r="F26" s="68" t="s">
        <v>55</v>
      </c>
      <c r="G26" s="62" t="s">
        <v>55</v>
      </c>
    </row>
    <row r="27" spans="1:7" x14ac:dyDescent="0.15">
      <c r="A27" s="70" t="s">
        <v>84</v>
      </c>
      <c r="B27" s="66"/>
      <c r="C27" s="66"/>
      <c r="D27" s="67"/>
      <c r="E27" s="69"/>
      <c r="F27" s="68" t="s">
        <v>55</v>
      </c>
      <c r="G27" s="62" t="s">
        <v>55</v>
      </c>
    </row>
    <row r="28" spans="1:7" x14ac:dyDescent="0.15">
      <c r="A28" s="38"/>
      <c r="B28" s="38"/>
      <c r="C28" s="38"/>
      <c r="D28" s="38"/>
      <c r="E28" s="37"/>
      <c r="F28" s="37"/>
      <c r="G28" s="46"/>
    </row>
    <row r="29" spans="1:7" x14ac:dyDescent="0.15">
      <c r="A29" s="60" t="s">
        <v>85</v>
      </c>
      <c r="B29" s="244"/>
      <c r="C29" s="245"/>
      <c r="D29" s="246"/>
      <c r="E29" s="37"/>
      <c r="F29" s="37"/>
      <c r="G29" s="46"/>
    </row>
    <row r="30" spans="1:7" x14ac:dyDescent="0.15">
      <c r="A30" s="60" t="s">
        <v>64</v>
      </c>
      <c r="B30" s="244"/>
      <c r="C30" s="245"/>
      <c r="D30" s="246"/>
      <c r="E30" s="37"/>
      <c r="F30" s="37"/>
      <c r="G30" s="46"/>
    </row>
    <row r="31" spans="1:7" x14ac:dyDescent="0.15">
      <c r="A31" s="60" t="s">
        <v>92</v>
      </c>
      <c r="B31" s="244"/>
      <c r="C31" s="245"/>
      <c r="D31" s="246"/>
      <c r="E31" s="37"/>
      <c r="F31" s="37"/>
      <c r="G31" s="46"/>
    </row>
    <row r="32" spans="1:7" x14ac:dyDescent="0.15">
      <c r="A32" s="37"/>
      <c r="B32" s="37"/>
      <c r="C32" s="37"/>
      <c r="D32" s="37"/>
      <c r="E32" s="37"/>
      <c r="F32" s="37"/>
      <c r="G32" s="46"/>
    </row>
    <row r="33" spans="1:7" x14ac:dyDescent="0.15">
      <c r="A33" s="97"/>
      <c r="B33" s="59"/>
      <c r="C33" s="59"/>
      <c r="D33" s="59"/>
      <c r="E33" s="59"/>
      <c r="F33" s="59"/>
      <c r="G33" s="56"/>
    </row>
    <row r="34" spans="1:7" x14ac:dyDescent="0.15">
      <c r="A34" s="37"/>
      <c r="B34" s="37"/>
      <c r="C34" s="37"/>
      <c r="D34" s="37"/>
      <c r="E34" s="37"/>
      <c r="F34" s="37"/>
      <c r="G34" s="98"/>
    </row>
    <row r="35" spans="1:7" x14ac:dyDescent="0.15">
      <c r="A35" s="37"/>
      <c r="B35" s="37"/>
      <c r="C35" s="37"/>
      <c r="D35" s="37"/>
      <c r="E35" s="37"/>
      <c r="F35" s="37"/>
      <c r="G35" s="37"/>
    </row>
    <row r="36" spans="1:7" customFormat="1" ht="15" x14ac:dyDescent="0.2">
      <c r="A36" s="100"/>
      <c r="B36" s="101"/>
      <c r="C36" s="101"/>
      <c r="D36" s="101"/>
      <c r="E36" s="101"/>
      <c r="F36" s="101"/>
      <c r="G36" s="102"/>
    </row>
    <row r="37" spans="1:7" x14ac:dyDescent="0.15">
      <c r="A37" s="99" t="s">
        <v>93</v>
      </c>
      <c r="B37" s="44"/>
      <c r="C37" s="44"/>
      <c r="D37" s="44"/>
      <c r="E37" s="59"/>
      <c r="F37" s="59"/>
      <c r="G37" s="56"/>
    </row>
    <row r="38" spans="1:7" x14ac:dyDescent="0.15">
      <c r="A38" s="92" t="s">
        <v>94</v>
      </c>
      <c r="B38" s="247" t="s">
        <v>95</v>
      </c>
      <c r="C38" s="248"/>
      <c r="D38" s="249"/>
      <c r="E38" s="42" t="s">
        <v>53</v>
      </c>
      <c r="F38" s="42" t="s">
        <v>54</v>
      </c>
      <c r="G38" s="42" t="s">
        <v>106</v>
      </c>
    </row>
    <row r="39" spans="1:7" ht="27.75" customHeight="1" x14ac:dyDescent="0.15">
      <c r="A39" s="93">
        <v>1</v>
      </c>
      <c r="B39" s="229" t="s">
        <v>112</v>
      </c>
      <c r="C39" s="230"/>
      <c r="D39" s="231"/>
      <c r="E39" s="91" t="s">
        <v>55</v>
      </c>
      <c r="F39" s="62"/>
      <c r="G39" s="62"/>
    </row>
    <row r="40" spans="1:7" ht="27.75" customHeight="1" x14ac:dyDescent="0.15">
      <c r="A40" s="93">
        <v>2</v>
      </c>
      <c r="B40" s="229" t="s">
        <v>114</v>
      </c>
      <c r="C40" s="230"/>
      <c r="D40" s="231"/>
      <c r="E40" s="91" t="s">
        <v>55</v>
      </c>
      <c r="F40" s="62"/>
      <c r="G40" s="62"/>
    </row>
    <row r="41" spans="1:7" ht="37.5" customHeight="1" x14ac:dyDescent="0.15">
      <c r="A41" s="93">
        <v>3</v>
      </c>
      <c r="B41" s="229" t="s">
        <v>113</v>
      </c>
      <c r="C41" s="230"/>
      <c r="D41" s="231"/>
      <c r="E41" s="91" t="s">
        <v>55</v>
      </c>
      <c r="F41" s="62"/>
      <c r="G41" s="62"/>
    </row>
    <row r="42" spans="1:7" ht="37.5" customHeight="1" x14ac:dyDescent="0.15">
      <c r="A42" s="93">
        <v>4</v>
      </c>
      <c r="B42" s="229" t="s">
        <v>115</v>
      </c>
      <c r="C42" s="230"/>
      <c r="D42" s="231"/>
      <c r="E42" s="91" t="s">
        <v>55</v>
      </c>
      <c r="F42" s="62"/>
      <c r="G42" s="62"/>
    </row>
    <row r="43" spans="1:7" ht="40.5" customHeight="1" x14ac:dyDescent="0.15">
      <c r="A43" s="93">
        <v>5</v>
      </c>
      <c r="B43" s="229" t="s">
        <v>116</v>
      </c>
      <c r="C43" s="230"/>
      <c r="D43" s="231"/>
      <c r="E43" s="91" t="s">
        <v>55</v>
      </c>
      <c r="F43" s="62"/>
      <c r="G43" s="62"/>
    </row>
    <row r="44" spans="1:7" ht="40.5" customHeight="1" x14ac:dyDescent="0.15">
      <c r="A44" s="93">
        <v>6</v>
      </c>
      <c r="B44" s="229" t="s">
        <v>117</v>
      </c>
      <c r="C44" s="230"/>
      <c r="D44" s="231"/>
      <c r="E44" s="91" t="s">
        <v>55</v>
      </c>
      <c r="F44" s="62"/>
      <c r="G44" s="62"/>
    </row>
    <row r="45" spans="1:7" x14ac:dyDescent="0.15">
      <c r="A45" s="93">
        <v>7</v>
      </c>
      <c r="B45" s="238" t="s">
        <v>96</v>
      </c>
      <c r="C45" s="239"/>
      <c r="D45" s="240"/>
      <c r="E45" s="91" t="s">
        <v>55</v>
      </c>
      <c r="F45" s="62"/>
      <c r="G45" s="62"/>
    </row>
    <row r="46" spans="1:7" ht="26.25" customHeight="1" x14ac:dyDescent="0.15">
      <c r="A46" s="93">
        <v>8</v>
      </c>
      <c r="B46" s="229" t="s">
        <v>97</v>
      </c>
      <c r="C46" s="230"/>
      <c r="D46" s="231"/>
      <c r="E46" s="91" t="s">
        <v>55</v>
      </c>
      <c r="F46" s="62"/>
      <c r="G46" s="62"/>
    </row>
    <row r="47" spans="1:7" x14ac:dyDescent="0.15">
      <c r="A47" s="93">
        <v>9</v>
      </c>
      <c r="B47" s="241" t="s">
        <v>98</v>
      </c>
      <c r="C47" s="242"/>
      <c r="D47" s="243"/>
      <c r="E47" s="91" t="s">
        <v>55</v>
      </c>
      <c r="F47" s="62"/>
      <c r="G47" s="62"/>
    </row>
    <row r="48" spans="1:7" ht="30" customHeight="1" x14ac:dyDescent="0.15">
      <c r="A48" s="93">
        <v>10</v>
      </c>
      <c r="B48" s="229" t="s">
        <v>99</v>
      </c>
      <c r="C48" s="230"/>
      <c r="D48" s="231"/>
      <c r="E48" s="91" t="s">
        <v>55</v>
      </c>
      <c r="F48" s="62"/>
      <c r="G48" s="62"/>
    </row>
    <row r="49" spans="1:7" ht="29.25" customHeight="1" x14ac:dyDescent="0.15">
      <c r="A49" s="93">
        <v>11</v>
      </c>
      <c r="B49" s="232" t="s">
        <v>100</v>
      </c>
      <c r="C49" s="233"/>
      <c r="D49" s="234"/>
      <c r="E49" s="91" t="s">
        <v>55</v>
      </c>
      <c r="F49" s="62"/>
      <c r="G49" s="62"/>
    </row>
    <row r="50" spans="1:7" ht="34.5" customHeight="1" x14ac:dyDescent="0.15">
      <c r="A50" s="93">
        <v>12</v>
      </c>
      <c r="B50" s="232" t="s">
        <v>101</v>
      </c>
      <c r="C50" s="233"/>
      <c r="D50" s="234"/>
      <c r="E50" s="91" t="s">
        <v>55</v>
      </c>
      <c r="F50" s="62"/>
      <c r="G50" s="62"/>
    </row>
    <row r="51" spans="1:7" ht="24.75" customHeight="1" x14ac:dyDescent="0.15">
      <c r="A51" s="93">
        <v>13</v>
      </c>
      <c r="B51" s="229" t="s">
        <v>102</v>
      </c>
      <c r="C51" s="230"/>
      <c r="D51" s="231"/>
      <c r="E51" s="91" t="s">
        <v>55</v>
      </c>
      <c r="F51" s="62"/>
      <c r="G51" s="62"/>
    </row>
    <row r="52" spans="1:7" ht="24.75" customHeight="1" x14ac:dyDescent="0.15">
      <c r="A52" s="93">
        <v>14</v>
      </c>
      <c r="B52" s="212" t="s">
        <v>104</v>
      </c>
      <c r="C52" s="212"/>
      <c r="D52" s="212"/>
      <c r="E52" s="91" t="s">
        <v>55</v>
      </c>
      <c r="F52" s="62"/>
      <c r="G52" s="62"/>
    </row>
    <row r="53" spans="1:7" ht="39" customHeight="1" x14ac:dyDescent="0.15">
      <c r="A53" s="93">
        <v>15</v>
      </c>
      <c r="B53" s="212" t="s">
        <v>105</v>
      </c>
      <c r="C53" s="212"/>
      <c r="D53" s="212"/>
      <c r="E53" s="91" t="s">
        <v>55</v>
      </c>
      <c r="F53" s="62"/>
      <c r="G53" s="62"/>
    </row>
    <row r="54" spans="1:7" ht="38.25" customHeight="1" x14ac:dyDescent="0.15">
      <c r="A54" s="93">
        <v>16</v>
      </c>
      <c r="B54" s="213" t="s">
        <v>107</v>
      </c>
      <c r="C54" s="213"/>
      <c r="D54" s="213"/>
      <c r="E54" s="91" t="s">
        <v>55</v>
      </c>
      <c r="F54" s="62"/>
      <c r="G54" s="62"/>
    </row>
    <row r="55" spans="1:7" s="41" customFormat="1" ht="27" customHeight="1" x14ac:dyDescent="0.15">
      <c r="A55" s="93">
        <v>17</v>
      </c>
      <c r="B55" s="212" t="s">
        <v>108</v>
      </c>
      <c r="C55" s="212"/>
      <c r="D55" s="212"/>
      <c r="E55" s="91" t="s">
        <v>55</v>
      </c>
      <c r="F55" s="62"/>
      <c r="G55" s="62"/>
    </row>
    <row r="56" spans="1:7" s="41" customFormat="1" x14ac:dyDescent="0.15">
      <c r="A56" s="55"/>
      <c r="B56" s="55"/>
      <c r="C56" s="55"/>
      <c r="D56" s="55"/>
      <c r="E56" s="55"/>
      <c r="F56" s="55"/>
      <c r="G56" s="37"/>
    </row>
    <row r="57" spans="1:7" s="41" customFormat="1" x14ac:dyDescent="0.15">
      <c r="A57" s="37"/>
      <c r="B57" s="37"/>
      <c r="C57" s="37"/>
      <c r="D57" s="37"/>
      <c r="E57" s="37"/>
      <c r="F57" s="37"/>
      <c r="G57" s="37"/>
    </row>
    <row r="58" spans="1:7" x14ac:dyDescent="0.15">
      <c r="A58" s="58" t="s">
        <v>46</v>
      </c>
      <c r="B58" s="44"/>
      <c r="C58" s="44"/>
      <c r="D58" s="44"/>
      <c r="E58" s="59"/>
      <c r="F58" s="59"/>
      <c r="G58" s="56"/>
    </row>
    <row r="59" spans="1:7" x14ac:dyDescent="0.15">
      <c r="A59" s="53"/>
      <c r="B59" s="54"/>
      <c r="C59" s="54"/>
      <c r="D59" s="54"/>
      <c r="E59" s="57" t="s">
        <v>53</v>
      </c>
      <c r="F59" s="57" t="s">
        <v>54</v>
      </c>
      <c r="G59" s="46"/>
    </row>
    <row r="60" spans="1:7" x14ac:dyDescent="0.15">
      <c r="A60" s="226" t="s">
        <v>109</v>
      </c>
      <c r="B60" s="227"/>
      <c r="C60" s="227"/>
      <c r="D60" s="228"/>
      <c r="E60" s="65" t="s">
        <v>55</v>
      </c>
      <c r="F60" s="63"/>
      <c r="G60" s="46"/>
    </row>
    <row r="61" spans="1:7" x14ac:dyDescent="0.15">
      <c r="A61" s="229" t="s">
        <v>110</v>
      </c>
      <c r="B61" s="230"/>
      <c r="C61" s="230"/>
      <c r="D61" s="231"/>
      <c r="E61" s="69" t="s">
        <v>55</v>
      </c>
      <c r="F61" s="62"/>
      <c r="G61" s="46"/>
    </row>
    <row r="62" spans="1:7" x14ac:dyDescent="0.15">
      <c r="A62" s="229" t="s">
        <v>111</v>
      </c>
      <c r="B62" s="230"/>
      <c r="C62" s="230"/>
      <c r="D62" s="231"/>
      <c r="E62" s="69" t="s">
        <v>55</v>
      </c>
      <c r="F62" s="62"/>
      <c r="G62" s="46"/>
    </row>
    <row r="63" spans="1:7" ht="24.75" customHeight="1" x14ac:dyDescent="0.15">
      <c r="A63" s="214" t="s">
        <v>118</v>
      </c>
      <c r="B63" s="215"/>
      <c r="C63" s="215"/>
      <c r="D63" s="216"/>
      <c r="E63" s="69" t="s">
        <v>55</v>
      </c>
      <c r="F63" s="62"/>
      <c r="G63" s="46"/>
    </row>
    <row r="64" spans="1:7" ht="27" customHeight="1" x14ac:dyDescent="0.15">
      <c r="A64" s="232" t="s">
        <v>119</v>
      </c>
      <c r="B64" s="233"/>
      <c r="C64" s="233"/>
      <c r="D64" s="234"/>
      <c r="E64" s="69" t="s">
        <v>55</v>
      </c>
      <c r="F64" s="62"/>
      <c r="G64" s="46"/>
    </row>
    <row r="65" spans="1:7" ht="40.5" customHeight="1" x14ac:dyDescent="0.15">
      <c r="A65" s="229" t="s">
        <v>120</v>
      </c>
      <c r="B65" s="230"/>
      <c r="C65" s="230"/>
      <c r="D65" s="231"/>
      <c r="E65" s="69" t="s">
        <v>55</v>
      </c>
      <c r="F65" s="62"/>
      <c r="G65" s="46"/>
    </row>
    <row r="66" spans="1:7" ht="26.25" customHeight="1" x14ac:dyDescent="0.15">
      <c r="A66" s="214" t="s">
        <v>121</v>
      </c>
      <c r="B66" s="215"/>
      <c r="C66" s="215"/>
      <c r="D66" s="216"/>
      <c r="E66" s="65" t="s">
        <v>55</v>
      </c>
      <c r="F66" s="63"/>
      <c r="G66" s="46"/>
    </row>
    <row r="67" spans="1:7" x14ac:dyDescent="0.15">
      <c r="A67" s="94"/>
      <c r="B67" s="95"/>
      <c r="C67" s="95"/>
      <c r="D67" s="95"/>
      <c r="E67" s="95"/>
      <c r="F67" s="95"/>
      <c r="G67" s="96"/>
    </row>
    <row r="69" spans="1:7" x14ac:dyDescent="0.15">
      <c r="A69" s="58" t="s">
        <v>65</v>
      </c>
      <c r="B69" s="44"/>
      <c r="C69" s="44"/>
      <c r="D69" s="44"/>
      <c r="E69" s="59"/>
      <c r="F69" s="59"/>
      <c r="G69" s="56"/>
    </row>
    <row r="70" spans="1:7" x14ac:dyDescent="0.15">
      <c r="A70" s="217"/>
      <c r="B70" s="218"/>
      <c r="C70" s="218"/>
      <c r="D70" s="218"/>
      <c r="E70" s="218"/>
      <c r="F70" s="218"/>
      <c r="G70" s="219"/>
    </row>
    <row r="71" spans="1:7" x14ac:dyDescent="0.15">
      <c r="A71" s="220"/>
      <c r="B71" s="221"/>
      <c r="C71" s="221"/>
      <c r="D71" s="221"/>
      <c r="E71" s="221"/>
      <c r="F71" s="221"/>
      <c r="G71" s="222"/>
    </row>
    <row r="72" spans="1:7" x14ac:dyDescent="0.15">
      <c r="A72" s="220"/>
      <c r="B72" s="221"/>
      <c r="C72" s="221"/>
      <c r="D72" s="221"/>
      <c r="E72" s="221"/>
      <c r="F72" s="221"/>
      <c r="G72" s="222"/>
    </row>
    <row r="73" spans="1:7" x14ac:dyDescent="0.15">
      <c r="A73" s="220"/>
      <c r="B73" s="221"/>
      <c r="C73" s="221"/>
      <c r="D73" s="221"/>
      <c r="E73" s="221"/>
      <c r="F73" s="221"/>
      <c r="G73" s="222"/>
    </row>
    <row r="74" spans="1:7" x14ac:dyDescent="0.15">
      <c r="A74" s="220"/>
      <c r="B74" s="221"/>
      <c r="C74" s="221"/>
      <c r="D74" s="221"/>
      <c r="E74" s="221"/>
      <c r="F74" s="221"/>
      <c r="G74" s="222"/>
    </row>
    <row r="75" spans="1:7" x14ac:dyDescent="0.15">
      <c r="A75" s="220"/>
      <c r="B75" s="221"/>
      <c r="C75" s="221"/>
      <c r="D75" s="221"/>
      <c r="E75" s="221"/>
      <c r="F75" s="221"/>
      <c r="G75" s="222"/>
    </row>
    <row r="76" spans="1:7" x14ac:dyDescent="0.15">
      <c r="A76" s="220"/>
      <c r="B76" s="221"/>
      <c r="C76" s="221"/>
      <c r="D76" s="221"/>
      <c r="E76" s="221"/>
      <c r="F76" s="221"/>
      <c r="G76" s="222"/>
    </row>
    <row r="77" spans="1:7" x14ac:dyDescent="0.15">
      <c r="A77" s="220"/>
      <c r="B77" s="221"/>
      <c r="C77" s="221"/>
      <c r="D77" s="221"/>
      <c r="E77" s="221"/>
      <c r="F77" s="221"/>
      <c r="G77" s="222"/>
    </row>
    <row r="78" spans="1:7" x14ac:dyDescent="0.15">
      <c r="A78" s="223"/>
      <c r="B78" s="224"/>
      <c r="C78" s="224"/>
      <c r="D78" s="224"/>
      <c r="E78" s="224"/>
      <c r="F78" s="224"/>
      <c r="G78" s="225"/>
    </row>
  </sheetData>
  <sheetProtection insertRows="0" deleteRows="0" selectLockedCells="1" sort="0"/>
  <mergeCells count="48">
    <mergeCell ref="D2:E2"/>
    <mergeCell ref="A3:C3"/>
    <mergeCell ref="D3:E3"/>
    <mergeCell ref="B30:D30"/>
    <mergeCell ref="A10:D11"/>
    <mergeCell ref="B31:D31"/>
    <mergeCell ref="B38:D38"/>
    <mergeCell ref="B39:D39"/>
    <mergeCell ref="G1:J1"/>
    <mergeCell ref="G3:J3"/>
    <mergeCell ref="G4:J4"/>
    <mergeCell ref="G5:J7"/>
    <mergeCell ref="B29:D29"/>
    <mergeCell ref="A4:C4"/>
    <mergeCell ref="D4:E4"/>
    <mergeCell ref="A5:C5"/>
    <mergeCell ref="D5:E5"/>
    <mergeCell ref="A6:C6"/>
    <mergeCell ref="D6:E6"/>
    <mergeCell ref="A7:C7"/>
    <mergeCell ref="D7:E7"/>
    <mergeCell ref="A1:C1"/>
    <mergeCell ref="D1:E1"/>
    <mergeCell ref="A2:C2"/>
    <mergeCell ref="B55:D55"/>
    <mergeCell ref="B41:D41"/>
    <mergeCell ref="B43:D43"/>
    <mergeCell ref="B40:D40"/>
    <mergeCell ref="B42:D42"/>
    <mergeCell ref="B44:D44"/>
    <mergeCell ref="B51:D51"/>
    <mergeCell ref="B45:D45"/>
    <mergeCell ref="B46:D46"/>
    <mergeCell ref="B47:D47"/>
    <mergeCell ref="B48:D48"/>
    <mergeCell ref="B49:D49"/>
    <mergeCell ref="B50:D50"/>
    <mergeCell ref="B52:D52"/>
    <mergeCell ref="B53:D53"/>
    <mergeCell ref="B54:D54"/>
    <mergeCell ref="A66:D66"/>
    <mergeCell ref="A70:G78"/>
    <mergeCell ref="A60:D60"/>
    <mergeCell ref="A61:D61"/>
    <mergeCell ref="A62:D62"/>
    <mergeCell ref="A63:D63"/>
    <mergeCell ref="A64:D64"/>
    <mergeCell ref="A65:D65"/>
  </mergeCells>
  <pageMargins left="0.7" right="0.16666666666666666" top="0.78740157499999996" bottom="0.78740157499999996" header="0.3" footer="0.3"/>
  <pageSetup paperSize="9" orientation="landscape" r:id="rId1"/>
  <headerFooter>
    <oddHeader>&amp;L&amp;"-,Fett"BEFUNDSCHEIN über die Prüfung elektrischer Anlagen gemäß VDE / DGUV V3
DIN VDE 0105 Teil 100 "Elektrische Anlagen und Betriebsmittel" DIN EN 60204-1 VDE 0113 UVV TRBS 1201</oddHeader>
    <oddFooter>&amp;LAlles Safe GmbH Prüfservice 
Lampertheimer Str. 27, 68519 Viernheim&amp;C&amp;"Arial Narrow,Standard"&amp;10Seite: &amp;P von &amp;N
Dieses Dokument ist elektronisch erstellt und ohne Unterschrift gültig.&amp;R&amp;G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D25"/>
  <sheetViews>
    <sheetView zoomScaleNormal="100" zoomScalePageLayoutView="85" workbookViewId="0">
      <selection activeCell="G20" sqref="G20"/>
    </sheetView>
  </sheetViews>
  <sheetFormatPr baseColWidth="10" defaultRowHeight="15" x14ac:dyDescent="0.2"/>
  <cols>
    <col min="1" max="1" width="30.1640625" bestFit="1" customWidth="1"/>
    <col min="2" max="2" width="12" customWidth="1"/>
    <col min="3" max="3" width="21.1640625" customWidth="1"/>
    <col min="4" max="4" width="26.5" customWidth="1"/>
  </cols>
  <sheetData>
    <row r="1" spans="1:4" x14ac:dyDescent="0.2">
      <c r="A1" s="290" t="s">
        <v>59</v>
      </c>
      <c r="B1" s="291"/>
      <c r="C1" s="291"/>
      <c r="D1" s="71"/>
    </row>
    <row r="2" spans="1:4" x14ac:dyDescent="0.2">
      <c r="A2" s="292" t="s">
        <v>63</v>
      </c>
      <c r="B2" s="293"/>
      <c r="C2" s="293"/>
      <c r="D2" s="72"/>
    </row>
    <row r="3" spans="1:4" ht="16" thickBot="1" x14ac:dyDescent="0.25">
      <c r="A3" s="294" t="s">
        <v>56</v>
      </c>
      <c r="B3" s="295"/>
      <c r="C3" s="295"/>
      <c r="D3" s="73"/>
    </row>
    <row r="4" spans="1:4" x14ac:dyDescent="0.2">
      <c r="A4" s="288" t="s">
        <v>43</v>
      </c>
      <c r="B4" s="289"/>
      <c r="C4" s="289"/>
      <c r="D4" s="74"/>
    </row>
    <row r="5" spans="1:4" x14ac:dyDescent="0.2">
      <c r="A5" s="288" t="s">
        <v>44</v>
      </c>
      <c r="B5" s="289"/>
      <c r="C5" s="289"/>
      <c r="D5" s="73"/>
    </row>
    <row r="6" spans="1:4" x14ac:dyDescent="0.2">
      <c r="A6" s="288" t="s">
        <v>7</v>
      </c>
      <c r="B6" s="289"/>
      <c r="C6" s="289"/>
      <c r="D6" s="75"/>
    </row>
    <row r="7" spans="1:4" x14ac:dyDescent="0.2">
      <c r="A7" s="279" t="s">
        <v>52</v>
      </c>
      <c r="B7" s="280"/>
      <c r="C7" s="280"/>
      <c r="D7" s="75"/>
    </row>
    <row r="8" spans="1:4" x14ac:dyDescent="0.2">
      <c r="A8" s="281" t="s">
        <v>8</v>
      </c>
      <c r="B8" s="282"/>
      <c r="C8" s="282"/>
      <c r="D8" s="75"/>
    </row>
    <row r="9" spans="1:4" x14ac:dyDescent="0.2">
      <c r="A9" s="281" t="s">
        <v>10</v>
      </c>
      <c r="B9" s="282"/>
      <c r="C9" s="282"/>
      <c r="D9" s="75"/>
    </row>
    <row r="10" spans="1:4" x14ac:dyDescent="0.2">
      <c r="A10" s="281" t="s">
        <v>11</v>
      </c>
      <c r="B10" s="282"/>
      <c r="C10" s="282"/>
      <c r="D10" s="75"/>
    </row>
    <row r="11" spans="1:4" ht="16" thickBot="1" x14ac:dyDescent="0.25">
      <c r="A11" s="283" t="s">
        <v>86</v>
      </c>
      <c r="B11" s="284"/>
      <c r="C11" s="284"/>
      <c r="D11" s="76"/>
    </row>
    <row r="12" spans="1:4" ht="16" thickBot="1" x14ac:dyDescent="0.25">
      <c r="A12" s="1"/>
      <c r="B12" s="29"/>
      <c r="C12" s="29"/>
      <c r="D12" s="29"/>
    </row>
    <row r="13" spans="1:4" ht="16" thickBot="1" x14ac:dyDescent="0.25">
      <c r="A13" s="28" t="s">
        <v>61</v>
      </c>
      <c r="B13" s="60"/>
      <c r="C13" s="60"/>
      <c r="D13" s="77" t="s">
        <v>62</v>
      </c>
    </row>
    <row r="14" spans="1:4" ht="16" thickBot="1" x14ac:dyDescent="0.25">
      <c r="A14" s="29"/>
      <c r="B14" s="1"/>
      <c r="C14" s="1"/>
      <c r="D14" s="1"/>
    </row>
    <row r="15" spans="1:4" ht="110" x14ac:dyDescent="0.2">
      <c r="A15" s="78" t="s">
        <v>12</v>
      </c>
      <c r="B15" s="79" t="s">
        <v>87</v>
      </c>
      <c r="C15" s="80" t="s">
        <v>13</v>
      </c>
      <c r="D15" s="81" t="s">
        <v>14</v>
      </c>
    </row>
    <row r="16" spans="1:4" x14ac:dyDescent="0.2">
      <c r="A16" s="82" t="s">
        <v>15</v>
      </c>
      <c r="B16" s="23" t="s">
        <v>16</v>
      </c>
      <c r="C16" s="23" t="s">
        <v>5</v>
      </c>
      <c r="D16" s="83" t="s">
        <v>45</v>
      </c>
    </row>
    <row r="17" spans="1:4" ht="56" x14ac:dyDescent="0.2">
      <c r="A17" s="84"/>
      <c r="B17" s="85"/>
      <c r="C17" s="24" t="s">
        <v>17</v>
      </c>
      <c r="D17" s="86" t="s">
        <v>88</v>
      </c>
    </row>
    <row r="18" spans="1:4" ht="56" x14ac:dyDescent="0.2">
      <c r="A18" s="84"/>
      <c r="B18" s="85"/>
      <c r="C18" s="24" t="s">
        <v>17</v>
      </c>
      <c r="D18" s="86" t="s">
        <v>89</v>
      </c>
    </row>
    <row r="19" spans="1:4" ht="71" thickBot="1" x14ac:dyDescent="0.25">
      <c r="A19" s="87"/>
      <c r="B19" s="88"/>
      <c r="C19" s="89" t="s">
        <v>17</v>
      </c>
      <c r="D19" s="90" t="s">
        <v>90</v>
      </c>
    </row>
    <row r="20" spans="1:4" ht="19" thickBot="1" x14ac:dyDescent="0.25">
      <c r="A20" s="285" t="s">
        <v>6</v>
      </c>
      <c r="B20" s="286"/>
      <c r="C20" s="286"/>
      <c r="D20" s="287"/>
    </row>
    <row r="21" spans="1:4" ht="108.75" customHeight="1" thickBot="1" x14ac:dyDescent="0.25">
      <c r="A21" s="270" t="s">
        <v>122</v>
      </c>
      <c r="B21" s="271"/>
      <c r="C21" s="271"/>
      <c r="D21" s="272"/>
    </row>
    <row r="22" spans="1:4" ht="16" thickBot="1" x14ac:dyDescent="0.25">
      <c r="A22" s="3"/>
      <c r="B22" s="3"/>
      <c r="C22" s="3"/>
      <c r="D22" s="3"/>
    </row>
    <row r="23" spans="1:4" ht="19" thickBot="1" x14ac:dyDescent="0.25">
      <c r="A23" s="273" t="s">
        <v>1</v>
      </c>
      <c r="B23" s="274"/>
      <c r="C23" s="274"/>
      <c r="D23" s="275"/>
    </row>
    <row r="24" spans="1:4" ht="27.75" customHeight="1" thickBot="1" x14ac:dyDescent="0.25">
      <c r="A24" s="276" t="s">
        <v>91</v>
      </c>
      <c r="B24" s="277"/>
      <c r="C24" s="277"/>
      <c r="D24" s="278"/>
    </row>
    <row r="25" spans="1:4" x14ac:dyDescent="0.2">
      <c r="A25" s="29"/>
      <c r="B25" s="29"/>
      <c r="C25" s="29"/>
      <c r="D25" s="29"/>
    </row>
  </sheetData>
  <mergeCells count="15">
    <mergeCell ref="A6:C6"/>
    <mergeCell ref="A1:C1"/>
    <mergeCell ref="A2:C2"/>
    <mergeCell ref="A3:C3"/>
    <mergeCell ref="A4:C4"/>
    <mergeCell ref="A5:C5"/>
    <mergeCell ref="A21:D21"/>
    <mergeCell ref="A23:D23"/>
    <mergeCell ref="A24:D24"/>
    <mergeCell ref="A7:C7"/>
    <mergeCell ref="A8:C8"/>
    <mergeCell ref="A9:C9"/>
    <mergeCell ref="A10:C10"/>
    <mergeCell ref="A11:C11"/>
    <mergeCell ref="A20:D20"/>
  </mergeCells>
  <pageMargins left="0.7" right="0.13480392156862744" top="0.75" bottom="0.75" header="0.15931372549019607" footer="0.3"/>
  <pageSetup orientation="portrait" r:id="rId1"/>
  <headerFooter>
    <oddHeader xml:space="preserve">&amp;LSchweißgeräteprüfung nach VDE 0544-4 / Mobilgeräte&amp;R&amp;G
</oddHeader>
    <oddFooter>&amp;LAlles Safe GmbH Prüfservice 
Lampertheimer Str. 27, 68519 Viernheim&amp;RDieses Dokument ist elektronisch erstellt und ohne Unterschrift gültig.
Seite: &amp;P von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Handlungsanweisung</vt:lpstr>
      <vt:lpstr>Ersatzteilliste</vt:lpstr>
      <vt:lpstr>Leiterprüfung</vt:lpstr>
      <vt:lpstr>Feststellanlagen</vt:lpstr>
      <vt:lpstr>Schweißgerät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</dc:creator>
  <cp:lastModifiedBy>Alexander Heinrich</cp:lastModifiedBy>
  <cp:lastPrinted>2018-07-31T11:49:48Z</cp:lastPrinted>
  <dcterms:created xsi:type="dcterms:W3CDTF">2013-11-25T10:41:55Z</dcterms:created>
  <dcterms:modified xsi:type="dcterms:W3CDTF">2019-06-29T11:09:40Z</dcterms:modified>
</cp:coreProperties>
</file>