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updateLinks="never" codeName="DieseArbeitsmappe"/>
  <mc:AlternateContent xmlns:mc="http://schemas.openxmlformats.org/markup-compatibility/2006">
    <mc:Choice Requires="x15">
      <x15ac:absPath xmlns:x15ac="http://schemas.microsoft.com/office/spreadsheetml/2010/11/ac" url="/Users/Alex/Notion Group Src/n0000-notion-group/exceljs/spec/integration/data/"/>
    </mc:Choice>
  </mc:AlternateContent>
  <xr:revisionPtr revIDLastSave="0" documentId="13_ncr:1_{60DD511C-AF01-3E44-9C21-79869DFF0CA0}" xr6:coauthVersionLast="43" xr6:coauthVersionMax="43" xr10:uidLastSave="{00000000-0000-0000-0000-000000000000}"/>
  <bookViews>
    <workbookView xWindow="0" yWindow="460" windowWidth="33600" windowHeight="19340" tabRatio="853" xr2:uid="{00000000-000D-0000-FFFF-FFFF00000000}"/>
  </bookViews>
  <sheets>
    <sheet name="A" sheetId="203" r:id="rId1"/>
    <sheet name="Ersatzteilliste" sheetId="158" state="hidden" r:id="rId2"/>
    <sheet name="Leiterprüfung" sheetId="51" state="hidden" r:id="rId3"/>
    <sheet name="Feststellanlagen" sheetId="154" state="hidden" r:id="rId4"/>
    <sheet name="Schweißgerät" sheetId="155" state="hidden" r:id="rId5"/>
  </sheets>
  <definedNames>
    <definedName name="Aussenleiter" localSheetId="3">Feststellanlagen!#REF!</definedName>
    <definedName name="Aussenleiter">#REF!</definedName>
    <definedName name="Leiter" localSheetId="3">Feststellanlagen!#REF!</definedName>
    <definedName name="Leiter">#REF!</definedName>
    <definedName name="RCD" localSheetId="3">Feststellanlagen!#REF!</definedName>
    <definedName name="RCD">#REF!</definedName>
    <definedName name="Steckd." localSheetId="3">Feststellanlagen!#REF!</definedName>
    <definedName name="vaArbeitszeit" comment="Arbeitszeit in Std.">#REF!</definedName>
    <definedName name="vaFahrzeit" comment="Fahrzeit">#REF!</definedName>
    <definedName name="vaHotel" comment="Hotel Übernachtungen">#REF!</definedName>
    <definedName name="vaKM">#REF!</definedName>
    <definedName name="vaPrüfzeit" comment="Prüfzeit effektiv">#REF!</definedName>
    <definedName name="vaSpesen12">#REF!</definedName>
    <definedName name="vaSpesen24">#REF!</definedName>
    <definedName name="vaWartezeit" comment="Warte und Regieze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03" l="1"/>
  <c r="A4" i="203"/>
  <c r="A6" i="203"/>
  <c r="A5" i="203" l="1"/>
  <c r="J33" i="158" l="1"/>
  <c r="J34" i="158"/>
  <c r="J36" i="158"/>
  <c r="D19" i="158" l="1"/>
  <c r="D29" i="158"/>
  <c r="D20" i="158"/>
  <c r="D32" i="158"/>
  <c r="J6" i="158" l="1"/>
  <c r="J7" i="158"/>
  <c r="J8" i="158"/>
  <c r="J9" i="158"/>
  <c r="J10" i="158"/>
  <c r="J11" i="158"/>
  <c r="J12" i="158"/>
  <c r="J13" i="158"/>
  <c r="J14" i="158"/>
  <c r="J15" i="158"/>
  <c r="J16" i="158"/>
  <c r="J17" i="158"/>
  <c r="J18" i="158"/>
  <c r="J19" i="158"/>
  <c r="J20" i="158"/>
  <c r="J21" i="158"/>
  <c r="J22" i="158"/>
  <c r="J23" i="158"/>
  <c r="J24" i="158"/>
  <c r="J25" i="158"/>
  <c r="J26" i="158"/>
  <c r="J27" i="158"/>
  <c r="J28" i="158"/>
  <c r="J29" i="158"/>
  <c r="J30" i="158"/>
  <c r="J31" i="158"/>
  <c r="J32" i="158"/>
  <c r="J5" i="158"/>
  <c r="G34" i="158" l="1"/>
  <c r="D34" i="158"/>
  <c r="G32" i="158"/>
  <c r="G31" i="158"/>
  <c r="D31" i="158"/>
  <c r="G30" i="158"/>
  <c r="D30" i="158"/>
  <c r="G29" i="158"/>
  <c r="G28" i="158"/>
  <c r="D28" i="158"/>
  <c r="G27" i="158"/>
  <c r="D27" i="158"/>
  <c r="G26" i="158"/>
  <c r="D26" i="158"/>
  <c r="G25" i="158"/>
  <c r="D25" i="158"/>
  <c r="G24" i="158"/>
  <c r="D24" i="158"/>
  <c r="G23" i="158"/>
  <c r="D23" i="158"/>
  <c r="G22" i="158"/>
  <c r="D22" i="158"/>
  <c r="G21" i="158"/>
  <c r="D21" i="158"/>
  <c r="G20" i="158"/>
  <c r="G19" i="158"/>
  <c r="G18" i="158"/>
  <c r="D18" i="158"/>
  <c r="G17" i="158"/>
  <c r="D17" i="158"/>
  <c r="G16" i="158"/>
  <c r="D16" i="158"/>
  <c r="G15" i="158"/>
  <c r="D15" i="158"/>
  <c r="G14" i="158"/>
  <c r="D14" i="158"/>
  <c r="G13" i="158"/>
  <c r="D13" i="158"/>
  <c r="G12" i="158"/>
  <c r="D12" i="158"/>
  <c r="G11" i="158"/>
  <c r="D11" i="158"/>
  <c r="G10" i="158"/>
  <c r="D10" i="158"/>
  <c r="G9" i="158"/>
  <c r="D9" i="158"/>
  <c r="G8" i="158"/>
  <c r="D8" i="158"/>
  <c r="G7" i="158"/>
  <c r="D7" i="158"/>
  <c r="G6" i="158"/>
  <c r="D6" i="158"/>
  <c r="G5" i="158"/>
  <c r="D5" i="15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rd</author>
  </authors>
  <commentList>
    <comment ref="A3" authorId="0" shapeId="0" xr:uid="{00000000-0006-0000-0200-000001000000}">
      <text>
        <r>
          <rPr>
            <b/>
            <sz val="9"/>
            <color rgb="FF000000"/>
            <rFont val="Segoe UI"/>
            <family val="2"/>
          </rPr>
          <t>rd: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mehrkilometer kosten ist 
</t>
        </r>
      </text>
    </comment>
    <comment ref="A4" authorId="0" shapeId="0" xr:uid="{00000000-0006-0000-0200-000002000000}">
      <text>
        <r>
          <rPr>
            <b/>
            <sz val="9"/>
            <color rgb="FF000000"/>
            <rFont val="Segoe UI"/>
            <family val="2"/>
          </rPr>
          <t>rd: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kosten arbeitszeit plan</t>
        </r>
      </text>
    </comment>
    <comment ref="A5" authorId="0" shapeId="0" xr:uid="{00000000-0006-0000-0200-000004000000}">
      <text>
        <r>
          <rPr>
            <b/>
            <sz val="9"/>
            <color rgb="FF000000"/>
            <rFont val="Segoe UI"/>
            <family val="2"/>
          </rPr>
          <t>rd: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kosten arbeitzzeit 
</t>
        </r>
        <r>
          <rPr>
            <sz val="9"/>
            <color rgb="FF000000"/>
            <rFont val="Segoe UI"/>
            <family val="2"/>
          </rPr>
          <t xml:space="preserve">ist
</t>
        </r>
      </text>
    </comment>
    <comment ref="A6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rd:</t>
        </r>
        <r>
          <rPr>
            <sz val="9"/>
            <color indexed="81"/>
            <rFont val="Segoe UI"/>
            <family val="2"/>
          </rPr>
          <t xml:space="preserve">
kosten mehrkilometer plan
</t>
        </r>
      </text>
    </comment>
  </commentList>
</comments>
</file>

<file path=xl/sharedStrings.xml><?xml version="1.0" encoding="utf-8"?>
<sst xmlns="http://schemas.openxmlformats.org/spreadsheetml/2006/main" count="840" uniqueCount="251">
  <si>
    <t>ID-Nummer</t>
  </si>
  <si>
    <t>Mängel</t>
  </si>
  <si>
    <t>Prüfer</t>
  </si>
  <si>
    <t>Prüfdatum</t>
  </si>
  <si>
    <t>Ja</t>
  </si>
  <si>
    <t>-</t>
  </si>
  <si>
    <t>Bemerkung</t>
  </si>
  <si>
    <t>Dokumentation vorhanden:</t>
  </si>
  <si>
    <t>Dokumentation vollständig:</t>
  </si>
  <si>
    <t>Nein</t>
  </si>
  <si>
    <t>Standort:</t>
  </si>
  <si>
    <t>Zuleitung:</t>
  </si>
  <si>
    <t>Nennspannung Un V</t>
  </si>
  <si>
    <t>Durchgängigkeit des Schutzleiters PE</t>
  </si>
  <si>
    <t>Isolationswiderstand</t>
  </si>
  <si>
    <t>V</t>
  </si>
  <si>
    <t>A</t>
  </si>
  <si>
    <t>ü</t>
  </si>
  <si>
    <t>Bezeichnung</t>
  </si>
  <si>
    <t xml:space="preserve">ja </t>
  </si>
  <si>
    <t>nein</t>
  </si>
  <si>
    <t>entfällt</t>
  </si>
  <si>
    <t>Anlegeleiter</t>
  </si>
  <si>
    <t>Material</t>
  </si>
  <si>
    <t>Stehleiter</t>
  </si>
  <si>
    <t>Mehrzweckleiter</t>
  </si>
  <si>
    <t>Anzahl Sprossen (z.B 3x9)</t>
  </si>
  <si>
    <t>ausziehbar</t>
  </si>
  <si>
    <t xml:space="preserve">Sind die Holme unbeschädigt? Risse, Korrosion, Knicke, Grate, </t>
  </si>
  <si>
    <t>Sind an Holzholmen keine durchgehenden Risse zu erkennen?</t>
  </si>
  <si>
    <t>Sind an Sprossen oder Stufen keine Risse erkennbar?</t>
  </si>
  <si>
    <t>Sind die Sprossen fest mit den Holmen verbunden?</t>
  </si>
  <si>
    <t>Sind runde Sprossen mind. 25 mm stark?</t>
  </si>
  <si>
    <t>Ist die Leiter an keiner Stelle geflickt oder mit Tricks verlängert worden?</t>
  </si>
  <si>
    <t>Sind die Leiterschuhe vorhanden und haben sie ausreichendes Profil?</t>
  </si>
  <si>
    <t>Ist bei Stehleitern die Zugsicherung vorhanden und in Ordnung?</t>
  </si>
  <si>
    <t>Ist die Plattform bei Stehleitern unbeschädigt und als Spreizsicherung funktionssicher?</t>
  </si>
  <si>
    <t>Ist bei Stehleitern mit Ausziehteil eine zug- und druckfeste Sicherung vorhanden?</t>
  </si>
  <si>
    <t>Sind die Verbindungsteile und Gelenke von Mehrzweck- und Ausziehleitern fehlerlos und leichtgängig?</t>
  </si>
  <si>
    <t>Sind die vorgeschriebenen Befestigungen gegen unbeabsichtigtes Lösen gesichert?</t>
  </si>
  <si>
    <t>Sind an der Leiter ein Herstellerzeichen, ein Typenschild und eine Bedienungsanleitung (Piktogramme) vorhanden?</t>
  </si>
  <si>
    <t>Sind Zubehörteile wie Leiterverbreiterungen und Höhenausgleiche in Ordnung?</t>
  </si>
  <si>
    <t>Ist die vorhandene Durchbiegung der Leiter im zulässigen Bereich?</t>
  </si>
  <si>
    <t>Datum:</t>
  </si>
  <si>
    <t>Prüfer:</t>
  </si>
  <si>
    <t>MΩ</t>
  </si>
  <si>
    <t>Besichtigung</t>
  </si>
  <si>
    <t>JA</t>
  </si>
  <si>
    <t xml:space="preserve">Teilweise </t>
  </si>
  <si>
    <t>(keine mögl.)</t>
  </si>
  <si>
    <t xml:space="preserve"> Abschaltung</t>
  </si>
  <si>
    <t>mögl.</t>
  </si>
  <si>
    <t>Dokumentation nachvollziehbar Klemmenbez.usw.:</t>
  </si>
  <si>
    <t>i.O</t>
  </si>
  <si>
    <t>n.i.O.</t>
  </si>
  <si>
    <t>x</t>
  </si>
  <si>
    <t>ID Nummer der Prüfplakette:</t>
  </si>
  <si>
    <t>NEIN</t>
  </si>
  <si>
    <t>Geprüft wurden</t>
  </si>
  <si>
    <t>Kundenname &amp; Adresse</t>
  </si>
  <si>
    <t>Liegenschaftsnummer</t>
  </si>
  <si>
    <t>Gesamt Ergebnis der Prüfungen</t>
  </si>
  <si>
    <t>Prüfung in Ordnung</t>
  </si>
  <si>
    <t>ART, TYP , S.Nr.</t>
  </si>
  <si>
    <t>Hersteller</t>
  </si>
  <si>
    <t>Bemerkungen</t>
  </si>
  <si>
    <t xml:space="preserve">Abnahme – Wartungs- und Prüfprotokoll  
Feststellanlagen / Feststellvorrichtungen an Brand – und
Rauchschutzabschlüssen gem. Richtlinien DIBt. 
</t>
  </si>
  <si>
    <t>Standort der Anlage:</t>
  </si>
  <si>
    <t>Bezeichnung Brandschutztür:</t>
  </si>
  <si>
    <t>Objektbezeichnung:</t>
  </si>
  <si>
    <t>Einbauort:</t>
  </si>
  <si>
    <t>Ansprechpartner &amp; Telefonnummer:</t>
  </si>
  <si>
    <t>Wartung</t>
  </si>
  <si>
    <t>Erstprüfung</t>
  </si>
  <si>
    <t>Abnahme</t>
  </si>
  <si>
    <t>Brandschutztüre</t>
  </si>
  <si>
    <t>Brandschutzrolltor</t>
  </si>
  <si>
    <t>Brandschutzvorhang</t>
  </si>
  <si>
    <t>Rettungsweg</t>
  </si>
  <si>
    <t>Mit Automatiktüre</t>
  </si>
  <si>
    <t>Rauchschutztüre</t>
  </si>
  <si>
    <t>(wenn keine Prüfung möglich weil nicht vorhanden  dann Nein)</t>
  </si>
  <si>
    <t>Brandschutzschiebetor</t>
  </si>
  <si>
    <t>Rauchschutzvorhang</t>
  </si>
  <si>
    <t>Kein Rettungsweg</t>
  </si>
  <si>
    <t>Errichter</t>
  </si>
  <si>
    <t>Schweißgerät demontiert, geprüft, gereinigt und montiert:</t>
  </si>
  <si>
    <t>Schutzleiter</t>
  </si>
  <si>
    <t>Eingangsstromkreis/Gehäuse (500 V)
Grenzwert ≥ 2,5 MΩ 
Gemessen: _____MΩ</t>
  </si>
  <si>
    <t>Schweißstromkreis / Gehäuse (500 V)
Grenzwert ≥ 2,5 MΩ 
Gemessen: _____MΩ</t>
  </si>
  <si>
    <t xml:space="preserve">"Eingangsstromkreis/Schweißstromkreis (500 V)
Grenzwert ≥ 5 MΩ " 
Gemessen: ____MΩ
</t>
  </si>
  <si>
    <t>Keine</t>
  </si>
  <si>
    <t>Fabrikat</t>
  </si>
  <si>
    <t>Funktionsprüfung von FSA gemäß der DIN 14677</t>
  </si>
  <si>
    <t>Prüfpunkt</t>
  </si>
  <si>
    <t>Maßnahme umfasst die Überprüfung:</t>
  </si>
  <si>
    <t>durch Simulation der Brandkenngröße</t>
  </si>
  <si>
    <t>ob der Abschluß nach dem Auslösen zum selbstständigen Schließen freigegeben wird</t>
  </si>
  <si>
    <t>der Rückstellung der Brandmelder aus dem Alarmzustand</t>
  </si>
  <si>
    <t>ob Umgebungseinflüsse die Funktion der eingebauten FSA beeinträchtigt</t>
  </si>
  <si>
    <t>ob die Nutzung im unmittelbaren Umfeld der FSA negative Einflüsse auf diese ausübt (z.B. Auftreten von Staub)</t>
  </si>
  <si>
    <t>ob die Funktion der FSA durch bauliche Änderungen/Wechselwirkungen mit anderen Gewerken negativ beeinflusst wird</t>
  </si>
  <si>
    <t>ob die Positionierung der Brandmelder der DIBT-Richtlinie und der Zulassung entspricht</t>
  </si>
  <si>
    <t>Sicherheitsprüfung - jährlich</t>
  </si>
  <si>
    <t>auf die Übereinstimmung mit der Dokumentation und der bauaufsichtlichen Zulassung</t>
  </si>
  <si>
    <t>vorbeugender Austausch von Bestandteilen der Feststellanlage nach Herstellerangaben (z.B. Brandmelder, Akkus bzw Batterien)</t>
  </si>
  <si>
    <t>wurde getauscht</t>
  </si>
  <si>
    <t>Überprüfung der Auslösung der Feststellanlage bei Energieausfall oder ggf. überprüfung des Umschaltens auf eine zweite unterbrechungsfreie Energieversorgung (.B. Akku)</t>
  </si>
  <si>
    <t>Überprüfung der Auslösung der Feststellanlage bei Eentfernen eines Brandmelders</t>
  </si>
  <si>
    <t>Sind die Schließbereiche frei?</t>
  </si>
  <si>
    <t>Sind Anlage und Tür unbeschädigt?</t>
  </si>
  <si>
    <t>Sind die Kennzeichnungen vollständig vorhanden und erkennbar?</t>
  </si>
  <si>
    <t>durch den Hand-Auslöse Taster, wird die Tür jedes mal freigegeben und schließt sie unverzüglich?</t>
  </si>
  <si>
    <t>durch den Taster "Rauchmelder Rückstellung - Tür schließen" am Rauchschutzschalter, wird die Tür jedes mal freigegeben und schließt sie unverzüglich?</t>
  </si>
  <si>
    <t>durch den Hand-Auslöse Taster, lässt sich die Tür nach jeder Auslösung wieder feststellen?</t>
  </si>
  <si>
    <t>durch den Taster "Rauchmelder Rückstellung - Tür schließen" am Rauchschutzschalter, lässt sich die Tür nach jeder Auslösung wieder feststellen?</t>
  </si>
  <si>
    <t>durch die unterbrecher Taster an den Haftmagneten, wird die Tür jedes mal freigegeben und schließt sie unverzüglich?</t>
  </si>
  <si>
    <t>durch die unterbrecher Taster an den Haftmagneten, lässt sich die Tür nach jeder Auslösung wieder feststellen?</t>
  </si>
  <si>
    <t>Stimmen die eingebauten Geräte der Feststellanlage mit den im Zulassungsbescheid angegebenen Geräten überein?</t>
  </si>
  <si>
    <t>Stimmen die Kennzeichnungen der Feststellanlage mit den im Zulassungsbescheid angegebenen Kennzeichnungen überein?</t>
  </si>
  <si>
    <r>
      <t xml:space="preserve">Wirken alle Geräte einwandfrei zusammen?
</t>
    </r>
    <r>
      <rPr>
        <sz val="8"/>
        <color theme="1"/>
        <rFont val="Arial"/>
        <family val="2"/>
      </rPr>
      <t>(Die Auslösung muss sowohl durch Simulation der dem Funktionsdprinzip der Brandmelder zugrundeliegenden Brandkenngröße als auch von Hand erfolgen)</t>
    </r>
  </si>
  <si>
    <t>Werden die Abschlüsse selbsttätig geschlossen, wenn die Feststellanlage funktionsuntüchtig wird (Stromausfall, fehler Melder)?</t>
  </si>
  <si>
    <t xml:space="preserve">Grenzwerte:                  
DC ≤ 113 V Scheitelwert
AC ≤ 113 V Scheitelwert 
AC ≤ 80 V Effektivwert  
35% 26V
60% 23,5V
100% 21V 
</t>
  </si>
  <si>
    <t>Kunde:</t>
  </si>
  <si>
    <t>Filiale:</t>
  </si>
  <si>
    <t>Bestandsliste Ersatzteile</t>
  </si>
  <si>
    <t xml:space="preserve">Techniker: </t>
  </si>
  <si>
    <t>Pos</t>
  </si>
  <si>
    <t>Artikelnr</t>
  </si>
  <si>
    <t>Menge</t>
  </si>
  <si>
    <t>VKE</t>
  </si>
  <si>
    <t>Gebraucht</t>
  </si>
  <si>
    <t>Bestand am Mann</t>
  </si>
  <si>
    <t>Benötigt für die Tour</t>
  </si>
  <si>
    <t>500</t>
  </si>
  <si>
    <t>2</t>
  </si>
  <si>
    <t>501</t>
  </si>
  <si>
    <t>25</t>
  </si>
  <si>
    <t>502</t>
  </si>
  <si>
    <t>503</t>
  </si>
  <si>
    <t>504</t>
  </si>
  <si>
    <t>505</t>
  </si>
  <si>
    <t>1</t>
  </si>
  <si>
    <t>506</t>
  </si>
  <si>
    <t>507</t>
  </si>
  <si>
    <t>3</t>
  </si>
  <si>
    <t>508</t>
  </si>
  <si>
    <t>509</t>
  </si>
  <si>
    <t>510</t>
  </si>
  <si>
    <t>511</t>
  </si>
  <si>
    <t>512</t>
  </si>
  <si>
    <t>513</t>
  </si>
  <si>
    <t>514</t>
  </si>
  <si>
    <t>515</t>
  </si>
  <si>
    <t>5</t>
  </si>
  <si>
    <t>516</t>
  </si>
  <si>
    <t>517</t>
  </si>
  <si>
    <t>518</t>
  </si>
  <si>
    <t>519</t>
  </si>
  <si>
    <t>520</t>
  </si>
  <si>
    <t>521</t>
  </si>
  <si>
    <t>522</t>
  </si>
  <si>
    <t>524</t>
  </si>
  <si>
    <t>528</t>
  </si>
  <si>
    <t>529</t>
  </si>
  <si>
    <t>530</t>
  </si>
  <si>
    <t>531</t>
  </si>
  <si>
    <t>6</t>
  </si>
  <si>
    <t>532</t>
  </si>
  <si>
    <t>Bachmann 351.9847 Zuleitung H05VV-F 3G0,75 2m  grau 30/35 C 13</t>
  </si>
  <si>
    <t>Stück</t>
  </si>
  <si>
    <t>533</t>
  </si>
  <si>
    <t>10</t>
  </si>
  <si>
    <t>Standort/Filiale</t>
  </si>
  <si>
    <t xml:space="preserve">Origi. </t>
  </si>
  <si>
    <t>0212509</t>
  </si>
  <si>
    <t>0106777</t>
  </si>
  <si>
    <t>0106807</t>
  </si>
  <si>
    <t>0106778</t>
  </si>
  <si>
    <t>0106809</t>
  </si>
  <si>
    <t>0135352</t>
  </si>
  <si>
    <t>0162783</t>
  </si>
  <si>
    <t>0165004</t>
  </si>
  <si>
    <t>0165041</t>
  </si>
  <si>
    <t>0262420</t>
  </si>
  <si>
    <t>0262410</t>
  </si>
  <si>
    <t>0262304</t>
  </si>
  <si>
    <t>0165398</t>
  </si>
  <si>
    <t>0166678</t>
  </si>
  <si>
    <t>0019911</t>
  </si>
  <si>
    <t>0019913</t>
  </si>
  <si>
    <t>2157448</t>
  </si>
  <si>
    <t>2435679</t>
  </si>
  <si>
    <t>4105684</t>
  </si>
  <si>
    <t>4331603</t>
  </si>
  <si>
    <t>0176340</t>
  </si>
  <si>
    <t>0171177</t>
  </si>
  <si>
    <t>0322521</t>
  </si>
  <si>
    <t>4203207</t>
  </si>
  <si>
    <t>4203177</t>
  </si>
  <si>
    <t>4203224</t>
  </si>
  <si>
    <t>2219528</t>
  </si>
  <si>
    <t>4197174</t>
  </si>
  <si>
    <t>0165733</t>
  </si>
  <si>
    <t>zu Bestellen bei:</t>
  </si>
  <si>
    <t>A.T.U Filiale/ Standort</t>
  </si>
  <si>
    <t xml:space="preserve">Filial- Objekt Nr. </t>
  </si>
  <si>
    <t xml:space="preserve">Checkliste Leiterprüfung                         </t>
  </si>
  <si>
    <t>Sind die Sprossen bei Holzleitern formschlüssig mit dem Holm verbunden?</t>
  </si>
  <si>
    <t>Kosten</t>
  </si>
  <si>
    <t>158</t>
  </si>
  <si>
    <t>Ersatzartikel: Kleinmaterial, Schrauben, Dübel ect..</t>
  </si>
  <si>
    <t>pausch.</t>
  </si>
  <si>
    <t>Berechnungsgrundlage: 50,-€/std. + Ersatzteile.
Je Filiale max. 500,-€
Je Zentralstandort max. 2000,-€</t>
  </si>
  <si>
    <t>Einzelpreis, VK</t>
  </si>
  <si>
    <t>1,96</t>
  </si>
  <si>
    <t>4,96</t>
  </si>
  <si>
    <t>0,19</t>
  </si>
  <si>
    <t>0,30</t>
  </si>
  <si>
    <t>0,31</t>
  </si>
  <si>
    <t>0,50</t>
  </si>
  <si>
    <t>8,18</t>
  </si>
  <si>
    <t>5,36</t>
  </si>
  <si>
    <t>18,07</t>
  </si>
  <si>
    <t>3,30</t>
  </si>
  <si>
    <t>19,95</t>
  </si>
  <si>
    <t>4,49</t>
  </si>
  <si>
    <t>8,00</t>
  </si>
  <si>
    <t>7,05</t>
  </si>
  <si>
    <t>13,38</t>
  </si>
  <si>
    <t>1,55</t>
  </si>
  <si>
    <t>12,94</t>
  </si>
  <si>
    <t>17,74</t>
  </si>
  <si>
    <t>26,70</t>
  </si>
  <si>
    <t>5,48</t>
  </si>
  <si>
    <t>5,78</t>
  </si>
  <si>
    <t>33,20</t>
  </si>
  <si>
    <t>0,96</t>
  </si>
  <si>
    <t>6,08</t>
  </si>
  <si>
    <t>7,28</t>
  </si>
  <si>
    <t>15,44</t>
  </si>
  <si>
    <t>31,94</t>
  </si>
  <si>
    <t>5,28</t>
  </si>
  <si>
    <t>1,49</t>
  </si>
  <si>
    <t>5,00</t>
  </si>
  <si>
    <t>584</t>
  </si>
  <si>
    <t>BREN 1093200 Kabelbox Vario-Line 10m sw</t>
  </si>
  <si>
    <t>19,68</t>
  </si>
  <si>
    <t>0</t>
  </si>
  <si>
    <t>https://www.fega-schmitt.de/unternehmen/standorte/deutschland/ </t>
  </si>
  <si>
    <t>https://www.wuerth.de/web/de/awkg/niederlassungen/nl.php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</si>
</sst>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"/>
    <numFmt numFmtId="165" formatCode="#,##0.###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Wingdings"/>
      <charset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Arial"/>
      <family val="2"/>
    </font>
    <font>
      <sz val="10"/>
      <name val="Frutiger 45 Light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9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7" applyNumberFormat="0" applyFont="0" applyAlignment="0" applyProtection="0"/>
    <xf numFmtId="0" fontId="8" fillId="0" borderId="0"/>
    <xf numFmtId="0" fontId="14" fillId="0" borderId="0"/>
    <xf numFmtId="0" fontId="22" fillId="0" borderId="0"/>
    <xf numFmtId="0" fontId="29" fillId="0" borderId="0" applyNumberFormat="0" applyFill="0" applyBorder="0" applyAlignment="0" applyProtection="0"/>
  </cellStyleXfs>
  <cellXfs count="297">
    <xf numFmtId="0" fontId="0" fillId="0" borderId="0" xfId="0"/>
    <xf numFmtId="0" fontId="2" fillId="0" borderId="0" xfId="0" applyFont="1" applyProtection="1"/>
    <xf numFmtId="0" fontId="8" fillId="0" borderId="0" xfId="2"/>
    <xf numFmtId="0" fontId="2" fillId="0" borderId="0" xfId="0" applyFont="1" applyProtection="1">
      <protection locked="0"/>
    </xf>
    <xf numFmtId="0" fontId="8" fillId="6" borderId="22" xfId="2" applyFill="1" applyBorder="1" applyAlignment="1" applyProtection="1">
      <alignment horizontal="center"/>
      <protection locked="0"/>
    </xf>
    <xf numFmtId="0" fontId="8" fillId="6" borderId="29" xfId="2" applyFill="1" applyBorder="1" applyAlignment="1" applyProtection="1">
      <alignment horizontal="center"/>
      <protection locked="0"/>
    </xf>
    <xf numFmtId="0" fontId="8" fillId="6" borderId="30" xfId="2" applyFill="1" applyBorder="1" applyAlignment="1" applyProtection="1">
      <alignment horizontal="center"/>
      <protection locked="0"/>
    </xf>
    <xf numFmtId="0" fontId="8" fillId="0" borderId="40" xfId="2" applyBorder="1" applyAlignment="1" applyProtection="1">
      <alignment horizontal="center" vertical="center"/>
      <protection locked="0"/>
    </xf>
    <xf numFmtId="0" fontId="8" fillId="0" borderId="41" xfId="2" applyBorder="1" applyAlignment="1" applyProtection="1">
      <alignment horizontal="center" vertical="center"/>
      <protection locked="0"/>
    </xf>
    <xf numFmtId="0" fontId="8" fillId="0" borderId="42" xfId="2" applyBorder="1" applyAlignment="1" applyProtection="1">
      <alignment horizontal="center" vertical="center"/>
      <protection locked="0"/>
    </xf>
    <xf numFmtId="0" fontId="8" fillId="0" borderId="21" xfId="2" applyBorder="1" applyAlignment="1" applyProtection="1">
      <alignment horizontal="center" vertical="center"/>
      <protection locked="0"/>
    </xf>
    <xf numFmtId="0" fontId="8" fillId="0" borderId="4" xfId="2" applyBorder="1" applyAlignment="1" applyProtection="1">
      <alignment horizontal="center" vertical="center"/>
      <protection locked="0"/>
    </xf>
    <xf numFmtId="0" fontId="8" fillId="0" borderId="31" xfId="2" applyBorder="1" applyAlignment="1" applyProtection="1">
      <alignment horizontal="center" vertical="center"/>
      <protection locked="0"/>
    </xf>
    <xf numFmtId="0" fontId="8" fillId="0" borderId="43" xfId="2" applyBorder="1" applyAlignment="1" applyProtection="1">
      <alignment horizontal="center" vertical="center"/>
      <protection locked="0"/>
    </xf>
    <xf numFmtId="0" fontId="8" fillId="0" borderId="44" xfId="2" applyBorder="1" applyAlignment="1" applyProtection="1">
      <alignment horizontal="center" vertical="center"/>
      <protection locked="0"/>
    </xf>
    <xf numFmtId="0" fontId="8" fillId="0" borderId="45" xfId="2" applyBorder="1" applyAlignment="1" applyProtection="1">
      <alignment horizontal="center" vertical="center"/>
      <protection locked="0"/>
    </xf>
    <xf numFmtId="0" fontId="8" fillId="0" borderId="36" xfId="2" applyBorder="1" applyAlignment="1" applyProtection="1">
      <alignment horizontal="center" vertical="center"/>
      <protection locked="0"/>
    </xf>
    <xf numFmtId="0" fontId="8" fillId="0" borderId="8" xfId="2" applyBorder="1" applyAlignment="1" applyProtection="1">
      <alignment horizontal="center" vertical="center"/>
      <protection locked="0"/>
    </xf>
    <xf numFmtId="0" fontId="8" fillId="0" borderId="37" xfId="2" applyBorder="1" applyAlignment="1" applyProtection="1">
      <alignment horizontal="center" vertical="center"/>
      <protection locked="0"/>
    </xf>
    <xf numFmtId="0" fontId="8" fillId="0" borderId="23" xfId="2" applyBorder="1" applyAlignment="1" applyProtection="1">
      <alignment horizontal="center" vertical="center"/>
      <protection locked="0"/>
    </xf>
    <xf numFmtId="0" fontId="8" fillId="0" borderId="32" xfId="2" applyBorder="1" applyAlignment="1" applyProtection="1">
      <alignment horizontal="center" vertical="center"/>
      <protection locked="0"/>
    </xf>
    <xf numFmtId="0" fontId="8" fillId="0" borderId="33" xfId="2" applyBorder="1" applyAlignment="1" applyProtection="1">
      <alignment horizontal="center" vertical="center"/>
      <protection locked="0"/>
    </xf>
    <xf numFmtId="0" fontId="0" fillId="0" borderId="0" xfId="0" applyBorder="1"/>
    <xf numFmtId="0" fontId="3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Protection="1"/>
    <xf numFmtId="0" fontId="2" fillId="4" borderId="4" xfId="0" applyFont="1" applyFill="1" applyBorder="1" applyAlignment="1" applyProtection="1">
      <alignment horizontal="center"/>
    </xf>
    <xf numFmtId="49" fontId="5" fillId="0" borderId="0" xfId="0" applyNumberFormat="1" applyFont="1" applyProtection="1">
      <protection locked="0"/>
    </xf>
    <xf numFmtId="0" fontId="0" fillId="0" borderId="0" xfId="0"/>
    <xf numFmtId="0" fontId="2" fillId="0" borderId="1" xfId="0" applyFont="1" applyFill="1" applyBorder="1" applyProtection="1"/>
    <xf numFmtId="0" fontId="11" fillId="0" borderId="55" xfId="0" applyFont="1" applyFill="1" applyBorder="1" applyProtection="1"/>
    <xf numFmtId="0" fontId="16" fillId="0" borderId="0" xfId="0" applyFont="1" applyProtection="1">
      <protection locked="0"/>
    </xf>
    <xf numFmtId="49" fontId="16" fillId="0" borderId="0" xfId="0" applyNumberFormat="1" applyFont="1" applyFill="1" applyProtection="1">
      <protection locked="0"/>
    </xf>
    <xf numFmtId="0" fontId="16" fillId="0" borderId="0" xfId="0" applyFont="1" applyFill="1" applyProtection="1">
      <protection locked="0"/>
    </xf>
    <xf numFmtId="49" fontId="15" fillId="0" borderId="0" xfId="0" applyNumberFormat="1" applyFo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Protection="1">
      <protection locked="0"/>
    </xf>
    <xf numFmtId="0" fontId="16" fillId="0" borderId="0" xfId="0" applyFont="1" applyFill="1" applyBorder="1" applyProtection="1"/>
    <xf numFmtId="0" fontId="16" fillId="0" borderId="17" xfId="0" applyFont="1" applyBorder="1" applyProtection="1">
      <protection locked="0"/>
    </xf>
    <xf numFmtId="0" fontId="16" fillId="0" borderId="51" xfId="0" applyFont="1" applyBorder="1" applyProtection="1">
      <protection locked="0"/>
    </xf>
    <xf numFmtId="0" fontId="16" fillId="0" borderId="0" xfId="0" applyFont="1" applyBorder="1" applyProtection="1">
      <protection locked="0"/>
    </xf>
    <xf numFmtId="0" fontId="16" fillId="4" borderId="4" xfId="0" applyFont="1" applyFill="1" applyBorder="1" applyAlignment="1" applyProtection="1">
      <alignment horizontal="center"/>
    </xf>
    <xf numFmtId="0" fontId="16" fillId="0" borderId="53" xfId="0" applyFont="1" applyBorder="1" applyProtection="1">
      <protection locked="0"/>
    </xf>
    <xf numFmtId="0" fontId="16" fillId="0" borderId="2" xfId="0" applyFont="1" applyFill="1" applyBorder="1" applyProtection="1"/>
    <xf numFmtId="0" fontId="16" fillId="0" borderId="3" xfId="0" applyFont="1" applyFill="1" applyBorder="1" applyProtection="1"/>
    <xf numFmtId="0" fontId="16" fillId="0" borderId="53" xfId="0" applyFont="1" applyFill="1" applyBorder="1" applyProtection="1">
      <protection locked="0"/>
    </xf>
    <xf numFmtId="0" fontId="16" fillId="0" borderId="55" xfId="0" applyFont="1" applyFill="1" applyBorder="1" applyProtection="1"/>
    <xf numFmtId="0" fontId="17" fillId="0" borderId="55" xfId="0" applyFont="1" applyFill="1" applyBorder="1" applyProtection="1"/>
    <xf numFmtId="0" fontId="16" fillId="4" borderId="26" xfId="0" applyFont="1" applyFill="1" applyBorder="1" applyAlignment="1" applyProtection="1">
      <alignment horizontal="center"/>
    </xf>
    <xf numFmtId="0" fontId="18" fillId="4" borderId="50" xfId="0" applyFont="1" applyFill="1" applyBorder="1" applyAlignment="1" applyProtection="1">
      <alignment horizontal="center"/>
    </xf>
    <xf numFmtId="0" fontId="18" fillId="4" borderId="8" xfId="0" applyFont="1" applyFill="1" applyBorder="1" applyAlignment="1" applyProtection="1">
      <alignment horizontal="center"/>
    </xf>
    <xf numFmtId="0" fontId="16" fillId="0" borderId="18" xfId="0" applyFont="1" applyFill="1" applyBorder="1" applyProtection="1"/>
    <xf numFmtId="0" fontId="16" fillId="0" borderId="55" xfId="0" applyFont="1" applyBorder="1" applyProtection="1"/>
    <xf numFmtId="0" fontId="16" fillId="0" borderId="0" xfId="0" applyFont="1" applyBorder="1" applyProtection="1"/>
    <xf numFmtId="0" fontId="16" fillId="0" borderId="0" xfId="0" applyFont="1" applyFill="1" applyBorder="1" applyAlignment="1" applyProtection="1">
      <alignment horizontal="left"/>
    </xf>
    <xf numFmtId="0" fontId="16" fillId="0" borderId="3" xfId="0" applyFont="1" applyFill="1" applyBorder="1" applyProtection="1">
      <protection locked="0"/>
    </xf>
    <xf numFmtId="0" fontId="16" fillId="4" borderId="8" xfId="0" applyFont="1" applyFill="1" applyBorder="1" applyAlignment="1" applyProtection="1">
      <alignment horizontal="center"/>
    </xf>
    <xf numFmtId="0" fontId="17" fillId="0" borderId="1" xfId="0" applyFont="1" applyFill="1" applyBorder="1" applyProtection="1"/>
    <xf numFmtId="0" fontId="16" fillId="0" borderId="2" xfId="0" applyFont="1" applyFill="1" applyBorder="1" applyProtection="1">
      <protection locked="0"/>
    </xf>
    <xf numFmtId="0" fontId="5" fillId="0" borderId="0" xfId="0" applyFont="1" applyProtection="1"/>
    <xf numFmtId="0" fontId="15" fillId="0" borderId="0" xfId="0" applyFont="1" applyProtection="1"/>
    <xf numFmtId="0" fontId="16" fillId="5" borderId="4" xfId="0" applyFont="1" applyFill="1" applyBorder="1" applyAlignment="1" applyProtection="1">
      <alignment horizontal="center"/>
      <protection locked="0"/>
    </xf>
    <xf numFmtId="0" fontId="16" fillId="5" borderId="26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 applyProtection="1">
      <alignment horizontal="center"/>
      <protection locked="0"/>
    </xf>
    <xf numFmtId="0" fontId="16" fillId="5" borderId="26" xfId="0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left" vertical="center" wrapText="1"/>
    </xf>
    <xf numFmtId="0" fontId="2" fillId="0" borderId="52" xfId="0" applyFont="1" applyFill="1" applyBorder="1" applyAlignment="1" applyProtection="1">
      <alignment horizontal="left" vertical="center" wrapText="1"/>
    </xf>
    <xf numFmtId="0" fontId="2" fillId="5" borderId="4" xfId="0" applyFont="1" applyFill="1" applyBorder="1" applyAlignment="1" applyProtection="1">
      <alignment horizontal="center"/>
      <protection locked="0"/>
    </xf>
    <xf numFmtId="0" fontId="16" fillId="5" borderId="4" xfId="0" applyFont="1" applyFill="1" applyBorder="1" applyAlignment="1" applyProtection="1">
      <alignment horizontal="center" vertical="center"/>
      <protection locked="0"/>
    </xf>
    <xf numFmtId="0" fontId="2" fillId="0" borderId="54" xfId="0" applyFont="1" applyFill="1" applyBorder="1" applyAlignment="1" applyProtection="1">
      <alignment horizontal="left" vertical="center"/>
    </xf>
    <xf numFmtId="49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1" xfId="0" applyNumberFormat="1" applyFont="1" applyFill="1" applyBorder="1" applyAlignment="1" applyProtection="1">
      <alignment horizontal="left"/>
      <protection locked="0"/>
    </xf>
    <xf numFmtId="14" fontId="2" fillId="4" borderId="10" xfId="0" applyNumberFormat="1" applyFont="1" applyFill="1" applyBorder="1" applyAlignment="1" applyProtection="1">
      <alignment horizontal="left"/>
      <protection locked="0"/>
    </xf>
    <xf numFmtId="0" fontId="2" fillId="4" borderId="11" xfId="0" applyFont="1" applyFill="1" applyBorder="1" applyAlignment="1" applyProtection="1">
      <alignment horizontal="left"/>
      <protection locked="0"/>
    </xf>
    <xf numFmtId="0" fontId="2" fillId="4" borderId="13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 textRotation="180"/>
      <protection locked="0"/>
    </xf>
    <xf numFmtId="0" fontId="3" fillId="4" borderId="29" xfId="0" applyFont="1" applyFill="1" applyBorder="1" applyAlignment="1" applyProtection="1">
      <alignment horizontal="center" vertical="center" textRotation="180"/>
      <protection locked="0"/>
    </xf>
    <xf numFmtId="0" fontId="3" fillId="4" borderId="29" xfId="0" applyFont="1" applyFill="1" applyBorder="1" applyAlignment="1" applyProtection="1">
      <alignment horizontal="center" vertical="center" textRotation="180" wrapText="1"/>
      <protection locked="0"/>
    </xf>
    <xf numFmtId="0" fontId="3" fillId="4" borderId="30" xfId="0" applyFont="1" applyFill="1" applyBorder="1" applyAlignment="1" applyProtection="1">
      <alignment horizontal="center" vertical="center" textRotation="180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31" xfId="0" applyFont="1" applyFill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19" fillId="3" borderId="4" xfId="0" applyFont="1" applyFill="1" applyBorder="1" applyAlignment="1">
      <alignment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19" fillId="3" borderId="32" xfId="0" applyFont="1" applyFill="1" applyBorder="1" applyAlignment="1">
      <alignment vertical="center" wrapText="1"/>
    </xf>
    <xf numFmtId="0" fontId="6" fillId="0" borderId="32" xfId="0" applyFont="1" applyFill="1" applyBorder="1" applyAlignment="1" applyProtection="1">
      <alignment horizontal="center" vertical="center"/>
      <protection locked="0"/>
    </xf>
    <xf numFmtId="0" fontId="2" fillId="0" borderId="33" xfId="0" applyFont="1" applyFill="1" applyBorder="1" applyAlignment="1" applyProtection="1">
      <alignment horizontal="center" vertical="center" wrapText="1"/>
      <protection locked="0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Protection="1">
      <protection locked="0"/>
    </xf>
    <xf numFmtId="0" fontId="2" fillId="0" borderId="4" xfId="0" applyFont="1" applyFill="1" applyBorder="1" applyAlignment="1" applyProtection="1">
      <alignment horizontal="center" vertical="center"/>
    </xf>
    <xf numFmtId="0" fontId="16" fillId="0" borderId="1" xfId="0" applyFont="1" applyBorder="1" applyProtection="1">
      <protection locked="0"/>
    </xf>
    <xf numFmtId="0" fontId="16" fillId="0" borderId="2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16" fillId="0" borderId="17" xfId="0" applyFont="1" applyFill="1" applyBorder="1" applyProtection="1">
      <protection locked="0"/>
    </xf>
    <xf numFmtId="0" fontId="3" fillId="0" borderId="1" xfId="0" applyFont="1" applyFill="1" applyBorder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/>
    <xf numFmtId="49" fontId="15" fillId="0" borderId="0" xfId="0" applyNumberFormat="1" applyFont="1" applyAlignment="1" applyProtection="1">
      <alignment wrapText="1"/>
    </xf>
    <xf numFmtId="49" fontId="5" fillId="0" borderId="0" xfId="0" applyNumberFormat="1" applyFont="1" applyAlignment="1" applyProtection="1">
      <alignment wrapText="1"/>
      <protection locked="0"/>
    </xf>
    <xf numFmtId="0" fontId="23" fillId="0" borderId="26" xfId="0" applyFont="1" applyBorder="1" applyAlignment="1">
      <alignment horizontal="center" vertical="top"/>
    </xf>
    <xf numFmtId="4" fontId="0" fillId="0" borderId="0" xfId="0" applyNumberFormat="1"/>
    <xf numFmtId="164" fontId="0" fillId="0" borderId="0" xfId="0" applyNumberFormat="1"/>
    <xf numFmtId="0" fontId="0" fillId="0" borderId="8" xfId="0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top"/>
    </xf>
    <xf numFmtId="165" fontId="0" fillId="0" borderId="0" xfId="0" applyNumberFormat="1" applyBorder="1"/>
    <xf numFmtId="0" fontId="24" fillId="0" borderId="52" xfId="0" applyFont="1" applyFill="1" applyBorder="1" applyAlignment="1">
      <alignment horizontal="center" vertical="center"/>
    </xf>
    <xf numFmtId="49" fontId="24" fillId="0" borderId="8" xfId="0" applyNumberFormat="1" applyFont="1" applyFill="1" applyBorder="1" applyAlignment="1">
      <alignment horizontal="center" vertical="center"/>
    </xf>
    <xf numFmtId="0" fontId="24" fillId="0" borderId="8" xfId="0" applyFont="1" applyFill="1" applyBorder="1"/>
    <xf numFmtId="49" fontId="24" fillId="0" borderId="8" xfId="0" applyNumberFormat="1" applyFont="1" applyFill="1" applyBorder="1" applyAlignment="1">
      <alignment horizontal="center" vertical="top"/>
    </xf>
    <xf numFmtId="0" fontId="24" fillId="0" borderId="8" xfId="0" applyFont="1" applyFill="1" applyBorder="1" applyAlignment="1">
      <alignment horizontal="center" vertical="top"/>
    </xf>
    <xf numFmtId="4" fontId="24" fillId="0" borderId="8" xfId="0" applyNumberFormat="1" applyFont="1" applyFill="1" applyBorder="1"/>
    <xf numFmtId="4" fontId="24" fillId="0" borderId="54" xfId="0" applyNumberFormat="1" applyFont="1" applyFill="1" applyBorder="1"/>
    <xf numFmtId="0" fontId="0" fillId="0" borderId="3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14" fontId="0" fillId="0" borderId="0" xfId="0" applyNumberFormat="1"/>
    <xf numFmtId="4" fontId="24" fillId="0" borderId="0" xfId="0" applyNumberFormat="1" applyFont="1"/>
    <xf numFmtId="164" fontId="24" fillId="0" borderId="0" xfId="0" applyNumberFormat="1" applyFont="1"/>
    <xf numFmtId="0" fontId="0" fillId="0" borderId="51" xfId="0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26" xfId="0" applyBorder="1"/>
    <xf numFmtId="49" fontId="0" fillId="0" borderId="26" xfId="0" applyNumberFormat="1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165" fontId="0" fillId="0" borderId="26" xfId="0" applyNumberFormat="1" applyBorder="1"/>
    <xf numFmtId="0" fontId="0" fillId="0" borderId="16" xfId="0" applyBorder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165" fontId="0" fillId="0" borderId="0" xfId="0" applyNumberFormat="1"/>
    <xf numFmtId="4" fontId="0" fillId="0" borderId="0" xfId="0" applyNumberFormat="1" applyBorder="1"/>
    <xf numFmtId="164" fontId="0" fillId="0" borderId="0" xfId="0" applyNumberFormat="1" applyBorder="1"/>
    <xf numFmtId="0" fontId="24" fillId="0" borderId="0" xfId="0" applyFont="1" applyFill="1" applyBorder="1"/>
    <xf numFmtId="164" fontId="24" fillId="0" borderId="0" xfId="0" applyNumberFormat="1" applyFont="1" applyFill="1" applyBorder="1"/>
    <xf numFmtId="4" fontId="24" fillId="0" borderId="0" xfId="0" applyNumberFormat="1" applyFont="1" applyFill="1" applyBorder="1"/>
    <xf numFmtId="14" fontId="0" fillId="0" borderId="0" xfId="0" applyNumberFormat="1" applyBorder="1"/>
    <xf numFmtId="0" fontId="0" fillId="0" borderId="0" xfId="0" applyAlignment="1">
      <alignment horizontal="center"/>
    </xf>
    <xf numFmtId="0" fontId="8" fillId="3" borderId="4" xfId="2" applyFill="1" applyBorder="1"/>
    <xf numFmtId="0" fontId="8" fillId="0" borderId="4" xfId="2" applyBorder="1"/>
    <xf numFmtId="0" fontId="8" fillId="0" borderId="4" xfId="2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0" fontId="28" fillId="7" borderId="0" xfId="0" applyFont="1" applyFill="1" applyAlignment="1" applyProtection="1">
      <alignment horizontal="center" vertical="top"/>
    </xf>
    <xf numFmtId="0" fontId="28" fillId="7" borderId="0" xfId="0" applyNumberFormat="1" applyFont="1" applyFill="1" applyAlignment="1" applyProtection="1">
      <alignment horizontal="center" vertical="top"/>
    </xf>
    <xf numFmtId="49" fontId="28" fillId="7" borderId="0" xfId="0" applyNumberFormat="1" applyFont="1" applyFill="1" applyAlignment="1" applyProtection="1">
      <alignment horizontal="center" vertical="top"/>
    </xf>
    <xf numFmtId="0" fontId="0" fillId="7" borderId="0" xfId="0" applyFont="1" applyFill="1" applyBorder="1" applyAlignment="1" applyProtection="1">
      <alignment vertical="top"/>
    </xf>
    <xf numFmtId="0" fontId="29" fillId="8" borderId="0" xfId="5" applyFont="1" applyFill="1" applyAlignment="1">
      <alignment wrapText="1"/>
    </xf>
    <xf numFmtId="49" fontId="21" fillId="0" borderId="16" xfId="0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0" borderId="51" xfId="0" applyNumberFormat="1" applyFont="1" applyBorder="1" applyAlignment="1">
      <alignment horizontal="center" vertical="center" wrapText="1"/>
    </xf>
    <xf numFmtId="49" fontId="21" fillId="0" borderId="54" xfId="0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49" fontId="21" fillId="0" borderId="52" xfId="0" applyNumberFormat="1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top"/>
    </xf>
    <xf numFmtId="0" fontId="23" fillId="0" borderId="51" xfId="0" applyFont="1" applyBorder="1" applyAlignment="1">
      <alignment horizontal="center" vertical="top"/>
    </xf>
    <xf numFmtId="0" fontId="23" fillId="0" borderId="54" xfId="0" applyFont="1" applyBorder="1" applyAlignment="1">
      <alignment horizontal="left" vertical="top"/>
    </xf>
    <xf numFmtId="0" fontId="23" fillId="0" borderId="52" xfId="0" applyFont="1" applyBorder="1" applyAlignment="1">
      <alignment horizontal="left" vertical="top"/>
    </xf>
    <xf numFmtId="0" fontId="8" fillId="0" borderId="14" xfId="2" applyFont="1" applyBorder="1" applyAlignment="1" applyProtection="1">
      <alignment horizontal="center" vertical="center"/>
      <protection locked="0"/>
    </xf>
    <xf numFmtId="0" fontId="8" fillId="0" borderId="2" xfId="2" applyFont="1" applyBorder="1" applyAlignment="1" applyProtection="1">
      <alignment horizontal="center" vertical="center"/>
      <protection locked="0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4" xfId="2" applyBorder="1" applyAlignment="1" applyProtection="1">
      <alignment horizontal="center" vertical="center"/>
      <protection locked="0"/>
    </xf>
    <xf numFmtId="0" fontId="8" fillId="0" borderId="2" xfId="2" applyBorder="1" applyAlignment="1" applyProtection="1">
      <alignment horizontal="center" vertical="center"/>
      <protection locked="0"/>
    </xf>
    <xf numFmtId="0" fontId="8" fillId="0" borderId="11" xfId="2" applyBorder="1" applyAlignment="1" applyProtection="1">
      <alignment horizontal="center" vertical="center"/>
      <protection locked="0"/>
    </xf>
    <xf numFmtId="0" fontId="8" fillId="0" borderId="34" xfId="2" applyBorder="1" applyAlignment="1" applyProtection="1">
      <alignment horizontal="center" vertical="center"/>
      <protection locked="0"/>
    </xf>
    <xf numFmtId="0" fontId="8" fillId="0" borderId="24" xfId="2" applyBorder="1" applyAlignment="1" applyProtection="1">
      <alignment horizontal="center" vertical="center"/>
      <protection locked="0"/>
    </xf>
    <xf numFmtId="0" fontId="8" fillId="0" borderId="35" xfId="2" applyBorder="1" applyAlignment="1" applyProtection="1">
      <alignment horizontal="center" vertical="center"/>
      <protection locked="0"/>
    </xf>
    <xf numFmtId="0" fontId="8" fillId="6" borderId="14" xfId="2" applyFill="1" applyBorder="1" applyAlignment="1" applyProtection="1">
      <alignment horizontal="left" vertical="top" wrapText="1"/>
    </xf>
    <xf numFmtId="0" fontId="8" fillId="6" borderId="2" xfId="2" applyFill="1" applyBorder="1" applyAlignment="1" applyProtection="1">
      <alignment horizontal="left" vertical="top" wrapText="1"/>
    </xf>
    <xf numFmtId="0" fontId="8" fillId="6" borderId="11" xfId="2" applyFill="1" applyBorder="1" applyAlignment="1" applyProtection="1">
      <alignment horizontal="left" vertical="top" wrapText="1"/>
    </xf>
    <xf numFmtId="0" fontId="8" fillId="6" borderId="38" xfId="2" applyFill="1" applyBorder="1" applyAlignment="1" applyProtection="1">
      <alignment wrapText="1"/>
    </xf>
    <xf numFmtId="0" fontId="8" fillId="6" borderId="25" xfId="2" applyFill="1" applyBorder="1" applyAlignment="1" applyProtection="1">
      <alignment wrapText="1"/>
    </xf>
    <xf numFmtId="0" fontId="8" fillId="6" borderId="39" xfId="2" applyFill="1" applyBorder="1" applyAlignment="1" applyProtection="1">
      <alignment wrapText="1"/>
    </xf>
    <xf numFmtId="0" fontId="8" fillId="6" borderId="14" xfId="2" applyFill="1" applyBorder="1" applyAlignment="1" applyProtection="1">
      <alignment wrapText="1"/>
    </xf>
    <xf numFmtId="0" fontId="8" fillId="6" borderId="2" xfId="2" applyFill="1" applyBorder="1" applyAlignment="1" applyProtection="1">
      <alignment wrapText="1"/>
    </xf>
    <xf numFmtId="0" fontId="8" fillId="6" borderId="11" xfId="2" applyFill="1" applyBorder="1" applyAlignment="1" applyProtection="1">
      <alignment wrapText="1"/>
    </xf>
    <xf numFmtId="0" fontId="8" fillId="6" borderId="34" xfId="2" applyFill="1" applyBorder="1" applyAlignment="1" applyProtection="1">
      <alignment wrapText="1"/>
    </xf>
    <xf numFmtId="0" fontId="8" fillId="6" borderId="24" xfId="2" applyFill="1" applyBorder="1" applyAlignment="1" applyProtection="1">
      <alignment wrapText="1"/>
    </xf>
    <xf numFmtId="0" fontId="8" fillId="6" borderId="35" xfId="2" applyFill="1" applyBorder="1" applyAlignment="1" applyProtection="1">
      <alignment wrapText="1"/>
    </xf>
    <xf numFmtId="0" fontId="8" fillId="6" borderId="19" xfId="2" applyFill="1" applyBorder="1" applyAlignment="1" applyProtection="1">
      <alignment wrapText="1"/>
    </xf>
    <xf numFmtId="0" fontId="8" fillId="6" borderId="9" xfId="2" applyFill="1" applyBorder="1" applyAlignment="1" applyProtection="1">
      <alignment wrapText="1"/>
    </xf>
    <xf numFmtId="0" fontId="8" fillId="6" borderId="10" xfId="2" applyFill="1" applyBorder="1" applyAlignment="1" applyProtection="1">
      <alignment wrapText="1"/>
    </xf>
    <xf numFmtId="0" fontId="8" fillId="0" borderId="1" xfId="2" applyBorder="1" applyAlignment="1">
      <alignment horizontal="center"/>
    </xf>
    <xf numFmtId="0" fontId="8" fillId="0" borderId="2" xfId="2" applyBorder="1" applyAlignment="1">
      <alignment horizontal="center"/>
    </xf>
    <xf numFmtId="0" fontId="8" fillId="0" borderId="3" xfId="2" applyBorder="1" applyAlignment="1">
      <alignment horizontal="center"/>
    </xf>
    <xf numFmtId="14" fontId="8" fillId="0" borderId="12" xfId="2" applyNumberFormat="1" applyBorder="1" applyAlignment="1">
      <alignment horizontal="center"/>
    </xf>
    <xf numFmtId="0" fontId="8" fillId="0" borderId="5" xfId="2" applyBorder="1" applyAlignment="1">
      <alignment horizontal="center"/>
    </xf>
    <xf numFmtId="0" fontId="8" fillId="0" borderId="6" xfId="2" applyBorder="1" applyAlignment="1">
      <alignment horizontal="center"/>
    </xf>
    <xf numFmtId="0" fontId="9" fillId="6" borderId="12" xfId="2" applyFont="1" applyFill="1" applyBorder="1" applyAlignment="1" applyProtection="1">
      <alignment horizontal="center" wrapText="1"/>
    </xf>
    <xf numFmtId="0" fontId="9" fillId="6" borderId="5" xfId="2" applyFont="1" applyFill="1" applyBorder="1" applyAlignment="1" applyProtection="1">
      <alignment horizontal="center" wrapText="1"/>
    </xf>
    <xf numFmtId="0" fontId="9" fillId="6" borderId="13" xfId="2" applyFont="1" applyFill="1" applyBorder="1" applyAlignment="1" applyProtection="1">
      <alignment horizontal="center" wrapText="1"/>
    </xf>
    <xf numFmtId="0" fontId="8" fillId="6" borderId="15" xfId="2" applyFill="1" applyBorder="1" applyAlignment="1" applyProtection="1">
      <alignment horizontal="left" vertical="top" wrapText="1"/>
    </xf>
    <xf numFmtId="0" fontId="8" fillId="6" borderId="5" xfId="2" applyFill="1" applyBorder="1" applyAlignment="1" applyProtection="1">
      <alignment horizontal="left" vertical="top" wrapText="1"/>
    </xf>
    <xf numFmtId="0" fontId="8" fillId="6" borderId="13" xfId="2" applyFill="1" applyBorder="1" applyAlignment="1" applyProtection="1">
      <alignment horizontal="left" vertical="top" wrapText="1"/>
    </xf>
    <xf numFmtId="0" fontId="25" fillId="6" borderId="14" xfId="2" applyFont="1" applyFill="1" applyBorder="1" applyAlignment="1" applyProtection="1">
      <alignment horizontal="left" vertical="top" wrapText="1"/>
    </xf>
    <xf numFmtId="0" fontId="25" fillId="6" borderId="2" xfId="2" applyFont="1" applyFill="1" applyBorder="1" applyAlignment="1" applyProtection="1">
      <alignment horizontal="left" vertical="top" wrapText="1"/>
    </xf>
    <xf numFmtId="0" fontId="25" fillId="6" borderId="11" xfId="2" applyFont="1" applyFill="1" applyBorder="1" applyAlignment="1" applyProtection="1">
      <alignment horizontal="left" vertical="top" wrapText="1"/>
    </xf>
    <xf numFmtId="0" fontId="8" fillId="6" borderId="38" xfId="2" applyFill="1" applyBorder="1" applyAlignment="1" applyProtection="1">
      <alignment horizontal="left" vertical="top" wrapText="1"/>
    </xf>
    <xf numFmtId="0" fontId="8" fillId="6" borderId="25" xfId="2" applyFill="1" applyBorder="1" applyAlignment="1" applyProtection="1">
      <alignment horizontal="left" vertical="top" wrapText="1"/>
    </xf>
    <xf numFmtId="0" fontId="8" fillId="6" borderId="39" xfId="2" applyFill="1" applyBorder="1" applyAlignment="1" applyProtection="1">
      <alignment horizontal="left" vertical="top" wrapText="1"/>
    </xf>
    <xf numFmtId="0" fontId="8" fillId="6" borderId="14" xfId="2" applyFill="1" applyBorder="1" applyAlignment="1" applyProtection="1">
      <alignment horizontal="left" vertical="top"/>
    </xf>
    <xf numFmtId="0" fontId="8" fillId="6" borderId="2" xfId="2" applyFill="1" applyBorder="1" applyAlignment="1" applyProtection="1">
      <alignment horizontal="left" vertical="top"/>
    </xf>
    <xf numFmtId="0" fontId="8" fillId="6" borderId="11" xfId="2" applyFill="1" applyBorder="1" applyAlignment="1" applyProtection="1">
      <alignment horizontal="left" vertical="top"/>
    </xf>
    <xf numFmtId="0" fontId="20" fillId="0" borderId="4" xfId="0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0" fontId="11" fillId="0" borderId="16" xfId="0" applyFont="1" applyFill="1" applyBorder="1" applyAlignment="1" applyProtection="1">
      <alignment horizontal="center" vertical="center" wrapText="1"/>
    </xf>
    <xf numFmtId="0" fontId="11" fillId="0" borderId="17" xfId="0" applyFont="1" applyFill="1" applyBorder="1" applyAlignment="1" applyProtection="1">
      <alignment horizontal="center" vertical="center" wrapText="1"/>
    </xf>
    <xf numFmtId="0" fontId="11" fillId="0" borderId="51" xfId="0" applyFont="1" applyFill="1" applyBorder="1" applyAlignment="1" applyProtection="1">
      <alignment horizontal="center" vertical="center" wrapText="1"/>
    </xf>
    <xf numFmtId="0" fontId="16" fillId="2" borderId="16" xfId="1" applyFont="1" applyBorder="1" applyAlignment="1" applyProtection="1">
      <alignment horizontal="center"/>
    </xf>
    <xf numFmtId="0" fontId="16" fillId="2" borderId="17" xfId="1" applyFont="1" applyBorder="1" applyAlignment="1" applyProtection="1">
      <alignment horizontal="center"/>
    </xf>
    <xf numFmtId="0" fontId="16" fillId="2" borderId="51" xfId="1" applyFont="1" applyBorder="1" applyAlignment="1" applyProtection="1">
      <alignment horizontal="center"/>
    </xf>
    <xf numFmtId="0" fontId="16" fillId="2" borderId="55" xfId="1" applyFont="1" applyBorder="1" applyAlignment="1" applyProtection="1">
      <alignment horizontal="center"/>
    </xf>
    <xf numFmtId="0" fontId="16" fillId="2" borderId="0" xfId="1" applyFont="1" applyBorder="1" applyAlignment="1" applyProtection="1">
      <alignment horizontal="center"/>
    </xf>
    <xf numFmtId="0" fontId="16" fillId="2" borderId="53" xfId="1" applyFont="1" applyBorder="1" applyAlignment="1" applyProtection="1">
      <alignment horizontal="center"/>
    </xf>
    <xf numFmtId="0" fontId="16" fillId="2" borderId="54" xfId="1" applyFont="1" applyBorder="1" applyAlignment="1" applyProtection="1">
      <alignment horizontal="center"/>
    </xf>
    <xf numFmtId="0" fontId="16" fillId="2" borderId="18" xfId="1" applyFont="1" applyBorder="1" applyAlignment="1" applyProtection="1">
      <alignment horizontal="center"/>
    </xf>
    <xf numFmtId="0" fontId="16" fillId="2" borderId="52" xfId="1" applyFont="1" applyBorder="1" applyAlignment="1" applyProtection="1">
      <alignment horizontal="center"/>
    </xf>
    <xf numFmtId="0" fontId="20" fillId="0" borderId="16" xfId="0" applyFont="1" applyFill="1" applyBorder="1" applyAlignment="1" applyProtection="1">
      <alignment horizontal="center" vertical="center" wrapText="1"/>
    </xf>
    <xf numFmtId="0" fontId="20" fillId="0" borderId="17" xfId="0" applyFont="1" applyFill="1" applyBorder="1" applyAlignment="1" applyProtection="1">
      <alignment horizontal="center" vertical="center" wrapText="1"/>
    </xf>
    <xf numFmtId="0" fontId="20" fillId="0" borderId="51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20" fillId="0" borderId="2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left" vertical="center"/>
    </xf>
    <xf numFmtId="14" fontId="16" fillId="4" borderId="4" xfId="0" applyNumberFormat="1" applyFont="1" applyFill="1" applyBorder="1" applyAlignment="1" applyProtection="1">
      <alignment horizontal="left"/>
      <protection locked="0"/>
    </xf>
    <xf numFmtId="0" fontId="15" fillId="0" borderId="53" xfId="0" applyFont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16" fillId="0" borderId="2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2" xfId="0" applyFont="1" applyFill="1" applyBorder="1" applyAlignment="1" applyProtection="1">
      <alignment horizontal="center"/>
      <protection locked="0"/>
    </xf>
    <xf numFmtId="0" fontId="16" fillId="4" borderId="3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49" fontId="16" fillId="4" borderId="1" xfId="0" applyNumberFormat="1" applyFont="1" applyFill="1" applyBorder="1" applyAlignment="1" applyProtection="1">
      <alignment horizontal="center"/>
      <protection locked="0"/>
    </xf>
    <xf numFmtId="49" fontId="16" fillId="4" borderId="2" xfId="0" applyNumberFormat="1" applyFont="1" applyFill="1" applyBorder="1" applyAlignment="1" applyProtection="1">
      <alignment horizontal="center"/>
      <protection locked="0"/>
    </xf>
    <xf numFmtId="49" fontId="16" fillId="4" borderId="3" xfId="0" applyNumberFormat="1" applyFont="1" applyFill="1" applyBorder="1" applyAlignment="1" applyProtection="1">
      <alignment horizontal="center"/>
      <protection locked="0"/>
    </xf>
    <xf numFmtId="49" fontId="16" fillId="4" borderId="16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51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55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0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53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54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18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5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Protection="1"/>
    <xf numFmtId="0" fontId="15" fillId="0" borderId="0" xfId="0" applyFont="1" applyProtection="1"/>
    <xf numFmtId="0" fontId="16" fillId="4" borderId="4" xfId="0" applyFont="1" applyFill="1" applyBorder="1" applyAlignment="1" applyProtection="1">
      <alignment horizontal="left"/>
      <protection locked="0"/>
    </xf>
    <xf numFmtId="49" fontId="16" fillId="4" borderId="4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Border="1" applyAlignment="1" applyProtection="1">
      <alignment horizontal="center" vertical="top" wrapText="1"/>
      <protection locked="0"/>
    </xf>
    <xf numFmtId="0" fontId="17" fillId="0" borderId="17" xfId="0" applyFont="1" applyBorder="1" applyAlignment="1" applyProtection="1">
      <alignment horizontal="center" vertical="top"/>
      <protection locked="0"/>
    </xf>
    <xf numFmtId="0" fontId="17" fillId="0" borderId="54" xfId="0" applyFont="1" applyBorder="1" applyAlignment="1" applyProtection="1">
      <alignment horizontal="center" vertical="top"/>
      <protection locked="0"/>
    </xf>
    <xf numFmtId="0" fontId="17" fillId="0" borderId="18" xfId="0" applyFont="1" applyBorder="1" applyAlignment="1" applyProtection="1">
      <alignment horizontal="center" vertical="top"/>
      <protection locked="0"/>
    </xf>
    <xf numFmtId="0" fontId="2" fillId="2" borderId="47" xfId="1" applyFont="1" applyBorder="1" applyAlignment="1" applyProtection="1">
      <alignment horizontal="left" vertical="top" wrapText="1"/>
      <protection locked="0"/>
    </xf>
    <xf numFmtId="0" fontId="2" fillId="2" borderId="48" xfId="1" applyFont="1" applyBorder="1" applyAlignment="1" applyProtection="1">
      <alignment horizontal="left" vertical="top" wrapText="1"/>
      <protection locked="0"/>
    </xf>
    <xf numFmtId="0" fontId="2" fillId="2" borderId="49" xfId="1" applyFont="1" applyBorder="1" applyAlignment="1" applyProtection="1">
      <alignment horizontal="left" vertical="top" wrapText="1"/>
      <protection locked="0"/>
    </xf>
    <xf numFmtId="0" fontId="10" fillId="4" borderId="47" xfId="0" applyFont="1" applyFill="1" applyBorder="1" applyAlignment="1" applyProtection="1">
      <alignment horizontal="left"/>
    </xf>
    <xf numFmtId="0" fontId="10" fillId="4" borderId="48" xfId="0" applyFont="1" applyFill="1" applyBorder="1" applyAlignment="1" applyProtection="1">
      <alignment horizontal="left"/>
    </xf>
    <xf numFmtId="0" fontId="10" fillId="4" borderId="49" xfId="0" applyFont="1" applyFill="1" applyBorder="1" applyAlignment="1" applyProtection="1">
      <alignment horizontal="left"/>
    </xf>
    <xf numFmtId="0" fontId="2" fillId="2" borderId="47" xfId="1" applyFont="1" applyBorder="1" applyAlignment="1" applyProtection="1">
      <alignment horizontal="left" vertical="center"/>
    </xf>
    <xf numFmtId="0" fontId="2" fillId="2" borderId="48" xfId="1" applyFont="1" applyBorder="1" applyAlignment="1" applyProtection="1">
      <alignment horizontal="left" vertical="center"/>
    </xf>
    <xf numFmtId="0" fontId="2" fillId="2" borderId="49" xfId="1" applyFont="1" applyBorder="1" applyAlignment="1" applyProtection="1">
      <alignment horizontal="left" vertical="center"/>
    </xf>
    <xf numFmtId="0" fontId="12" fillId="0" borderId="21" xfId="0" applyFont="1" applyBorder="1" applyProtection="1"/>
    <xf numFmtId="0" fontId="12" fillId="0" borderId="4" xfId="0" applyFont="1" applyBorder="1" applyProtection="1"/>
    <xf numFmtId="0" fontId="5" fillId="0" borderId="21" xfId="0" applyFont="1" applyBorder="1" applyProtection="1"/>
    <xf numFmtId="0" fontId="5" fillId="0" borderId="4" xfId="0" applyFont="1" applyBorder="1" applyProtection="1"/>
    <xf numFmtId="0" fontId="5" fillId="0" borderId="23" xfId="0" applyFont="1" applyBorder="1" applyProtection="1"/>
    <xf numFmtId="0" fontId="5" fillId="0" borderId="32" xfId="0" applyFont="1" applyBorder="1" applyProtection="1"/>
    <xf numFmtId="0" fontId="10" fillId="4" borderId="27" xfId="0" applyFont="1" applyFill="1" applyBorder="1" applyAlignment="1" applyProtection="1">
      <alignment horizontal="left"/>
    </xf>
    <xf numFmtId="0" fontId="10" fillId="4" borderId="20" xfId="0" applyFont="1" applyFill="1" applyBorder="1" applyAlignment="1" applyProtection="1">
      <alignment horizontal="left"/>
    </xf>
    <xf numFmtId="0" fontId="10" fillId="4" borderId="28" xfId="0" applyFont="1" applyFill="1" applyBorder="1" applyAlignment="1" applyProtection="1">
      <alignment horizontal="left"/>
    </xf>
    <xf numFmtId="0" fontId="5" fillId="0" borderId="21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49" fontId="5" fillId="0" borderId="22" xfId="0" applyNumberFormat="1" applyFont="1" applyBorder="1" applyAlignment="1" applyProtection="1">
      <alignment horizontal="left" vertical="top"/>
      <protection locked="0"/>
    </xf>
    <xf numFmtId="49" fontId="5" fillId="0" borderId="29" xfId="0" applyNumberFormat="1" applyFont="1" applyBorder="1" applyAlignment="1" applyProtection="1">
      <alignment horizontal="left" vertical="top"/>
      <protection locked="0"/>
    </xf>
    <xf numFmtId="49" fontId="5" fillId="0" borderId="21" xfId="0" applyNumberFormat="1" applyFont="1" applyBorder="1" applyAlignment="1" applyProtection="1">
      <alignment horizontal="left" vertical="top"/>
      <protection locked="0"/>
    </xf>
    <xf numFmtId="49" fontId="5" fillId="0" borderId="4" xfId="0" applyNumberFormat="1" applyFont="1" applyBorder="1" applyAlignment="1" applyProtection="1">
      <alignment horizontal="left" vertical="top"/>
      <protection locked="0"/>
    </xf>
    <xf numFmtId="49" fontId="5" fillId="0" borderId="21" xfId="0" applyNumberFormat="1" applyFont="1" applyBorder="1" applyAlignment="1" applyProtection="1">
      <alignment horizontal="left"/>
    </xf>
    <xf numFmtId="49" fontId="5" fillId="0" borderId="4" xfId="0" applyNumberFormat="1" applyFont="1" applyBorder="1" applyAlignment="1" applyProtection="1">
      <alignment horizontal="left"/>
    </xf>
  </cellXfs>
  <cellStyles count="6">
    <cellStyle name="Link" xfId="5" builtinId="8"/>
    <cellStyle name="normální_List1" xfId="4" xr:uid="{00000000-0005-0000-0000-000003000000}"/>
    <cellStyle name="Notiz" xfId="1" builtinId="10"/>
    <cellStyle name="Standard" xfId="0" builtinId="0"/>
    <cellStyle name="Standard 2" xfId="2" xr:uid="{00000000-0005-0000-0000-000008000000}"/>
    <cellStyle name="Standard 4" xfId="3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2" name="AutoForm 3" descr="image" hidden="1">
          <a:extLst>
            <a:ext uri="{FF2B5EF4-FFF2-40B4-BE49-F238E27FC236}">
              <a16:creationId xmlns:a16="http://schemas.microsoft.com/office/drawing/2014/main" id="{1BCA5D46-A2D3-4C8B-BD6D-11D04415735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3" name="AutoForm 3" descr="image" hidden="1">
          <a:extLst>
            <a:ext uri="{FF2B5EF4-FFF2-40B4-BE49-F238E27FC236}">
              <a16:creationId xmlns:a16="http://schemas.microsoft.com/office/drawing/2014/main" id="{2CC1EC7A-2A11-458E-86D7-CDDA2AEAC12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4" name="AutoForm 3" descr="image" hidden="1">
          <a:extLst>
            <a:ext uri="{FF2B5EF4-FFF2-40B4-BE49-F238E27FC236}">
              <a16:creationId xmlns:a16="http://schemas.microsoft.com/office/drawing/2014/main" id="{54FCBACD-C6C1-40C8-92BA-5C7E565A37B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5" name="AutoForm 3" descr="image" hidden="1">
          <a:extLst>
            <a:ext uri="{FF2B5EF4-FFF2-40B4-BE49-F238E27FC236}">
              <a16:creationId xmlns:a16="http://schemas.microsoft.com/office/drawing/2014/main" id="{CCB5E9C3-5DC2-4FA3-A2C2-7B3E51646A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6" name="AutoForm 3" descr="image" hidden="1">
          <a:extLst>
            <a:ext uri="{FF2B5EF4-FFF2-40B4-BE49-F238E27FC236}">
              <a16:creationId xmlns:a16="http://schemas.microsoft.com/office/drawing/2014/main" id="{2560EFCB-6EB5-4123-9747-7FF5FC2B17F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7" name="AutoForm 3" descr="image" hidden="1">
          <a:extLst>
            <a:ext uri="{FF2B5EF4-FFF2-40B4-BE49-F238E27FC236}">
              <a16:creationId xmlns:a16="http://schemas.microsoft.com/office/drawing/2014/main" id="{87C51C90-637F-4871-9BC0-E8AAAEC6ECA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48309</xdr:rowOff>
    </xdr:from>
    <xdr:ext cx="208183" cy="208183"/>
    <xdr:sp macro="" textlink="">
      <xdr:nvSpPr>
        <xdr:cNvPr id="8" name="AutoForm 3" descr="image" hidden="1">
          <a:extLst>
            <a:ext uri="{FF2B5EF4-FFF2-40B4-BE49-F238E27FC236}">
              <a16:creationId xmlns:a16="http://schemas.microsoft.com/office/drawing/2014/main" id="{5BA47A33-59CE-4E1B-A041-08A951F4525D}"/>
            </a:ext>
          </a:extLst>
        </xdr:cNvPr>
        <xdr:cNvSpPr>
          <a:spLocks noChangeAspect="1" noChangeArrowheads="1"/>
        </xdr:cNvSpPr>
      </xdr:nvSpPr>
      <xdr:spPr bwMode="auto">
        <a:xfrm>
          <a:off x="13935759" y="4458384"/>
          <a:ext cx="208183" cy="208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" name="AutoForm 3" descr="image" hidden="1">
          <a:extLst>
            <a:ext uri="{FF2B5EF4-FFF2-40B4-BE49-F238E27FC236}">
              <a16:creationId xmlns:a16="http://schemas.microsoft.com/office/drawing/2014/main" id="{248634ED-10D3-4731-AE21-41BE3C3280AE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" name="AutoForm 3" descr="image" hidden="1">
          <a:extLst>
            <a:ext uri="{FF2B5EF4-FFF2-40B4-BE49-F238E27FC236}">
              <a16:creationId xmlns:a16="http://schemas.microsoft.com/office/drawing/2014/main" id="{A83D515C-8D33-4612-929B-25CC61177298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" name="AutoForm 3" descr="image" hidden="1">
          <a:extLst>
            <a:ext uri="{FF2B5EF4-FFF2-40B4-BE49-F238E27FC236}">
              <a16:creationId xmlns:a16="http://schemas.microsoft.com/office/drawing/2014/main" id="{FBDDBD4C-A08D-4C6D-B6B1-791E339976E6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" name="AutoForm 3" descr="image" hidden="1">
          <a:extLst>
            <a:ext uri="{FF2B5EF4-FFF2-40B4-BE49-F238E27FC236}">
              <a16:creationId xmlns:a16="http://schemas.microsoft.com/office/drawing/2014/main" id="{CF56999F-4404-4730-9262-467A0D844351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" name="AutoForm 3" descr="image" hidden="1">
          <a:extLst>
            <a:ext uri="{FF2B5EF4-FFF2-40B4-BE49-F238E27FC236}">
              <a16:creationId xmlns:a16="http://schemas.microsoft.com/office/drawing/2014/main" id="{C0DEB9D3-5BF5-4493-AFCF-D0A66FCBF2CB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" name="AutoForm 3" descr="image" hidden="1">
          <a:extLst>
            <a:ext uri="{FF2B5EF4-FFF2-40B4-BE49-F238E27FC236}">
              <a16:creationId xmlns:a16="http://schemas.microsoft.com/office/drawing/2014/main" id="{1B2AF9CA-E3D7-4E61-80ED-D890777AA130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5" name="AutoForm 3" descr="image" hidden="1">
          <a:extLst>
            <a:ext uri="{FF2B5EF4-FFF2-40B4-BE49-F238E27FC236}">
              <a16:creationId xmlns:a16="http://schemas.microsoft.com/office/drawing/2014/main" id="{955A1752-BA1A-49E2-A715-D708BCF2F831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6" name="AutoForm 3" descr="image" hidden="1">
          <a:extLst>
            <a:ext uri="{FF2B5EF4-FFF2-40B4-BE49-F238E27FC236}">
              <a16:creationId xmlns:a16="http://schemas.microsoft.com/office/drawing/2014/main" id="{DC23410B-F568-49AE-8ED5-BCA734BDA8AB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7" name="AutoForm 3" descr="image" hidden="1">
          <a:extLst>
            <a:ext uri="{FF2B5EF4-FFF2-40B4-BE49-F238E27FC236}">
              <a16:creationId xmlns:a16="http://schemas.microsoft.com/office/drawing/2014/main" id="{E51265C9-F117-47D6-9FCA-9E9D99CFF235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8" name="AutoForm 3" descr="image" hidden="1">
          <a:extLst>
            <a:ext uri="{FF2B5EF4-FFF2-40B4-BE49-F238E27FC236}">
              <a16:creationId xmlns:a16="http://schemas.microsoft.com/office/drawing/2014/main" id="{B1634BB5-BB0E-4EC5-B047-813D861FAD6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9" name="AutoForm 3" descr="image" hidden="1">
          <a:extLst>
            <a:ext uri="{FF2B5EF4-FFF2-40B4-BE49-F238E27FC236}">
              <a16:creationId xmlns:a16="http://schemas.microsoft.com/office/drawing/2014/main" id="{7DE6816E-A477-4A29-9CDF-BCC3715599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20" name="AutoForm 3" descr="image" hidden="1">
          <a:extLst>
            <a:ext uri="{FF2B5EF4-FFF2-40B4-BE49-F238E27FC236}">
              <a16:creationId xmlns:a16="http://schemas.microsoft.com/office/drawing/2014/main" id="{1300A1A4-42C4-4801-88DF-1DEA00D6C3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21" name="AutoForm 3" descr="image" hidden="1">
          <a:extLst>
            <a:ext uri="{FF2B5EF4-FFF2-40B4-BE49-F238E27FC236}">
              <a16:creationId xmlns:a16="http://schemas.microsoft.com/office/drawing/2014/main" id="{5B24F9DD-CFAD-42ED-A391-9700E581CF4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22" name="AutoForm 3" descr="image" hidden="1">
          <a:extLst>
            <a:ext uri="{FF2B5EF4-FFF2-40B4-BE49-F238E27FC236}">
              <a16:creationId xmlns:a16="http://schemas.microsoft.com/office/drawing/2014/main" id="{F3AAAF65-1637-4C64-A87A-8E11531C3EB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23" name="AutoForm 3" descr="image" hidden="1">
          <a:extLst>
            <a:ext uri="{FF2B5EF4-FFF2-40B4-BE49-F238E27FC236}">
              <a16:creationId xmlns:a16="http://schemas.microsoft.com/office/drawing/2014/main" id="{81F472AD-8F65-4834-B25E-A3552F3F573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24" name="AutoForm 3" descr="image" hidden="1">
          <a:extLst>
            <a:ext uri="{FF2B5EF4-FFF2-40B4-BE49-F238E27FC236}">
              <a16:creationId xmlns:a16="http://schemas.microsoft.com/office/drawing/2014/main" id="{DEFEC910-A31A-4ECA-A204-D640C4714C1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25" name="AutoForm 3" descr="image" hidden="1">
          <a:extLst>
            <a:ext uri="{FF2B5EF4-FFF2-40B4-BE49-F238E27FC236}">
              <a16:creationId xmlns:a16="http://schemas.microsoft.com/office/drawing/2014/main" id="{16BFDAC9-1CA1-47F7-AF03-027DE574788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26" name="AutoForm 3" descr="image" hidden="1">
          <a:extLst>
            <a:ext uri="{FF2B5EF4-FFF2-40B4-BE49-F238E27FC236}">
              <a16:creationId xmlns:a16="http://schemas.microsoft.com/office/drawing/2014/main" id="{489AF403-40E5-4A43-84BE-67BCC3B154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27" name="AutoForm 3" descr="image" hidden="1">
          <a:extLst>
            <a:ext uri="{FF2B5EF4-FFF2-40B4-BE49-F238E27FC236}">
              <a16:creationId xmlns:a16="http://schemas.microsoft.com/office/drawing/2014/main" id="{41B33527-79A2-4B69-9994-DC2BB44CEF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28" name="AutoForm 3" descr="image" hidden="1">
          <a:extLst>
            <a:ext uri="{FF2B5EF4-FFF2-40B4-BE49-F238E27FC236}">
              <a16:creationId xmlns:a16="http://schemas.microsoft.com/office/drawing/2014/main" id="{201FB7AB-B369-4A19-8763-15F63268D56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29" name="AutoForm 3" descr="image" hidden="1">
          <a:extLst>
            <a:ext uri="{FF2B5EF4-FFF2-40B4-BE49-F238E27FC236}">
              <a16:creationId xmlns:a16="http://schemas.microsoft.com/office/drawing/2014/main" id="{E91734B7-FC07-4293-9C76-C63CDA7598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0" name="AutoForm 3" descr="image" hidden="1">
          <a:extLst>
            <a:ext uri="{FF2B5EF4-FFF2-40B4-BE49-F238E27FC236}">
              <a16:creationId xmlns:a16="http://schemas.microsoft.com/office/drawing/2014/main" id="{0614EEE4-EF6B-403B-99CC-43731379847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31" name="AutoForm 3" descr="image" hidden="1">
          <a:extLst>
            <a:ext uri="{FF2B5EF4-FFF2-40B4-BE49-F238E27FC236}">
              <a16:creationId xmlns:a16="http://schemas.microsoft.com/office/drawing/2014/main" id="{46B51DE2-EE27-40D5-8A00-4C22A8ABD9D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2" name="AutoForm 3" descr="image" hidden="1">
          <a:extLst>
            <a:ext uri="{FF2B5EF4-FFF2-40B4-BE49-F238E27FC236}">
              <a16:creationId xmlns:a16="http://schemas.microsoft.com/office/drawing/2014/main" id="{40DDCABD-8622-41F3-8533-916818069C0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33" name="AutoForm 3" descr="image" hidden="1">
          <a:extLst>
            <a:ext uri="{FF2B5EF4-FFF2-40B4-BE49-F238E27FC236}">
              <a16:creationId xmlns:a16="http://schemas.microsoft.com/office/drawing/2014/main" id="{4808DE68-9CF7-4F2A-928E-92F42A5BB5E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34" name="AutoForm 3" descr="image" hidden="1">
          <a:extLst>
            <a:ext uri="{FF2B5EF4-FFF2-40B4-BE49-F238E27FC236}">
              <a16:creationId xmlns:a16="http://schemas.microsoft.com/office/drawing/2014/main" id="{B83A3F2B-C5FD-4747-BE4E-AD570ABDF2E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5" name="AutoForm 3" descr="image" hidden="1">
          <a:extLst>
            <a:ext uri="{FF2B5EF4-FFF2-40B4-BE49-F238E27FC236}">
              <a16:creationId xmlns:a16="http://schemas.microsoft.com/office/drawing/2014/main" id="{07BDCE36-5E01-4F7C-AC06-E828F320000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6" name="AutoForm 3" descr="image" hidden="1">
          <a:extLst>
            <a:ext uri="{FF2B5EF4-FFF2-40B4-BE49-F238E27FC236}">
              <a16:creationId xmlns:a16="http://schemas.microsoft.com/office/drawing/2014/main" id="{C8B91C7F-BE16-4905-AF6A-A5AD956915B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7" name="AutoForm 3" descr="image" hidden="1">
          <a:extLst>
            <a:ext uri="{FF2B5EF4-FFF2-40B4-BE49-F238E27FC236}">
              <a16:creationId xmlns:a16="http://schemas.microsoft.com/office/drawing/2014/main" id="{0EC3FC19-D13B-478A-BE11-7DC8DF4ACDB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8" name="AutoForm 3" descr="image" hidden="1">
          <a:extLst>
            <a:ext uri="{FF2B5EF4-FFF2-40B4-BE49-F238E27FC236}">
              <a16:creationId xmlns:a16="http://schemas.microsoft.com/office/drawing/2014/main" id="{19F5463A-A099-4179-9598-EF2271F8F8C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39" name="AutoForm 3" descr="image" hidden="1">
          <a:extLst>
            <a:ext uri="{FF2B5EF4-FFF2-40B4-BE49-F238E27FC236}">
              <a16:creationId xmlns:a16="http://schemas.microsoft.com/office/drawing/2014/main" id="{0EF9DA71-ED5C-4F9C-8FA3-CDB169910A8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40" name="AutoForm 3" descr="image" hidden="1">
          <a:extLst>
            <a:ext uri="{FF2B5EF4-FFF2-40B4-BE49-F238E27FC236}">
              <a16:creationId xmlns:a16="http://schemas.microsoft.com/office/drawing/2014/main" id="{7C9C5706-5BA0-48C2-868D-74920275F0D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41" name="AutoForm 3" descr="image" hidden="1">
          <a:extLst>
            <a:ext uri="{FF2B5EF4-FFF2-40B4-BE49-F238E27FC236}">
              <a16:creationId xmlns:a16="http://schemas.microsoft.com/office/drawing/2014/main" id="{C4C2FE91-A57E-446B-B3E5-F35012F066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42" name="AutoForm 3" descr="image" hidden="1">
          <a:extLst>
            <a:ext uri="{FF2B5EF4-FFF2-40B4-BE49-F238E27FC236}">
              <a16:creationId xmlns:a16="http://schemas.microsoft.com/office/drawing/2014/main" id="{B6349C02-6E24-422F-BC6E-B1350CAC5C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43" name="AutoForm 3" descr="image" hidden="1">
          <a:extLst>
            <a:ext uri="{FF2B5EF4-FFF2-40B4-BE49-F238E27FC236}">
              <a16:creationId xmlns:a16="http://schemas.microsoft.com/office/drawing/2014/main" id="{6143C15E-48F0-4071-AA18-97F27EDBB2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44" name="AutoForm 3" descr="image" hidden="1">
          <a:extLst>
            <a:ext uri="{FF2B5EF4-FFF2-40B4-BE49-F238E27FC236}">
              <a16:creationId xmlns:a16="http://schemas.microsoft.com/office/drawing/2014/main" id="{78729AA4-9617-408C-949C-AB11AA8BBE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45" name="AutoForm 3" descr="image" hidden="1">
          <a:extLst>
            <a:ext uri="{FF2B5EF4-FFF2-40B4-BE49-F238E27FC236}">
              <a16:creationId xmlns:a16="http://schemas.microsoft.com/office/drawing/2014/main" id="{0FC566AB-E42F-400F-A779-83D9C0677C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46" name="AutoForm 3" descr="image" hidden="1">
          <a:extLst>
            <a:ext uri="{FF2B5EF4-FFF2-40B4-BE49-F238E27FC236}">
              <a16:creationId xmlns:a16="http://schemas.microsoft.com/office/drawing/2014/main" id="{EC89EC6C-AC38-4355-A272-44DFCB7E0EF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7" name="AutoForm 3" descr="image" hidden="1">
          <a:extLst>
            <a:ext uri="{FF2B5EF4-FFF2-40B4-BE49-F238E27FC236}">
              <a16:creationId xmlns:a16="http://schemas.microsoft.com/office/drawing/2014/main" id="{7926B520-5948-44BD-A55E-C3B589524B0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48" name="AutoForm 3" descr="image" hidden="1">
          <a:extLst>
            <a:ext uri="{FF2B5EF4-FFF2-40B4-BE49-F238E27FC236}">
              <a16:creationId xmlns:a16="http://schemas.microsoft.com/office/drawing/2014/main" id="{69662304-384A-44B3-B08C-1764EEB15E2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49" name="AutoForm 3" descr="image" hidden="1">
          <a:extLst>
            <a:ext uri="{FF2B5EF4-FFF2-40B4-BE49-F238E27FC236}">
              <a16:creationId xmlns:a16="http://schemas.microsoft.com/office/drawing/2014/main" id="{72D83BBA-4B06-42A5-AA71-EBE5B2D27DD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0" name="AutoForm 3" descr="image" hidden="1">
          <a:extLst>
            <a:ext uri="{FF2B5EF4-FFF2-40B4-BE49-F238E27FC236}">
              <a16:creationId xmlns:a16="http://schemas.microsoft.com/office/drawing/2014/main" id="{2B125CDA-5AC9-429D-A3C6-68E2B103E84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1" name="AutoForm 3" descr="image" hidden="1">
          <a:extLst>
            <a:ext uri="{FF2B5EF4-FFF2-40B4-BE49-F238E27FC236}">
              <a16:creationId xmlns:a16="http://schemas.microsoft.com/office/drawing/2014/main" id="{54D91628-4722-44D6-97C4-FABFF0C5788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2" name="AutoForm 3" descr="image" hidden="1">
          <a:extLst>
            <a:ext uri="{FF2B5EF4-FFF2-40B4-BE49-F238E27FC236}">
              <a16:creationId xmlns:a16="http://schemas.microsoft.com/office/drawing/2014/main" id="{8F51C206-594E-4236-9D0B-B13D4D97B48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3" name="AutoForm 3" descr="image" hidden="1">
          <a:extLst>
            <a:ext uri="{FF2B5EF4-FFF2-40B4-BE49-F238E27FC236}">
              <a16:creationId xmlns:a16="http://schemas.microsoft.com/office/drawing/2014/main" id="{FEF5E7EB-B564-48E9-8E37-8645A8B20F9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4" name="AutoForm 3" descr="image" hidden="1">
          <a:extLst>
            <a:ext uri="{FF2B5EF4-FFF2-40B4-BE49-F238E27FC236}">
              <a16:creationId xmlns:a16="http://schemas.microsoft.com/office/drawing/2014/main" id="{E809A962-B3FC-4559-AE45-95D124D5691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5" name="AutoForm 3" descr="image" hidden="1">
          <a:extLst>
            <a:ext uri="{FF2B5EF4-FFF2-40B4-BE49-F238E27FC236}">
              <a16:creationId xmlns:a16="http://schemas.microsoft.com/office/drawing/2014/main" id="{017DB7C6-B4EC-477F-93EC-6CC2ED2466A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6" name="AutoForm 3" descr="image" hidden="1">
          <a:extLst>
            <a:ext uri="{FF2B5EF4-FFF2-40B4-BE49-F238E27FC236}">
              <a16:creationId xmlns:a16="http://schemas.microsoft.com/office/drawing/2014/main" id="{1C477124-28C3-4CF4-A9A0-B14184E0510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7" name="AutoForm 3" descr="image" hidden="1">
          <a:extLst>
            <a:ext uri="{FF2B5EF4-FFF2-40B4-BE49-F238E27FC236}">
              <a16:creationId xmlns:a16="http://schemas.microsoft.com/office/drawing/2014/main" id="{86D3C802-599F-4A52-9191-4BC201FD806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8" name="AutoForm 3" descr="image" hidden="1">
          <a:extLst>
            <a:ext uri="{FF2B5EF4-FFF2-40B4-BE49-F238E27FC236}">
              <a16:creationId xmlns:a16="http://schemas.microsoft.com/office/drawing/2014/main" id="{5DD57336-A82B-46EE-936D-8ED9B760DA1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59" name="AutoForm 3" descr="image" hidden="1">
          <a:extLst>
            <a:ext uri="{FF2B5EF4-FFF2-40B4-BE49-F238E27FC236}">
              <a16:creationId xmlns:a16="http://schemas.microsoft.com/office/drawing/2014/main" id="{3EDEFECE-0336-4EC9-847E-B3E053E6751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0" name="AutoForm 3" descr="image" hidden="1">
          <a:extLst>
            <a:ext uri="{FF2B5EF4-FFF2-40B4-BE49-F238E27FC236}">
              <a16:creationId xmlns:a16="http://schemas.microsoft.com/office/drawing/2014/main" id="{0E4B7CFD-A57E-4CF8-B3E5-23BB87C683B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1" name="AutoForm 3" descr="image" hidden="1">
          <a:extLst>
            <a:ext uri="{FF2B5EF4-FFF2-40B4-BE49-F238E27FC236}">
              <a16:creationId xmlns:a16="http://schemas.microsoft.com/office/drawing/2014/main" id="{570D4C38-612A-4158-8FD2-830703D0CCF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2" name="AutoForm 3" descr="image" hidden="1">
          <a:extLst>
            <a:ext uri="{FF2B5EF4-FFF2-40B4-BE49-F238E27FC236}">
              <a16:creationId xmlns:a16="http://schemas.microsoft.com/office/drawing/2014/main" id="{94898DB8-E9D7-43B3-9C54-63C9E129379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3" name="AutoForm 3" descr="image" hidden="1">
          <a:extLst>
            <a:ext uri="{FF2B5EF4-FFF2-40B4-BE49-F238E27FC236}">
              <a16:creationId xmlns:a16="http://schemas.microsoft.com/office/drawing/2014/main" id="{6ED6A358-E3A7-4D26-B690-966C83DEA19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4" name="AutoForm 3" descr="image" hidden="1">
          <a:extLst>
            <a:ext uri="{FF2B5EF4-FFF2-40B4-BE49-F238E27FC236}">
              <a16:creationId xmlns:a16="http://schemas.microsoft.com/office/drawing/2014/main" id="{392FB502-F959-4076-AE80-DAF901E9523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5" name="AutoForm 3" descr="image" hidden="1">
          <a:extLst>
            <a:ext uri="{FF2B5EF4-FFF2-40B4-BE49-F238E27FC236}">
              <a16:creationId xmlns:a16="http://schemas.microsoft.com/office/drawing/2014/main" id="{2C263BD5-D879-45E9-85B5-376C62A5B27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6" name="AutoForm 3" descr="image" hidden="1">
          <a:extLst>
            <a:ext uri="{FF2B5EF4-FFF2-40B4-BE49-F238E27FC236}">
              <a16:creationId xmlns:a16="http://schemas.microsoft.com/office/drawing/2014/main" id="{38AC76F4-9798-4569-8E0D-6A104D929C0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7" name="AutoForm 3" descr="image" hidden="1">
          <a:extLst>
            <a:ext uri="{FF2B5EF4-FFF2-40B4-BE49-F238E27FC236}">
              <a16:creationId xmlns:a16="http://schemas.microsoft.com/office/drawing/2014/main" id="{F1C80769-0CE6-43F1-9635-4E82C0DC0A1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8" name="AutoForm 3" descr="image" hidden="1">
          <a:extLst>
            <a:ext uri="{FF2B5EF4-FFF2-40B4-BE49-F238E27FC236}">
              <a16:creationId xmlns:a16="http://schemas.microsoft.com/office/drawing/2014/main" id="{48D170AE-36DB-4B6C-9282-35D0D208371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69" name="AutoForm 3" descr="image" hidden="1">
          <a:extLst>
            <a:ext uri="{FF2B5EF4-FFF2-40B4-BE49-F238E27FC236}">
              <a16:creationId xmlns:a16="http://schemas.microsoft.com/office/drawing/2014/main" id="{29F23021-15CF-447E-A5DB-2DD8A0BCBF2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0" name="AutoForm 3" descr="image" hidden="1">
          <a:extLst>
            <a:ext uri="{FF2B5EF4-FFF2-40B4-BE49-F238E27FC236}">
              <a16:creationId xmlns:a16="http://schemas.microsoft.com/office/drawing/2014/main" id="{0FE06A93-51AC-46D0-A126-E9A107E4774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1" name="AutoForm 3" descr="image" hidden="1">
          <a:extLst>
            <a:ext uri="{FF2B5EF4-FFF2-40B4-BE49-F238E27FC236}">
              <a16:creationId xmlns:a16="http://schemas.microsoft.com/office/drawing/2014/main" id="{BDEA8D34-BE08-41E3-AC00-802559432A3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2" name="AutoForm 3" descr="image" hidden="1">
          <a:extLst>
            <a:ext uri="{FF2B5EF4-FFF2-40B4-BE49-F238E27FC236}">
              <a16:creationId xmlns:a16="http://schemas.microsoft.com/office/drawing/2014/main" id="{EB7BDEC0-9DAB-4530-95D2-AD5F537791CE}"/>
            </a:ext>
          </a:extLst>
        </xdr:cNvPr>
        <xdr:cNvSpPr>
          <a:spLocks noChangeAspect="1" noChangeArrowheads="1"/>
        </xdr:cNvSpPr>
      </xdr:nvSpPr>
      <xdr:spPr bwMode="auto">
        <a:xfrm>
          <a:off x="681149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3" name="AutoForm 3" descr="image" hidden="1">
          <a:extLst>
            <a:ext uri="{FF2B5EF4-FFF2-40B4-BE49-F238E27FC236}">
              <a16:creationId xmlns:a16="http://schemas.microsoft.com/office/drawing/2014/main" id="{5DDC9814-DC64-4F97-B60B-45E3D134A6D2}"/>
            </a:ext>
          </a:extLst>
        </xdr:cNvPr>
        <xdr:cNvSpPr>
          <a:spLocks noChangeAspect="1" noChangeArrowheads="1"/>
        </xdr:cNvSpPr>
      </xdr:nvSpPr>
      <xdr:spPr bwMode="auto">
        <a:xfrm>
          <a:off x="6813176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" name="AutoForm 3" descr="image" hidden="1">
          <a:extLst>
            <a:ext uri="{FF2B5EF4-FFF2-40B4-BE49-F238E27FC236}">
              <a16:creationId xmlns:a16="http://schemas.microsoft.com/office/drawing/2014/main" id="{41C66AD8-BE32-492E-B9E1-7AD8507DB12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" name="AutoForm 3" descr="image" hidden="1">
          <a:extLst>
            <a:ext uri="{FF2B5EF4-FFF2-40B4-BE49-F238E27FC236}">
              <a16:creationId xmlns:a16="http://schemas.microsoft.com/office/drawing/2014/main" id="{54431FBD-6B16-4424-BBCF-292AB600B20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" name="AutoForm 3" descr="image" hidden="1">
          <a:extLst>
            <a:ext uri="{FF2B5EF4-FFF2-40B4-BE49-F238E27FC236}">
              <a16:creationId xmlns:a16="http://schemas.microsoft.com/office/drawing/2014/main" id="{2CDD34AA-1B9F-404E-A8E6-C42B8A03815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" name="AutoForm 3" descr="image" hidden="1">
          <a:extLst>
            <a:ext uri="{FF2B5EF4-FFF2-40B4-BE49-F238E27FC236}">
              <a16:creationId xmlns:a16="http://schemas.microsoft.com/office/drawing/2014/main" id="{08EC538E-F00E-4429-A2E8-179C21231E3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8" name="AutoForm 3" descr="image" hidden="1">
          <a:extLst>
            <a:ext uri="{FF2B5EF4-FFF2-40B4-BE49-F238E27FC236}">
              <a16:creationId xmlns:a16="http://schemas.microsoft.com/office/drawing/2014/main" id="{A182A101-FDF9-4AE5-8FC8-CF17D6EF7A1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9" name="AutoForm 3" descr="image" hidden="1">
          <a:extLst>
            <a:ext uri="{FF2B5EF4-FFF2-40B4-BE49-F238E27FC236}">
              <a16:creationId xmlns:a16="http://schemas.microsoft.com/office/drawing/2014/main" id="{5D5FD410-987F-4545-B1EA-CF204079DE0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0" name="AutoForm 3" descr="image" hidden="1">
          <a:extLst>
            <a:ext uri="{FF2B5EF4-FFF2-40B4-BE49-F238E27FC236}">
              <a16:creationId xmlns:a16="http://schemas.microsoft.com/office/drawing/2014/main" id="{920FACD0-BF6D-430D-9CC5-2AD3BE2FF6A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" name="AutoForm 3" descr="image" hidden="1">
          <a:extLst>
            <a:ext uri="{FF2B5EF4-FFF2-40B4-BE49-F238E27FC236}">
              <a16:creationId xmlns:a16="http://schemas.microsoft.com/office/drawing/2014/main" id="{10763D36-42DD-491A-B2F2-B43859F16F7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2" name="AutoForm 3" descr="image" hidden="1">
          <a:extLst>
            <a:ext uri="{FF2B5EF4-FFF2-40B4-BE49-F238E27FC236}">
              <a16:creationId xmlns:a16="http://schemas.microsoft.com/office/drawing/2014/main" id="{F813F712-9B7C-4A9A-9BAC-8E16B68CCA2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3" name="AutoForm 3" descr="image" hidden="1">
          <a:extLst>
            <a:ext uri="{FF2B5EF4-FFF2-40B4-BE49-F238E27FC236}">
              <a16:creationId xmlns:a16="http://schemas.microsoft.com/office/drawing/2014/main" id="{0B3EAC04-FC7E-434F-8D44-87528999380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4" name="AutoForm 3" descr="image" hidden="1">
          <a:extLst>
            <a:ext uri="{FF2B5EF4-FFF2-40B4-BE49-F238E27FC236}">
              <a16:creationId xmlns:a16="http://schemas.microsoft.com/office/drawing/2014/main" id="{92C06996-5BE4-4734-A2C3-705D48D414D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5" name="AutoForm 3" descr="image" hidden="1">
          <a:extLst>
            <a:ext uri="{FF2B5EF4-FFF2-40B4-BE49-F238E27FC236}">
              <a16:creationId xmlns:a16="http://schemas.microsoft.com/office/drawing/2014/main" id="{604E7D72-7CBA-40CE-9B90-A9DE718B473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6" name="AutoForm 3" descr="image" hidden="1">
          <a:extLst>
            <a:ext uri="{FF2B5EF4-FFF2-40B4-BE49-F238E27FC236}">
              <a16:creationId xmlns:a16="http://schemas.microsoft.com/office/drawing/2014/main" id="{272BE2B3-145F-4C4F-8AEE-25A5B34E483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7" name="AutoForm 3" descr="image" hidden="1">
          <a:extLst>
            <a:ext uri="{FF2B5EF4-FFF2-40B4-BE49-F238E27FC236}">
              <a16:creationId xmlns:a16="http://schemas.microsoft.com/office/drawing/2014/main" id="{24719C3F-4589-45B4-8F53-DED13AE10F2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8" name="AutoForm 3" descr="image" hidden="1">
          <a:extLst>
            <a:ext uri="{FF2B5EF4-FFF2-40B4-BE49-F238E27FC236}">
              <a16:creationId xmlns:a16="http://schemas.microsoft.com/office/drawing/2014/main" id="{82CDA545-F905-47A7-B3A8-EDA9F5F0442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9" name="AutoForm 3" descr="image" hidden="1">
          <a:extLst>
            <a:ext uri="{FF2B5EF4-FFF2-40B4-BE49-F238E27FC236}">
              <a16:creationId xmlns:a16="http://schemas.microsoft.com/office/drawing/2014/main" id="{ACDBB87E-011C-4086-9356-5D0A01953F2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0" name="AutoForm 3" descr="image" hidden="1">
          <a:extLst>
            <a:ext uri="{FF2B5EF4-FFF2-40B4-BE49-F238E27FC236}">
              <a16:creationId xmlns:a16="http://schemas.microsoft.com/office/drawing/2014/main" id="{5B40B1DD-003C-4998-902E-9364E3A7105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1" name="AutoForm 3" descr="image" hidden="1">
          <a:extLst>
            <a:ext uri="{FF2B5EF4-FFF2-40B4-BE49-F238E27FC236}">
              <a16:creationId xmlns:a16="http://schemas.microsoft.com/office/drawing/2014/main" id="{AB649AEA-176E-46CB-ADBD-ED3436EE87D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2" name="AutoForm 3" descr="image" hidden="1">
          <a:extLst>
            <a:ext uri="{FF2B5EF4-FFF2-40B4-BE49-F238E27FC236}">
              <a16:creationId xmlns:a16="http://schemas.microsoft.com/office/drawing/2014/main" id="{3D1518B0-807A-4BAB-8C66-37634CCDC64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3" name="AutoForm 3" descr="image" hidden="1">
          <a:extLst>
            <a:ext uri="{FF2B5EF4-FFF2-40B4-BE49-F238E27FC236}">
              <a16:creationId xmlns:a16="http://schemas.microsoft.com/office/drawing/2014/main" id="{6E98499F-23C9-4ED9-B0E5-C6F11CE26FC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4" name="AutoForm 3" descr="image" hidden="1">
          <a:extLst>
            <a:ext uri="{FF2B5EF4-FFF2-40B4-BE49-F238E27FC236}">
              <a16:creationId xmlns:a16="http://schemas.microsoft.com/office/drawing/2014/main" id="{E14DAC82-8875-4026-89A6-440832717C8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5" name="AutoForm 3" descr="image" hidden="1">
          <a:extLst>
            <a:ext uri="{FF2B5EF4-FFF2-40B4-BE49-F238E27FC236}">
              <a16:creationId xmlns:a16="http://schemas.microsoft.com/office/drawing/2014/main" id="{D4FE5923-124B-44A5-AC56-E753400E396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6" name="AutoForm 3" descr="image" hidden="1">
          <a:extLst>
            <a:ext uri="{FF2B5EF4-FFF2-40B4-BE49-F238E27FC236}">
              <a16:creationId xmlns:a16="http://schemas.microsoft.com/office/drawing/2014/main" id="{22ECDBC1-0FC5-45BF-BF27-43CE3705ECC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7" name="AutoForm 3" descr="image" hidden="1">
          <a:extLst>
            <a:ext uri="{FF2B5EF4-FFF2-40B4-BE49-F238E27FC236}">
              <a16:creationId xmlns:a16="http://schemas.microsoft.com/office/drawing/2014/main" id="{6DC2002F-F940-481C-8829-FD2AB076300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8" name="AutoForm 3" descr="image" hidden="1">
          <a:extLst>
            <a:ext uri="{FF2B5EF4-FFF2-40B4-BE49-F238E27FC236}">
              <a16:creationId xmlns:a16="http://schemas.microsoft.com/office/drawing/2014/main" id="{2AF99A88-9438-4F86-9EA4-F766344B73A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99" name="AutoForm 3" descr="image" hidden="1">
          <a:extLst>
            <a:ext uri="{FF2B5EF4-FFF2-40B4-BE49-F238E27FC236}">
              <a16:creationId xmlns:a16="http://schemas.microsoft.com/office/drawing/2014/main" id="{8750A57B-DB5E-4356-95C6-0DCFC0013CC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0" name="AutoForm 3" descr="image" hidden="1">
          <a:extLst>
            <a:ext uri="{FF2B5EF4-FFF2-40B4-BE49-F238E27FC236}">
              <a16:creationId xmlns:a16="http://schemas.microsoft.com/office/drawing/2014/main" id="{0B729B8F-FFBA-4693-AB7D-977A86DBB5A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1" name="AutoForm 3" descr="image" hidden="1">
          <a:extLst>
            <a:ext uri="{FF2B5EF4-FFF2-40B4-BE49-F238E27FC236}">
              <a16:creationId xmlns:a16="http://schemas.microsoft.com/office/drawing/2014/main" id="{CCAC643B-25BD-4429-9855-C774A1A7A06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2" name="AutoForm 3" descr="image" hidden="1">
          <a:extLst>
            <a:ext uri="{FF2B5EF4-FFF2-40B4-BE49-F238E27FC236}">
              <a16:creationId xmlns:a16="http://schemas.microsoft.com/office/drawing/2014/main" id="{89AF09C8-A9F3-4201-A2EB-271667132A8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3" name="AutoForm 3" descr="image" hidden="1">
          <a:extLst>
            <a:ext uri="{FF2B5EF4-FFF2-40B4-BE49-F238E27FC236}">
              <a16:creationId xmlns:a16="http://schemas.microsoft.com/office/drawing/2014/main" id="{CE9E23FC-6CD4-4612-AF1E-EB82C489332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4" name="AutoForm 3" descr="image" hidden="1">
          <a:extLst>
            <a:ext uri="{FF2B5EF4-FFF2-40B4-BE49-F238E27FC236}">
              <a16:creationId xmlns:a16="http://schemas.microsoft.com/office/drawing/2014/main" id="{557010FA-4005-4889-9FC6-735F78100DE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5" name="AutoForm 3" descr="image" hidden="1">
          <a:extLst>
            <a:ext uri="{FF2B5EF4-FFF2-40B4-BE49-F238E27FC236}">
              <a16:creationId xmlns:a16="http://schemas.microsoft.com/office/drawing/2014/main" id="{6B013183-ED25-460D-8432-2D1BB9BAA6F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6" name="AutoForm 3" descr="image" hidden="1">
          <a:extLst>
            <a:ext uri="{FF2B5EF4-FFF2-40B4-BE49-F238E27FC236}">
              <a16:creationId xmlns:a16="http://schemas.microsoft.com/office/drawing/2014/main" id="{149AF3D4-3EB1-4BDD-B762-85F55868095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7" name="AutoForm 3" descr="image" hidden="1">
          <a:extLst>
            <a:ext uri="{FF2B5EF4-FFF2-40B4-BE49-F238E27FC236}">
              <a16:creationId xmlns:a16="http://schemas.microsoft.com/office/drawing/2014/main" id="{D12E15AC-0954-4170-B914-D7A820A2853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8" name="AutoForm 3" descr="image" hidden="1">
          <a:extLst>
            <a:ext uri="{FF2B5EF4-FFF2-40B4-BE49-F238E27FC236}">
              <a16:creationId xmlns:a16="http://schemas.microsoft.com/office/drawing/2014/main" id="{EC5A3FA0-B2EC-4204-8099-3F37C6573AE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09" name="AutoForm 3" descr="image" hidden="1">
          <a:extLst>
            <a:ext uri="{FF2B5EF4-FFF2-40B4-BE49-F238E27FC236}">
              <a16:creationId xmlns:a16="http://schemas.microsoft.com/office/drawing/2014/main" id="{51DC810A-1918-4EF6-8C7A-C9065585E1A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0" name="AutoForm 3" descr="image" hidden="1">
          <a:extLst>
            <a:ext uri="{FF2B5EF4-FFF2-40B4-BE49-F238E27FC236}">
              <a16:creationId xmlns:a16="http://schemas.microsoft.com/office/drawing/2014/main" id="{E9A33051-8C0C-47BF-8072-451E5983A3E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1" name="AutoForm 3" descr="image" hidden="1">
          <a:extLst>
            <a:ext uri="{FF2B5EF4-FFF2-40B4-BE49-F238E27FC236}">
              <a16:creationId xmlns:a16="http://schemas.microsoft.com/office/drawing/2014/main" id="{EEB39CFE-1F2C-45CD-8D7D-D3BFD953304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2" name="AutoForm 3" descr="image" hidden="1">
          <a:extLst>
            <a:ext uri="{FF2B5EF4-FFF2-40B4-BE49-F238E27FC236}">
              <a16:creationId xmlns:a16="http://schemas.microsoft.com/office/drawing/2014/main" id="{BAF27943-573B-4376-9094-579319913D6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3" name="AutoForm 3" descr="image" hidden="1">
          <a:extLst>
            <a:ext uri="{FF2B5EF4-FFF2-40B4-BE49-F238E27FC236}">
              <a16:creationId xmlns:a16="http://schemas.microsoft.com/office/drawing/2014/main" id="{F61C4121-8315-4685-95FD-95EDEF53F83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4" name="AutoForm 3" descr="image" hidden="1">
          <a:extLst>
            <a:ext uri="{FF2B5EF4-FFF2-40B4-BE49-F238E27FC236}">
              <a16:creationId xmlns:a16="http://schemas.microsoft.com/office/drawing/2014/main" id="{D8057CB3-E770-4D0A-80AE-6AD7BCAB298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5" name="AutoForm 3" descr="image" hidden="1">
          <a:extLst>
            <a:ext uri="{FF2B5EF4-FFF2-40B4-BE49-F238E27FC236}">
              <a16:creationId xmlns:a16="http://schemas.microsoft.com/office/drawing/2014/main" id="{B9367861-40FC-4404-BF01-9B87B4CA6DB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6" name="AutoForm 3" descr="image" hidden="1">
          <a:extLst>
            <a:ext uri="{FF2B5EF4-FFF2-40B4-BE49-F238E27FC236}">
              <a16:creationId xmlns:a16="http://schemas.microsoft.com/office/drawing/2014/main" id="{0BCD39BF-C2BF-4C87-B4C9-E658268A98A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7" name="AutoForm 3" descr="image" hidden="1">
          <a:extLst>
            <a:ext uri="{FF2B5EF4-FFF2-40B4-BE49-F238E27FC236}">
              <a16:creationId xmlns:a16="http://schemas.microsoft.com/office/drawing/2014/main" id="{ECFD0D1E-64B6-42C4-9D03-548C7EDDA81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8" name="AutoForm 3" descr="image" hidden="1">
          <a:extLst>
            <a:ext uri="{FF2B5EF4-FFF2-40B4-BE49-F238E27FC236}">
              <a16:creationId xmlns:a16="http://schemas.microsoft.com/office/drawing/2014/main" id="{987A39F0-5BB0-4FD6-B18F-353725F3504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19" name="AutoForm 3" descr="image" hidden="1">
          <a:extLst>
            <a:ext uri="{FF2B5EF4-FFF2-40B4-BE49-F238E27FC236}">
              <a16:creationId xmlns:a16="http://schemas.microsoft.com/office/drawing/2014/main" id="{E46CB6A8-7944-4092-8DF4-726E8C76FB4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0" name="AutoForm 3" descr="image" hidden="1">
          <a:extLst>
            <a:ext uri="{FF2B5EF4-FFF2-40B4-BE49-F238E27FC236}">
              <a16:creationId xmlns:a16="http://schemas.microsoft.com/office/drawing/2014/main" id="{9075EBBF-2AD5-407F-8378-565410D08B9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1" name="AutoForm 3" descr="image" hidden="1">
          <a:extLst>
            <a:ext uri="{FF2B5EF4-FFF2-40B4-BE49-F238E27FC236}">
              <a16:creationId xmlns:a16="http://schemas.microsoft.com/office/drawing/2014/main" id="{9AC9FB49-B719-4770-8F7C-19E9E3FA8FA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2" name="AutoForm 3" descr="image" hidden="1">
          <a:extLst>
            <a:ext uri="{FF2B5EF4-FFF2-40B4-BE49-F238E27FC236}">
              <a16:creationId xmlns:a16="http://schemas.microsoft.com/office/drawing/2014/main" id="{CE81D9EF-2A42-4DD2-94F0-4FD95FC1A04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3" name="AutoForm 3" descr="image" hidden="1">
          <a:extLst>
            <a:ext uri="{FF2B5EF4-FFF2-40B4-BE49-F238E27FC236}">
              <a16:creationId xmlns:a16="http://schemas.microsoft.com/office/drawing/2014/main" id="{EF1C739A-ADAD-4A23-9E4A-E72124919D2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4" name="AutoForm 3" descr="image" hidden="1">
          <a:extLst>
            <a:ext uri="{FF2B5EF4-FFF2-40B4-BE49-F238E27FC236}">
              <a16:creationId xmlns:a16="http://schemas.microsoft.com/office/drawing/2014/main" id="{12F11CA4-B5FC-42AA-A557-11B15EF6D2C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5" name="AutoForm 3" descr="image" hidden="1">
          <a:extLst>
            <a:ext uri="{FF2B5EF4-FFF2-40B4-BE49-F238E27FC236}">
              <a16:creationId xmlns:a16="http://schemas.microsoft.com/office/drawing/2014/main" id="{7D93451E-B2B9-4BB5-BDB8-18A4EDA8126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6" name="AutoForm 3" descr="image" hidden="1">
          <a:extLst>
            <a:ext uri="{FF2B5EF4-FFF2-40B4-BE49-F238E27FC236}">
              <a16:creationId xmlns:a16="http://schemas.microsoft.com/office/drawing/2014/main" id="{3ABB88B7-43C3-45E1-9050-894EBC9B6EB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7" name="AutoForm 3" descr="image" hidden="1">
          <a:extLst>
            <a:ext uri="{FF2B5EF4-FFF2-40B4-BE49-F238E27FC236}">
              <a16:creationId xmlns:a16="http://schemas.microsoft.com/office/drawing/2014/main" id="{3DE03CA8-C707-4A7E-B75D-EC724E4D078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8" name="AutoForm 3" descr="image" hidden="1">
          <a:extLst>
            <a:ext uri="{FF2B5EF4-FFF2-40B4-BE49-F238E27FC236}">
              <a16:creationId xmlns:a16="http://schemas.microsoft.com/office/drawing/2014/main" id="{7DC00A6E-5973-46D0-80FD-EE7D2710229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9" name="AutoForm 3" descr="image" hidden="1">
          <a:extLst>
            <a:ext uri="{FF2B5EF4-FFF2-40B4-BE49-F238E27FC236}">
              <a16:creationId xmlns:a16="http://schemas.microsoft.com/office/drawing/2014/main" id="{0EEED7D2-A516-4A4B-9628-443F42917A0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0" name="AutoForm 3" descr="image" hidden="1">
          <a:extLst>
            <a:ext uri="{FF2B5EF4-FFF2-40B4-BE49-F238E27FC236}">
              <a16:creationId xmlns:a16="http://schemas.microsoft.com/office/drawing/2014/main" id="{AB7DA559-0F3A-4CE7-A5CA-C50982EB3AC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1" name="AutoForm 3" descr="image" hidden="1">
          <a:extLst>
            <a:ext uri="{FF2B5EF4-FFF2-40B4-BE49-F238E27FC236}">
              <a16:creationId xmlns:a16="http://schemas.microsoft.com/office/drawing/2014/main" id="{B2C5724D-DEE6-423C-B36F-D21E08B1CA3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2" name="AutoForm 3" descr="image" hidden="1">
          <a:extLst>
            <a:ext uri="{FF2B5EF4-FFF2-40B4-BE49-F238E27FC236}">
              <a16:creationId xmlns:a16="http://schemas.microsoft.com/office/drawing/2014/main" id="{1858581C-7C82-475F-B149-D704B498DF0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3" name="AutoForm 3" descr="image" hidden="1">
          <a:extLst>
            <a:ext uri="{FF2B5EF4-FFF2-40B4-BE49-F238E27FC236}">
              <a16:creationId xmlns:a16="http://schemas.microsoft.com/office/drawing/2014/main" id="{730EAB26-D5B2-4A47-85AB-8443C9D33B0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4" name="AutoForm 3" descr="image" hidden="1">
          <a:extLst>
            <a:ext uri="{FF2B5EF4-FFF2-40B4-BE49-F238E27FC236}">
              <a16:creationId xmlns:a16="http://schemas.microsoft.com/office/drawing/2014/main" id="{0C457905-2B01-4169-B059-A70CF948DCC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5" name="AutoForm 3" descr="image" hidden="1">
          <a:extLst>
            <a:ext uri="{FF2B5EF4-FFF2-40B4-BE49-F238E27FC236}">
              <a16:creationId xmlns:a16="http://schemas.microsoft.com/office/drawing/2014/main" id="{BC3F2FC8-D37B-4052-A679-F5953D5323F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6" name="AutoForm 3" descr="image" hidden="1">
          <a:extLst>
            <a:ext uri="{FF2B5EF4-FFF2-40B4-BE49-F238E27FC236}">
              <a16:creationId xmlns:a16="http://schemas.microsoft.com/office/drawing/2014/main" id="{AA96A11D-385D-46DB-8B8A-865A4BC2836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7" name="AutoForm 3" descr="image" hidden="1">
          <a:extLst>
            <a:ext uri="{FF2B5EF4-FFF2-40B4-BE49-F238E27FC236}">
              <a16:creationId xmlns:a16="http://schemas.microsoft.com/office/drawing/2014/main" id="{9CC5B286-7B71-4D7D-B3A5-A21043898E2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8" name="AutoForm 3" descr="image" hidden="1">
          <a:extLst>
            <a:ext uri="{FF2B5EF4-FFF2-40B4-BE49-F238E27FC236}">
              <a16:creationId xmlns:a16="http://schemas.microsoft.com/office/drawing/2014/main" id="{91DE8A15-DF45-4AB5-8F0A-52D49431BF7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39" name="AutoForm 3" descr="image" hidden="1">
          <a:extLst>
            <a:ext uri="{FF2B5EF4-FFF2-40B4-BE49-F238E27FC236}">
              <a16:creationId xmlns:a16="http://schemas.microsoft.com/office/drawing/2014/main" id="{190E4DAC-E03D-4932-BBDE-CF6D85043EA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0" name="AutoForm 3" descr="image" hidden="1">
          <a:extLst>
            <a:ext uri="{FF2B5EF4-FFF2-40B4-BE49-F238E27FC236}">
              <a16:creationId xmlns:a16="http://schemas.microsoft.com/office/drawing/2014/main" id="{61436DCC-DF39-4161-960C-1E7E7749E63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1" name="AutoForm 3" descr="image" hidden="1">
          <a:extLst>
            <a:ext uri="{FF2B5EF4-FFF2-40B4-BE49-F238E27FC236}">
              <a16:creationId xmlns:a16="http://schemas.microsoft.com/office/drawing/2014/main" id="{22C4A19B-5780-49B2-94A1-A2950CD5B57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2" name="AutoForm 3" descr="image" hidden="1">
          <a:extLst>
            <a:ext uri="{FF2B5EF4-FFF2-40B4-BE49-F238E27FC236}">
              <a16:creationId xmlns:a16="http://schemas.microsoft.com/office/drawing/2014/main" id="{BEC55131-2984-440F-AF47-8FA0FDED055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3" name="AutoForm 3" descr="image" hidden="1">
          <a:extLst>
            <a:ext uri="{FF2B5EF4-FFF2-40B4-BE49-F238E27FC236}">
              <a16:creationId xmlns:a16="http://schemas.microsoft.com/office/drawing/2014/main" id="{A41593A6-07D7-4A6D-A5DB-380FC7E39A9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4" name="AutoForm 3" descr="image" hidden="1">
          <a:extLst>
            <a:ext uri="{FF2B5EF4-FFF2-40B4-BE49-F238E27FC236}">
              <a16:creationId xmlns:a16="http://schemas.microsoft.com/office/drawing/2014/main" id="{6C5EDD3C-8159-48F8-AE14-DEE067566F4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5" name="AutoForm 3" descr="image" hidden="1">
          <a:extLst>
            <a:ext uri="{FF2B5EF4-FFF2-40B4-BE49-F238E27FC236}">
              <a16:creationId xmlns:a16="http://schemas.microsoft.com/office/drawing/2014/main" id="{D73E2374-59BB-4981-BC80-B22BA23DDF7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6" name="AutoForm 3" descr="image" hidden="1">
          <a:extLst>
            <a:ext uri="{FF2B5EF4-FFF2-40B4-BE49-F238E27FC236}">
              <a16:creationId xmlns:a16="http://schemas.microsoft.com/office/drawing/2014/main" id="{CB5DA04D-9DCD-4867-B32C-54B19EBEEA1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7" name="AutoForm 3" descr="image" hidden="1">
          <a:extLst>
            <a:ext uri="{FF2B5EF4-FFF2-40B4-BE49-F238E27FC236}">
              <a16:creationId xmlns:a16="http://schemas.microsoft.com/office/drawing/2014/main" id="{59538469-AC39-49BD-91C0-F5F06A3FB66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8" name="AutoForm 3" descr="image" hidden="1">
          <a:extLst>
            <a:ext uri="{FF2B5EF4-FFF2-40B4-BE49-F238E27FC236}">
              <a16:creationId xmlns:a16="http://schemas.microsoft.com/office/drawing/2014/main" id="{E833BFEF-83F0-4AB6-9704-A9EC79F855F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49" name="AutoForm 3" descr="image" hidden="1">
          <a:extLst>
            <a:ext uri="{FF2B5EF4-FFF2-40B4-BE49-F238E27FC236}">
              <a16:creationId xmlns:a16="http://schemas.microsoft.com/office/drawing/2014/main" id="{FA777125-77D7-420F-842D-9DA017C0CEB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50" name="AutoForm 3" descr="image" hidden="1">
          <a:extLst>
            <a:ext uri="{FF2B5EF4-FFF2-40B4-BE49-F238E27FC236}">
              <a16:creationId xmlns:a16="http://schemas.microsoft.com/office/drawing/2014/main" id="{DCAD51FF-EE96-49B3-9DF7-4FE15C28EF0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51" name="AutoForm 3" descr="image" hidden="1">
          <a:extLst>
            <a:ext uri="{FF2B5EF4-FFF2-40B4-BE49-F238E27FC236}">
              <a16:creationId xmlns:a16="http://schemas.microsoft.com/office/drawing/2014/main" id="{584AC1B5-92D4-4732-BD17-5DF2BB6F007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52" name="AutoForm 3" descr="image" hidden="1">
          <a:extLst>
            <a:ext uri="{FF2B5EF4-FFF2-40B4-BE49-F238E27FC236}">
              <a16:creationId xmlns:a16="http://schemas.microsoft.com/office/drawing/2014/main" id="{478D9941-14A1-444B-B289-AFC7010F482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53" name="AutoForm 3" descr="image" hidden="1">
          <a:extLst>
            <a:ext uri="{FF2B5EF4-FFF2-40B4-BE49-F238E27FC236}">
              <a16:creationId xmlns:a16="http://schemas.microsoft.com/office/drawing/2014/main" id="{28A9C314-F8B6-479C-BBBB-A7603D63BCB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54" name="AutoForm 3" descr="image" hidden="1">
          <a:extLst>
            <a:ext uri="{FF2B5EF4-FFF2-40B4-BE49-F238E27FC236}">
              <a16:creationId xmlns:a16="http://schemas.microsoft.com/office/drawing/2014/main" id="{6AEF1F31-BD97-4D1B-BDB9-E2CB9B203D3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55" name="AutoForm 3" descr="image" hidden="1">
          <a:extLst>
            <a:ext uri="{FF2B5EF4-FFF2-40B4-BE49-F238E27FC236}">
              <a16:creationId xmlns:a16="http://schemas.microsoft.com/office/drawing/2014/main" id="{03BED22B-06E9-4A24-8EFF-29249610372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56" name="AutoForm 3" descr="image" hidden="1">
          <a:extLst>
            <a:ext uri="{FF2B5EF4-FFF2-40B4-BE49-F238E27FC236}">
              <a16:creationId xmlns:a16="http://schemas.microsoft.com/office/drawing/2014/main" id="{BFF47E53-1D7D-442B-8A23-5782B749528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28</xdr:row>
      <xdr:rowOff>99040</xdr:rowOff>
    </xdr:to>
    <xdr:sp macro="" textlink="">
      <xdr:nvSpPr>
        <xdr:cNvPr id="157" name="AutoForm 3" descr="image" hidden="1">
          <a:extLst>
            <a:ext uri="{FF2B5EF4-FFF2-40B4-BE49-F238E27FC236}">
              <a16:creationId xmlns:a16="http://schemas.microsoft.com/office/drawing/2014/main" id="{F48FD43B-C372-4B90-AF68-308502A823E6}"/>
            </a:ext>
          </a:extLst>
        </xdr:cNvPr>
        <xdr:cNvSpPr>
          <a:spLocks noChangeAspect="1" noChangeArrowheads="1"/>
        </xdr:cNvSpPr>
      </xdr:nvSpPr>
      <xdr:spPr bwMode="auto">
        <a:xfrm>
          <a:off x="11534775" y="6562725"/>
          <a:ext cx="304800" cy="341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58" name="AutoForm 3" descr="image" hidden="1">
          <a:extLst>
            <a:ext uri="{FF2B5EF4-FFF2-40B4-BE49-F238E27FC236}">
              <a16:creationId xmlns:a16="http://schemas.microsoft.com/office/drawing/2014/main" id="{EF6F55F9-8A6D-42BE-A254-2D151A2F2C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59" name="AutoForm 3" descr="image" hidden="1">
          <a:extLst>
            <a:ext uri="{FF2B5EF4-FFF2-40B4-BE49-F238E27FC236}">
              <a16:creationId xmlns:a16="http://schemas.microsoft.com/office/drawing/2014/main" id="{7DD96431-2E9F-47F5-95AA-C2203CC977F6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28</xdr:row>
      <xdr:rowOff>99040</xdr:rowOff>
    </xdr:to>
    <xdr:sp macro="" textlink="">
      <xdr:nvSpPr>
        <xdr:cNvPr id="160" name="AutoForm 3" descr="image" hidden="1">
          <a:extLst>
            <a:ext uri="{FF2B5EF4-FFF2-40B4-BE49-F238E27FC236}">
              <a16:creationId xmlns:a16="http://schemas.microsoft.com/office/drawing/2014/main" id="{B696C6BD-6890-4DA7-BB15-365BA0250C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562725"/>
          <a:ext cx="304800" cy="341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1" name="AutoForm 3" descr="image" hidden="1">
          <a:extLst>
            <a:ext uri="{FF2B5EF4-FFF2-40B4-BE49-F238E27FC236}">
              <a16:creationId xmlns:a16="http://schemas.microsoft.com/office/drawing/2014/main" id="{24D4FE18-A43A-4CF0-9F60-636FF0EF59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28</xdr:row>
      <xdr:rowOff>118090</xdr:rowOff>
    </xdr:to>
    <xdr:sp macro="" textlink="">
      <xdr:nvSpPr>
        <xdr:cNvPr id="162" name="AutoForm 3" descr="image" hidden="1">
          <a:extLst>
            <a:ext uri="{FF2B5EF4-FFF2-40B4-BE49-F238E27FC236}">
              <a16:creationId xmlns:a16="http://schemas.microsoft.com/office/drawing/2014/main" id="{12A08EC8-8135-4B7C-8ED0-44BB651341E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562725"/>
          <a:ext cx="304800" cy="360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28</xdr:row>
      <xdr:rowOff>99040</xdr:rowOff>
    </xdr:to>
    <xdr:sp macro="" textlink="">
      <xdr:nvSpPr>
        <xdr:cNvPr id="163" name="AutoForm 3" descr="image" hidden="1">
          <a:extLst>
            <a:ext uri="{FF2B5EF4-FFF2-40B4-BE49-F238E27FC236}">
              <a16:creationId xmlns:a16="http://schemas.microsoft.com/office/drawing/2014/main" id="{8365DEF2-C24A-45E6-A4FD-D5858BEEEC6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562725"/>
          <a:ext cx="304800" cy="341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64" name="AutoForm 3" descr="image" hidden="1">
          <a:extLst>
            <a:ext uri="{FF2B5EF4-FFF2-40B4-BE49-F238E27FC236}">
              <a16:creationId xmlns:a16="http://schemas.microsoft.com/office/drawing/2014/main" id="{F6D47274-D339-4DF1-A173-F950C37B4911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5" name="AutoForm 3" descr="image" hidden="1">
          <a:extLst>
            <a:ext uri="{FF2B5EF4-FFF2-40B4-BE49-F238E27FC236}">
              <a16:creationId xmlns:a16="http://schemas.microsoft.com/office/drawing/2014/main" id="{7B0E26E0-A409-4F6A-8FAA-D2B8871DD7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3119"/>
    <xdr:sp macro="" textlink="">
      <xdr:nvSpPr>
        <xdr:cNvPr id="166" name="AutoForm 3" descr="image" hidden="1">
          <a:extLst>
            <a:ext uri="{FF2B5EF4-FFF2-40B4-BE49-F238E27FC236}">
              <a16:creationId xmlns:a16="http://schemas.microsoft.com/office/drawing/2014/main" id="{42D61B3B-3094-4D39-A725-ED6468B4B01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56272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7" name="AutoForm 3" descr="image" hidden="1">
          <a:extLst>
            <a:ext uri="{FF2B5EF4-FFF2-40B4-BE49-F238E27FC236}">
              <a16:creationId xmlns:a16="http://schemas.microsoft.com/office/drawing/2014/main" id="{58DE55DD-EC00-4AAC-8BE9-650BFB5C36D1}"/>
            </a:ext>
          </a:extLst>
        </xdr:cNvPr>
        <xdr:cNvSpPr>
          <a:spLocks noChangeAspect="1" noChangeArrowheads="1"/>
        </xdr:cNvSpPr>
      </xdr:nvSpPr>
      <xdr:spPr bwMode="auto">
        <a:xfrm>
          <a:off x="10750363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68" name="AutoForm 3" descr="image" hidden="1">
          <a:extLst>
            <a:ext uri="{FF2B5EF4-FFF2-40B4-BE49-F238E27FC236}">
              <a16:creationId xmlns:a16="http://schemas.microsoft.com/office/drawing/2014/main" id="{822944D3-FEF3-4F64-A32C-14033CB31D1F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69" name="AutoForm 3" descr="image" hidden="1">
          <a:extLst>
            <a:ext uri="{FF2B5EF4-FFF2-40B4-BE49-F238E27FC236}">
              <a16:creationId xmlns:a16="http://schemas.microsoft.com/office/drawing/2014/main" id="{76C83EA0-40DE-4336-BC14-3943F6E51BEA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70" name="AutoForm 3" descr="image" hidden="1">
          <a:extLst>
            <a:ext uri="{FF2B5EF4-FFF2-40B4-BE49-F238E27FC236}">
              <a16:creationId xmlns:a16="http://schemas.microsoft.com/office/drawing/2014/main" id="{37228AC7-322E-41B9-A4BF-EA36D179ADC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71" name="AutoForm 3" descr="image" hidden="1">
          <a:extLst>
            <a:ext uri="{FF2B5EF4-FFF2-40B4-BE49-F238E27FC236}">
              <a16:creationId xmlns:a16="http://schemas.microsoft.com/office/drawing/2014/main" id="{F8201ECB-5493-4E7E-8DE8-E8EFF8A0DD3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72" name="AutoForm 3" descr="image" hidden="1">
          <a:extLst>
            <a:ext uri="{FF2B5EF4-FFF2-40B4-BE49-F238E27FC236}">
              <a16:creationId xmlns:a16="http://schemas.microsoft.com/office/drawing/2014/main" id="{221E8E5E-2C2D-410A-A625-C767A2BEB92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73" name="AutoForm 3" descr="image" hidden="1">
          <a:extLst>
            <a:ext uri="{FF2B5EF4-FFF2-40B4-BE49-F238E27FC236}">
              <a16:creationId xmlns:a16="http://schemas.microsoft.com/office/drawing/2014/main" id="{7303E6D2-406A-4BA6-B21E-610190878D1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74" name="AutoForm 3" descr="image" hidden="1">
          <a:extLst>
            <a:ext uri="{FF2B5EF4-FFF2-40B4-BE49-F238E27FC236}">
              <a16:creationId xmlns:a16="http://schemas.microsoft.com/office/drawing/2014/main" id="{7E6B9306-EA5D-4882-AF18-E4013EF4B2D8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75" name="AutoForm 3" descr="image" hidden="1">
          <a:extLst>
            <a:ext uri="{FF2B5EF4-FFF2-40B4-BE49-F238E27FC236}">
              <a16:creationId xmlns:a16="http://schemas.microsoft.com/office/drawing/2014/main" id="{4457D386-5601-4C54-A18F-BDDB6DB0FD9E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76" name="AutoForm 3" descr="image" hidden="1">
          <a:extLst>
            <a:ext uri="{FF2B5EF4-FFF2-40B4-BE49-F238E27FC236}">
              <a16:creationId xmlns:a16="http://schemas.microsoft.com/office/drawing/2014/main" id="{2D0D0B58-B031-4DC2-A67A-D264FE9E36D1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77" name="AutoForm 3" descr="image" hidden="1">
          <a:extLst>
            <a:ext uri="{FF2B5EF4-FFF2-40B4-BE49-F238E27FC236}">
              <a16:creationId xmlns:a16="http://schemas.microsoft.com/office/drawing/2014/main" id="{EC47E672-E260-4765-A4FF-DE910CF9297A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78" name="AutoForm 3" descr="image" hidden="1">
          <a:extLst>
            <a:ext uri="{FF2B5EF4-FFF2-40B4-BE49-F238E27FC236}">
              <a16:creationId xmlns:a16="http://schemas.microsoft.com/office/drawing/2014/main" id="{79195263-FBFC-44FF-B8C4-52E7820716C1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79" name="AutoForm 3" descr="image" hidden="1">
          <a:extLst>
            <a:ext uri="{FF2B5EF4-FFF2-40B4-BE49-F238E27FC236}">
              <a16:creationId xmlns:a16="http://schemas.microsoft.com/office/drawing/2014/main" id="{86051CD4-009A-46F5-8B5C-AD82A891883B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0" name="AutoForm 3" descr="image" hidden="1">
          <a:extLst>
            <a:ext uri="{FF2B5EF4-FFF2-40B4-BE49-F238E27FC236}">
              <a16:creationId xmlns:a16="http://schemas.microsoft.com/office/drawing/2014/main" id="{C348840F-CF47-495F-BAD9-5D8F33DA1A6A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1" name="AutoForm 3" descr="image" hidden="1">
          <a:extLst>
            <a:ext uri="{FF2B5EF4-FFF2-40B4-BE49-F238E27FC236}">
              <a16:creationId xmlns:a16="http://schemas.microsoft.com/office/drawing/2014/main" id="{9E96F1CA-25BE-4231-884E-1B121F13B91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2" name="AutoForm 3" descr="image" hidden="1">
          <a:extLst>
            <a:ext uri="{FF2B5EF4-FFF2-40B4-BE49-F238E27FC236}">
              <a16:creationId xmlns:a16="http://schemas.microsoft.com/office/drawing/2014/main" id="{8CBC473E-2D8B-4072-8755-C85E6BE9D7DA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3" name="AutoForm 3" descr="image" hidden="1">
          <a:extLst>
            <a:ext uri="{FF2B5EF4-FFF2-40B4-BE49-F238E27FC236}">
              <a16:creationId xmlns:a16="http://schemas.microsoft.com/office/drawing/2014/main" id="{7985A6D1-993C-4878-B71C-895E71F86D04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4" name="AutoForm 3" descr="image" hidden="1">
          <a:extLst>
            <a:ext uri="{FF2B5EF4-FFF2-40B4-BE49-F238E27FC236}">
              <a16:creationId xmlns:a16="http://schemas.microsoft.com/office/drawing/2014/main" id="{7251C2D4-3BA0-432D-B3F5-FB253591D0F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5" name="AutoForm 3" descr="image" hidden="1">
          <a:extLst>
            <a:ext uri="{FF2B5EF4-FFF2-40B4-BE49-F238E27FC236}">
              <a16:creationId xmlns:a16="http://schemas.microsoft.com/office/drawing/2014/main" id="{23F5C4C0-831A-46D2-B426-9AC410AB64F1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6" name="AutoForm 3" descr="image" hidden="1">
          <a:extLst>
            <a:ext uri="{FF2B5EF4-FFF2-40B4-BE49-F238E27FC236}">
              <a16:creationId xmlns:a16="http://schemas.microsoft.com/office/drawing/2014/main" id="{2C6D1201-B307-492A-92B5-AB761238A2E2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7" name="AutoForm 3" descr="image" hidden="1">
          <a:extLst>
            <a:ext uri="{FF2B5EF4-FFF2-40B4-BE49-F238E27FC236}">
              <a16:creationId xmlns:a16="http://schemas.microsoft.com/office/drawing/2014/main" id="{50F361F3-398D-4340-9E87-3213A476B7B0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8" name="AutoForm 3" descr="image" hidden="1">
          <a:extLst>
            <a:ext uri="{FF2B5EF4-FFF2-40B4-BE49-F238E27FC236}">
              <a16:creationId xmlns:a16="http://schemas.microsoft.com/office/drawing/2014/main" id="{9A2C1A58-7912-4385-8133-90B20F170990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89" name="AutoForm 3" descr="image" hidden="1">
          <a:extLst>
            <a:ext uri="{FF2B5EF4-FFF2-40B4-BE49-F238E27FC236}">
              <a16:creationId xmlns:a16="http://schemas.microsoft.com/office/drawing/2014/main" id="{81C10759-25B6-4A1E-93BA-E47E9BA471B3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0" name="AutoForm 3" descr="image" hidden="1">
          <a:extLst>
            <a:ext uri="{FF2B5EF4-FFF2-40B4-BE49-F238E27FC236}">
              <a16:creationId xmlns:a16="http://schemas.microsoft.com/office/drawing/2014/main" id="{651064FB-7B39-4C59-95CD-518FC79462B9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1" name="AutoForm 3" descr="image" hidden="1">
          <a:extLst>
            <a:ext uri="{FF2B5EF4-FFF2-40B4-BE49-F238E27FC236}">
              <a16:creationId xmlns:a16="http://schemas.microsoft.com/office/drawing/2014/main" id="{1F531FE7-DDBB-4C0C-8266-46057D8BECE5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2" name="AutoForm 3" descr="image" hidden="1">
          <a:extLst>
            <a:ext uri="{FF2B5EF4-FFF2-40B4-BE49-F238E27FC236}">
              <a16:creationId xmlns:a16="http://schemas.microsoft.com/office/drawing/2014/main" id="{D7B54C9E-BF6E-4E6E-BB2E-8318D9166132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3" name="AutoForm 3" descr="image" hidden="1">
          <a:extLst>
            <a:ext uri="{FF2B5EF4-FFF2-40B4-BE49-F238E27FC236}">
              <a16:creationId xmlns:a16="http://schemas.microsoft.com/office/drawing/2014/main" id="{E3445725-B934-44F6-B156-13B5876273C2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4" name="AutoForm 3" descr="image" hidden="1">
          <a:extLst>
            <a:ext uri="{FF2B5EF4-FFF2-40B4-BE49-F238E27FC236}">
              <a16:creationId xmlns:a16="http://schemas.microsoft.com/office/drawing/2014/main" id="{A1E8FAFB-9FFF-461C-8764-6E55F7969BE7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5" name="AutoForm 3" descr="image" hidden="1">
          <a:extLst>
            <a:ext uri="{FF2B5EF4-FFF2-40B4-BE49-F238E27FC236}">
              <a16:creationId xmlns:a16="http://schemas.microsoft.com/office/drawing/2014/main" id="{5149D627-03A7-4E7F-9664-83257ACACC34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6" name="AutoForm 3" descr="image" hidden="1">
          <a:extLst>
            <a:ext uri="{FF2B5EF4-FFF2-40B4-BE49-F238E27FC236}">
              <a16:creationId xmlns:a16="http://schemas.microsoft.com/office/drawing/2014/main" id="{CD4D26B2-32A4-44A1-830B-0D0238843AD2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7" name="AutoForm 3" descr="image" hidden="1">
          <a:extLst>
            <a:ext uri="{FF2B5EF4-FFF2-40B4-BE49-F238E27FC236}">
              <a16:creationId xmlns:a16="http://schemas.microsoft.com/office/drawing/2014/main" id="{0DEBBEC0-F980-4C45-B243-53CD242BDA8F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8" name="AutoForm 3" descr="image" hidden="1">
          <a:extLst>
            <a:ext uri="{FF2B5EF4-FFF2-40B4-BE49-F238E27FC236}">
              <a16:creationId xmlns:a16="http://schemas.microsoft.com/office/drawing/2014/main" id="{DCE12FE8-C54F-47A8-A82D-65838863162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99" name="AutoForm 3" descr="image" hidden="1">
          <a:extLst>
            <a:ext uri="{FF2B5EF4-FFF2-40B4-BE49-F238E27FC236}">
              <a16:creationId xmlns:a16="http://schemas.microsoft.com/office/drawing/2014/main" id="{2D93E73F-B09D-41FA-B650-DE44F76D7517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0" name="AutoForm 3" descr="image" hidden="1">
          <a:extLst>
            <a:ext uri="{FF2B5EF4-FFF2-40B4-BE49-F238E27FC236}">
              <a16:creationId xmlns:a16="http://schemas.microsoft.com/office/drawing/2014/main" id="{3A33F4D4-AB92-4CDC-81A4-0C272316C214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1" name="AutoForm 3" descr="image" hidden="1">
          <a:extLst>
            <a:ext uri="{FF2B5EF4-FFF2-40B4-BE49-F238E27FC236}">
              <a16:creationId xmlns:a16="http://schemas.microsoft.com/office/drawing/2014/main" id="{5A1D1EDC-ADC8-4309-8B3C-34700496225F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2" name="AutoForm 3" descr="image" hidden="1">
          <a:extLst>
            <a:ext uri="{FF2B5EF4-FFF2-40B4-BE49-F238E27FC236}">
              <a16:creationId xmlns:a16="http://schemas.microsoft.com/office/drawing/2014/main" id="{0FBC3B3F-D339-42C0-940C-9DA88E27BDDE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3" name="AutoForm 3" descr="image" hidden="1">
          <a:extLst>
            <a:ext uri="{FF2B5EF4-FFF2-40B4-BE49-F238E27FC236}">
              <a16:creationId xmlns:a16="http://schemas.microsoft.com/office/drawing/2014/main" id="{1B5301ED-2DFC-4676-B0C8-BAA6144CF8E8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4" name="AutoForm 3" descr="image" hidden="1">
          <a:extLst>
            <a:ext uri="{FF2B5EF4-FFF2-40B4-BE49-F238E27FC236}">
              <a16:creationId xmlns:a16="http://schemas.microsoft.com/office/drawing/2014/main" id="{2FAE11E0-3BCE-469F-935C-023767C72175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5" name="AutoForm 3" descr="image" hidden="1">
          <a:extLst>
            <a:ext uri="{FF2B5EF4-FFF2-40B4-BE49-F238E27FC236}">
              <a16:creationId xmlns:a16="http://schemas.microsoft.com/office/drawing/2014/main" id="{06055C43-2CAF-44E7-BC5C-62858232DF74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6" name="AutoForm 3" descr="image" hidden="1">
          <a:extLst>
            <a:ext uri="{FF2B5EF4-FFF2-40B4-BE49-F238E27FC236}">
              <a16:creationId xmlns:a16="http://schemas.microsoft.com/office/drawing/2014/main" id="{DCC2D0EE-1932-48E5-803A-805D8A0D30D5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7" name="AutoForm 3" descr="image" hidden="1">
          <a:extLst>
            <a:ext uri="{FF2B5EF4-FFF2-40B4-BE49-F238E27FC236}">
              <a16:creationId xmlns:a16="http://schemas.microsoft.com/office/drawing/2014/main" id="{A7BF6C3F-244F-4170-81D7-BF71754E5840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8" name="AutoForm 3" descr="image" hidden="1">
          <a:extLst>
            <a:ext uri="{FF2B5EF4-FFF2-40B4-BE49-F238E27FC236}">
              <a16:creationId xmlns:a16="http://schemas.microsoft.com/office/drawing/2014/main" id="{8A9B883F-782B-4075-B5FE-6C61E9AABCAB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9" name="AutoForm 3" descr="image" hidden="1">
          <a:extLst>
            <a:ext uri="{FF2B5EF4-FFF2-40B4-BE49-F238E27FC236}">
              <a16:creationId xmlns:a16="http://schemas.microsoft.com/office/drawing/2014/main" id="{7E5EF048-A7EE-456F-BCAA-8DAFE97A0B25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0" name="AutoForm 3" descr="image" hidden="1">
          <a:extLst>
            <a:ext uri="{FF2B5EF4-FFF2-40B4-BE49-F238E27FC236}">
              <a16:creationId xmlns:a16="http://schemas.microsoft.com/office/drawing/2014/main" id="{D414636B-A74C-4D40-BC6C-7F6A6166B008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1" name="AutoForm 3" descr="image" hidden="1">
          <a:extLst>
            <a:ext uri="{FF2B5EF4-FFF2-40B4-BE49-F238E27FC236}">
              <a16:creationId xmlns:a16="http://schemas.microsoft.com/office/drawing/2014/main" id="{D2FD79DA-26A5-4471-8CB3-ACEA87386E7E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2" name="AutoForm 3" descr="image" hidden="1">
          <a:extLst>
            <a:ext uri="{FF2B5EF4-FFF2-40B4-BE49-F238E27FC236}">
              <a16:creationId xmlns:a16="http://schemas.microsoft.com/office/drawing/2014/main" id="{0DE2A714-754F-4F3B-8B87-1FD6CBF6CEF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3" name="AutoForm 3" descr="image" hidden="1">
          <a:extLst>
            <a:ext uri="{FF2B5EF4-FFF2-40B4-BE49-F238E27FC236}">
              <a16:creationId xmlns:a16="http://schemas.microsoft.com/office/drawing/2014/main" id="{A4C7E6CC-1C9A-4B96-988D-6A1F389B7A3A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4" name="AutoForm 3" descr="image" hidden="1">
          <a:extLst>
            <a:ext uri="{FF2B5EF4-FFF2-40B4-BE49-F238E27FC236}">
              <a16:creationId xmlns:a16="http://schemas.microsoft.com/office/drawing/2014/main" id="{6C51E85F-2A70-4CC8-8830-82C98B1107F5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5" name="AutoForm 3" descr="image" hidden="1">
          <a:extLst>
            <a:ext uri="{FF2B5EF4-FFF2-40B4-BE49-F238E27FC236}">
              <a16:creationId xmlns:a16="http://schemas.microsoft.com/office/drawing/2014/main" id="{A2A56ED7-DB61-4C0D-9DF5-B7CDEF07609B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6" name="AutoForm 3" descr="image" hidden="1">
          <a:extLst>
            <a:ext uri="{FF2B5EF4-FFF2-40B4-BE49-F238E27FC236}">
              <a16:creationId xmlns:a16="http://schemas.microsoft.com/office/drawing/2014/main" id="{EFDA854B-826D-4315-811A-CDE4929CEF8A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7" name="AutoForm 3" descr="image" hidden="1">
          <a:extLst>
            <a:ext uri="{FF2B5EF4-FFF2-40B4-BE49-F238E27FC236}">
              <a16:creationId xmlns:a16="http://schemas.microsoft.com/office/drawing/2014/main" id="{EB13476B-E9F4-4095-9499-48E9A3C94933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8" name="AutoForm 3" descr="image" hidden="1">
          <a:extLst>
            <a:ext uri="{FF2B5EF4-FFF2-40B4-BE49-F238E27FC236}">
              <a16:creationId xmlns:a16="http://schemas.microsoft.com/office/drawing/2014/main" id="{3AB0D5FD-2BAB-4AAD-8ABB-A971CA255C1F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9" name="AutoForm 3" descr="image" hidden="1">
          <a:extLst>
            <a:ext uri="{FF2B5EF4-FFF2-40B4-BE49-F238E27FC236}">
              <a16:creationId xmlns:a16="http://schemas.microsoft.com/office/drawing/2014/main" id="{33ECD9E0-170A-4001-9E45-CA8FF68B7432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0" name="AutoForm 3" descr="image" hidden="1">
          <a:extLst>
            <a:ext uri="{FF2B5EF4-FFF2-40B4-BE49-F238E27FC236}">
              <a16:creationId xmlns:a16="http://schemas.microsoft.com/office/drawing/2014/main" id="{01130D6F-4A88-49A2-8477-8A2E6E1F36CD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1" name="AutoForm 3" descr="image" hidden="1">
          <a:extLst>
            <a:ext uri="{FF2B5EF4-FFF2-40B4-BE49-F238E27FC236}">
              <a16:creationId xmlns:a16="http://schemas.microsoft.com/office/drawing/2014/main" id="{2EC56F80-1613-408D-9E37-87731A285CC9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2" name="AutoForm 3" descr="image" hidden="1">
          <a:extLst>
            <a:ext uri="{FF2B5EF4-FFF2-40B4-BE49-F238E27FC236}">
              <a16:creationId xmlns:a16="http://schemas.microsoft.com/office/drawing/2014/main" id="{F7F7245F-63A4-4DA0-A963-A899787F9150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3" name="AutoForm 3" descr="image" hidden="1">
          <a:extLst>
            <a:ext uri="{FF2B5EF4-FFF2-40B4-BE49-F238E27FC236}">
              <a16:creationId xmlns:a16="http://schemas.microsoft.com/office/drawing/2014/main" id="{1D54374D-9D0E-4896-9697-A6AF4D6F001E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4" name="AutoForm 3" descr="image" hidden="1">
          <a:extLst>
            <a:ext uri="{FF2B5EF4-FFF2-40B4-BE49-F238E27FC236}">
              <a16:creationId xmlns:a16="http://schemas.microsoft.com/office/drawing/2014/main" id="{94C733C7-5FA9-44EA-877B-BE27C535C10D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5" name="AutoForm 3" descr="image" hidden="1">
          <a:extLst>
            <a:ext uri="{FF2B5EF4-FFF2-40B4-BE49-F238E27FC236}">
              <a16:creationId xmlns:a16="http://schemas.microsoft.com/office/drawing/2014/main" id="{1BABDD6C-476A-471C-8F69-6924CFBEB390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6" name="AutoForm 3" descr="image" hidden="1">
          <a:extLst>
            <a:ext uri="{FF2B5EF4-FFF2-40B4-BE49-F238E27FC236}">
              <a16:creationId xmlns:a16="http://schemas.microsoft.com/office/drawing/2014/main" id="{C2CDEDA7-D0E2-4371-A303-274437088A93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7" name="AutoForm 3" descr="image" hidden="1">
          <a:extLst>
            <a:ext uri="{FF2B5EF4-FFF2-40B4-BE49-F238E27FC236}">
              <a16:creationId xmlns:a16="http://schemas.microsoft.com/office/drawing/2014/main" id="{852D6DE3-BC2B-479F-996C-47C013ED7D97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8" name="AutoForm 3" descr="image" hidden="1">
          <a:extLst>
            <a:ext uri="{FF2B5EF4-FFF2-40B4-BE49-F238E27FC236}">
              <a16:creationId xmlns:a16="http://schemas.microsoft.com/office/drawing/2014/main" id="{1EC6237E-A758-4C8D-96E5-1DA3DCF7885D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29" name="AutoForm 3" descr="image" hidden="1">
          <a:extLst>
            <a:ext uri="{FF2B5EF4-FFF2-40B4-BE49-F238E27FC236}">
              <a16:creationId xmlns:a16="http://schemas.microsoft.com/office/drawing/2014/main" id="{FF86E01D-5608-4EC4-9814-897FDBD72C0B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0" name="AutoForm 3" descr="image" hidden="1">
          <a:extLst>
            <a:ext uri="{FF2B5EF4-FFF2-40B4-BE49-F238E27FC236}">
              <a16:creationId xmlns:a16="http://schemas.microsoft.com/office/drawing/2014/main" id="{F29095DA-AD68-4A9B-9DC3-74FBBB4B0911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1" name="AutoForm 3" descr="image" hidden="1">
          <a:extLst>
            <a:ext uri="{FF2B5EF4-FFF2-40B4-BE49-F238E27FC236}">
              <a16:creationId xmlns:a16="http://schemas.microsoft.com/office/drawing/2014/main" id="{B0AAA12C-4A02-4CB6-9D60-D7262A65D964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2" name="AutoForm 3" descr="image" hidden="1">
          <a:extLst>
            <a:ext uri="{FF2B5EF4-FFF2-40B4-BE49-F238E27FC236}">
              <a16:creationId xmlns:a16="http://schemas.microsoft.com/office/drawing/2014/main" id="{83B325FD-5A4F-4A5F-BD8C-F334BDEC0024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3" name="AutoForm 3" descr="image" hidden="1">
          <a:extLst>
            <a:ext uri="{FF2B5EF4-FFF2-40B4-BE49-F238E27FC236}">
              <a16:creationId xmlns:a16="http://schemas.microsoft.com/office/drawing/2014/main" id="{7AD0423F-3752-45AF-9012-A94ED859E11A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4" name="AutoForm 3" descr="image" hidden="1">
          <a:extLst>
            <a:ext uri="{FF2B5EF4-FFF2-40B4-BE49-F238E27FC236}">
              <a16:creationId xmlns:a16="http://schemas.microsoft.com/office/drawing/2014/main" id="{8052B510-607B-4939-8188-C6C903982D99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5" name="AutoForm 3" descr="image" hidden="1">
          <a:extLst>
            <a:ext uri="{FF2B5EF4-FFF2-40B4-BE49-F238E27FC236}">
              <a16:creationId xmlns:a16="http://schemas.microsoft.com/office/drawing/2014/main" id="{CAC78736-1A19-4292-BF17-E21F01B33D55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6" name="AutoForm 3" descr="image" hidden="1">
          <a:extLst>
            <a:ext uri="{FF2B5EF4-FFF2-40B4-BE49-F238E27FC236}">
              <a16:creationId xmlns:a16="http://schemas.microsoft.com/office/drawing/2014/main" id="{AF5EA9E5-6547-465A-A271-9A3371214674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7" name="AutoForm 3" descr="image" hidden="1">
          <a:extLst>
            <a:ext uri="{FF2B5EF4-FFF2-40B4-BE49-F238E27FC236}">
              <a16:creationId xmlns:a16="http://schemas.microsoft.com/office/drawing/2014/main" id="{E26ED972-FF33-4638-8EF4-896BA5736AEE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8" name="AutoForm 3" descr="image" hidden="1">
          <a:extLst>
            <a:ext uri="{FF2B5EF4-FFF2-40B4-BE49-F238E27FC236}">
              <a16:creationId xmlns:a16="http://schemas.microsoft.com/office/drawing/2014/main" id="{02EE39E5-CD3D-425A-9E36-68DFC8C87520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39" name="AutoForm 3" descr="image" hidden="1">
          <a:extLst>
            <a:ext uri="{FF2B5EF4-FFF2-40B4-BE49-F238E27FC236}">
              <a16:creationId xmlns:a16="http://schemas.microsoft.com/office/drawing/2014/main" id="{2C87BAE2-35BB-4085-9471-CC414FBB835F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40" name="AutoForm 3" descr="image" hidden="1">
          <a:extLst>
            <a:ext uri="{FF2B5EF4-FFF2-40B4-BE49-F238E27FC236}">
              <a16:creationId xmlns:a16="http://schemas.microsoft.com/office/drawing/2014/main" id="{DC645094-078C-42F6-8B6E-BE5BAEA0513D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41" name="AutoForm 3" descr="image" hidden="1">
          <a:extLst>
            <a:ext uri="{FF2B5EF4-FFF2-40B4-BE49-F238E27FC236}">
              <a16:creationId xmlns:a16="http://schemas.microsoft.com/office/drawing/2014/main" id="{7ADDE7E6-7E28-4D70-A8FB-B230FBEBBC1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14</xdr:row>
      <xdr:rowOff>143289</xdr:rowOff>
    </xdr:to>
    <xdr:sp macro="" textlink="">
      <xdr:nvSpPr>
        <xdr:cNvPr id="242" name="AutoForm 3" descr="image" hidden="1">
          <a:extLst>
            <a:ext uri="{FF2B5EF4-FFF2-40B4-BE49-F238E27FC236}">
              <a16:creationId xmlns:a16="http://schemas.microsoft.com/office/drawing/2014/main" id="{13F9B960-EDD5-4FE0-919D-F990F17B8C44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243" name="AutoForm 3" descr="image" hidden="1">
          <a:extLst>
            <a:ext uri="{FF2B5EF4-FFF2-40B4-BE49-F238E27FC236}">
              <a16:creationId xmlns:a16="http://schemas.microsoft.com/office/drawing/2014/main" id="{2975F526-DEED-45AD-8438-82CBB253F12A}"/>
            </a:ext>
          </a:extLst>
        </xdr:cNvPr>
        <xdr:cNvSpPr>
          <a:spLocks noChangeAspect="1" noChangeArrowheads="1"/>
        </xdr:cNvSpPr>
      </xdr:nvSpPr>
      <xdr:spPr bwMode="auto">
        <a:xfrm>
          <a:off x="2209800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44" name="AutoForm 3" descr="image" hidden="1">
          <a:extLst>
            <a:ext uri="{FF2B5EF4-FFF2-40B4-BE49-F238E27FC236}">
              <a16:creationId xmlns:a16="http://schemas.microsoft.com/office/drawing/2014/main" id="{1194FCA5-02AC-4F3A-BE66-9C4CCAD3C897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245" name="AutoForm 3" descr="image" hidden="1">
          <a:extLst>
            <a:ext uri="{FF2B5EF4-FFF2-40B4-BE49-F238E27FC236}">
              <a16:creationId xmlns:a16="http://schemas.microsoft.com/office/drawing/2014/main" id="{037D150F-138C-4F5D-B169-9970ADF2BAC1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46" name="AutoForm 3" descr="image" hidden="1">
          <a:extLst>
            <a:ext uri="{FF2B5EF4-FFF2-40B4-BE49-F238E27FC236}">
              <a16:creationId xmlns:a16="http://schemas.microsoft.com/office/drawing/2014/main" id="{C77C74B6-EDF0-4853-BE33-F85BC320B899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47" name="AutoForm 3" descr="image" hidden="1">
          <a:extLst>
            <a:ext uri="{FF2B5EF4-FFF2-40B4-BE49-F238E27FC236}">
              <a16:creationId xmlns:a16="http://schemas.microsoft.com/office/drawing/2014/main" id="{B8327A50-B8C3-44DC-98C7-D61B2365DBE7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248" name="AutoForm 3" descr="image" hidden="1">
          <a:extLst>
            <a:ext uri="{FF2B5EF4-FFF2-40B4-BE49-F238E27FC236}">
              <a16:creationId xmlns:a16="http://schemas.microsoft.com/office/drawing/2014/main" id="{7E4160A6-9D92-4377-9EE7-C0C8E2F02022}"/>
            </a:ext>
          </a:extLst>
        </xdr:cNvPr>
        <xdr:cNvSpPr>
          <a:spLocks noChangeAspect="1" noChangeArrowheads="1"/>
        </xdr:cNvSpPr>
      </xdr:nvSpPr>
      <xdr:spPr bwMode="auto">
        <a:xfrm>
          <a:off x="2209800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249" name="AutoForm 3" descr="image" hidden="1">
          <a:extLst>
            <a:ext uri="{FF2B5EF4-FFF2-40B4-BE49-F238E27FC236}">
              <a16:creationId xmlns:a16="http://schemas.microsoft.com/office/drawing/2014/main" id="{03C58FC4-766C-478D-8E30-27DA86D7C7CA}"/>
            </a:ext>
          </a:extLst>
        </xdr:cNvPr>
        <xdr:cNvSpPr>
          <a:spLocks noChangeAspect="1" noChangeArrowheads="1"/>
        </xdr:cNvSpPr>
      </xdr:nvSpPr>
      <xdr:spPr bwMode="auto">
        <a:xfrm>
          <a:off x="2209800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50" name="AutoForm 3" descr="image" hidden="1">
          <a:extLst>
            <a:ext uri="{FF2B5EF4-FFF2-40B4-BE49-F238E27FC236}">
              <a16:creationId xmlns:a16="http://schemas.microsoft.com/office/drawing/2014/main" id="{1D3333F8-2300-4B60-949C-4CC7D3C01334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51" name="AutoForm 3" descr="image" hidden="1">
          <a:extLst>
            <a:ext uri="{FF2B5EF4-FFF2-40B4-BE49-F238E27FC236}">
              <a16:creationId xmlns:a16="http://schemas.microsoft.com/office/drawing/2014/main" id="{9867AAC7-7C71-4270-AA78-7764C662925F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52" name="AutoForm 3" descr="image" hidden="1">
          <a:extLst>
            <a:ext uri="{FF2B5EF4-FFF2-40B4-BE49-F238E27FC236}">
              <a16:creationId xmlns:a16="http://schemas.microsoft.com/office/drawing/2014/main" id="{A08FDB9C-94DC-4055-BE3B-E956C0B56DAE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53" name="AutoForm 3" descr="image" hidden="1">
          <a:extLst>
            <a:ext uri="{FF2B5EF4-FFF2-40B4-BE49-F238E27FC236}">
              <a16:creationId xmlns:a16="http://schemas.microsoft.com/office/drawing/2014/main" id="{4C1E3BCA-0EAC-4F0C-B44C-FCCEC66163B6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54" name="AutoForm 3" descr="image" hidden="1">
          <a:extLst>
            <a:ext uri="{FF2B5EF4-FFF2-40B4-BE49-F238E27FC236}">
              <a16:creationId xmlns:a16="http://schemas.microsoft.com/office/drawing/2014/main" id="{8A14F1AD-50C1-430D-9216-4856106BE471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55" name="AutoForm 3" descr="image" hidden="1">
          <a:extLst>
            <a:ext uri="{FF2B5EF4-FFF2-40B4-BE49-F238E27FC236}">
              <a16:creationId xmlns:a16="http://schemas.microsoft.com/office/drawing/2014/main" id="{37336E4C-6F0F-42D3-AEB8-0390D2319079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256" name="AutoForm 3" descr="image" hidden="1">
          <a:extLst>
            <a:ext uri="{FF2B5EF4-FFF2-40B4-BE49-F238E27FC236}">
              <a16:creationId xmlns:a16="http://schemas.microsoft.com/office/drawing/2014/main" id="{64D6AF55-C2B6-461F-BB96-B90638E3AED5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57" name="AutoForm 3" descr="image" hidden="1">
          <a:extLst>
            <a:ext uri="{FF2B5EF4-FFF2-40B4-BE49-F238E27FC236}">
              <a16:creationId xmlns:a16="http://schemas.microsoft.com/office/drawing/2014/main" id="{F682EDD0-A9EF-4932-A48D-F791BB77DF88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58" name="AutoForm 3" descr="image" hidden="1">
          <a:extLst>
            <a:ext uri="{FF2B5EF4-FFF2-40B4-BE49-F238E27FC236}">
              <a16:creationId xmlns:a16="http://schemas.microsoft.com/office/drawing/2014/main" id="{EDC0261A-8792-4EA5-81F8-38C79CCC387D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59" name="AutoForm 3" descr="image" hidden="1">
          <a:extLst>
            <a:ext uri="{FF2B5EF4-FFF2-40B4-BE49-F238E27FC236}">
              <a16:creationId xmlns:a16="http://schemas.microsoft.com/office/drawing/2014/main" id="{8D97097B-EE5D-4643-948F-D106A231B677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0" name="AutoForm 3" descr="image" hidden="1">
          <a:extLst>
            <a:ext uri="{FF2B5EF4-FFF2-40B4-BE49-F238E27FC236}">
              <a16:creationId xmlns:a16="http://schemas.microsoft.com/office/drawing/2014/main" id="{F5E55DC2-B98F-4558-9541-27FB5996086E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1" name="AutoForm 3" descr="image" hidden="1">
          <a:extLst>
            <a:ext uri="{FF2B5EF4-FFF2-40B4-BE49-F238E27FC236}">
              <a16:creationId xmlns:a16="http://schemas.microsoft.com/office/drawing/2014/main" id="{7D016B9E-F765-4FF2-AD31-1ADCC590D6EC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2" name="AutoForm 3" descr="image" hidden="1">
          <a:extLst>
            <a:ext uri="{FF2B5EF4-FFF2-40B4-BE49-F238E27FC236}">
              <a16:creationId xmlns:a16="http://schemas.microsoft.com/office/drawing/2014/main" id="{844CE489-68D9-43D0-A154-6475EA4101EB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3" name="AutoForm 3" descr="image" hidden="1">
          <a:extLst>
            <a:ext uri="{FF2B5EF4-FFF2-40B4-BE49-F238E27FC236}">
              <a16:creationId xmlns:a16="http://schemas.microsoft.com/office/drawing/2014/main" id="{8738BE3B-661E-4B80-97B2-43DDEC12088A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4" name="AutoForm 3" descr="image" hidden="1">
          <a:extLst>
            <a:ext uri="{FF2B5EF4-FFF2-40B4-BE49-F238E27FC236}">
              <a16:creationId xmlns:a16="http://schemas.microsoft.com/office/drawing/2014/main" id="{B9C3C929-FBAB-4F64-9E4E-E7E046D8E1F4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5" name="AutoForm 3" descr="image" hidden="1">
          <a:extLst>
            <a:ext uri="{FF2B5EF4-FFF2-40B4-BE49-F238E27FC236}">
              <a16:creationId xmlns:a16="http://schemas.microsoft.com/office/drawing/2014/main" id="{31494EEF-B16C-4D8C-B5A5-AB99125B8587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6" name="AutoForm 3" descr="image" hidden="1">
          <a:extLst>
            <a:ext uri="{FF2B5EF4-FFF2-40B4-BE49-F238E27FC236}">
              <a16:creationId xmlns:a16="http://schemas.microsoft.com/office/drawing/2014/main" id="{B4119508-63F3-451F-ACB2-1A0CA56C6550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7" name="AutoForm 3" descr="image" hidden="1">
          <a:extLst>
            <a:ext uri="{FF2B5EF4-FFF2-40B4-BE49-F238E27FC236}">
              <a16:creationId xmlns:a16="http://schemas.microsoft.com/office/drawing/2014/main" id="{12ADF8CA-3712-41F8-B3F7-5741456BB6D9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8" name="AutoForm 3" descr="image" hidden="1">
          <a:extLst>
            <a:ext uri="{FF2B5EF4-FFF2-40B4-BE49-F238E27FC236}">
              <a16:creationId xmlns:a16="http://schemas.microsoft.com/office/drawing/2014/main" id="{DA78442C-99D4-4713-9059-BC0FAF903AC0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69" name="AutoForm 3" descr="image" hidden="1">
          <a:extLst>
            <a:ext uri="{FF2B5EF4-FFF2-40B4-BE49-F238E27FC236}">
              <a16:creationId xmlns:a16="http://schemas.microsoft.com/office/drawing/2014/main" id="{2A237E6B-3600-41E8-851E-1E6ECA5EC59A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70" name="AutoForm 3" descr="image" hidden="1">
          <a:extLst>
            <a:ext uri="{FF2B5EF4-FFF2-40B4-BE49-F238E27FC236}">
              <a16:creationId xmlns:a16="http://schemas.microsoft.com/office/drawing/2014/main" id="{E2D7E9E5-3B21-44F4-8D3B-D648EF5D06F5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71" name="AutoForm 3" descr="image" hidden="1">
          <a:extLst>
            <a:ext uri="{FF2B5EF4-FFF2-40B4-BE49-F238E27FC236}">
              <a16:creationId xmlns:a16="http://schemas.microsoft.com/office/drawing/2014/main" id="{8B453051-314E-4C69-98A3-2D9B9BE7FAE2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4800"/>
    <xdr:sp macro="" textlink="">
      <xdr:nvSpPr>
        <xdr:cNvPr id="272" name="AutoForm 3" descr="image" hidden="1">
          <a:extLst>
            <a:ext uri="{FF2B5EF4-FFF2-40B4-BE49-F238E27FC236}">
              <a16:creationId xmlns:a16="http://schemas.microsoft.com/office/drawing/2014/main" id="{11618462-ECE1-4826-8EEE-7303E9074498}"/>
            </a:ext>
          </a:extLst>
        </xdr:cNvPr>
        <xdr:cNvSpPr>
          <a:spLocks noChangeAspect="1" noChangeArrowheads="1"/>
        </xdr:cNvSpPr>
      </xdr:nvSpPr>
      <xdr:spPr bwMode="auto">
        <a:xfrm>
          <a:off x="2209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273" name="AutoForm 3" descr="image" hidden="1">
          <a:extLst>
            <a:ext uri="{FF2B5EF4-FFF2-40B4-BE49-F238E27FC236}">
              <a16:creationId xmlns:a16="http://schemas.microsoft.com/office/drawing/2014/main" id="{CE3FD810-C7A2-4314-900A-E419AC188ED9}"/>
            </a:ext>
          </a:extLst>
        </xdr:cNvPr>
        <xdr:cNvSpPr>
          <a:spLocks noChangeAspect="1" noChangeArrowheads="1"/>
        </xdr:cNvSpPr>
      </xdr:nvSpPr>
      <xdr:spPr bwMode="auto">
        <a:xfrm>
          <a:off x="2209800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74" name="AutoForm 3" descr="image" hidden="1">
          <a:extLst>
            <a:ext uri="{FF2B5EF4-FFF2-40B4-BE49-F238E27FC236}">
              <a16:creationId xmlns:a16="http://schemas.microsoft.com/office/drawing/2014/main" id="{35099507-D443-40D9-85D7-79962DBC921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275" name="AutoForm 3" descr="image" hidden="1">
          <a:extLst>
            <a:ext uri="{FF2B5EF4-FFF2-40B4-BE49-F238E27FC236}">
              <a16:creationId xmlns:a16="http://schemas.microsoft.com/office/drawing/2014/main" id="{68E1C445-A857-4971-8A3A-840FB5CE3F6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76" name="AutoForm 3" descr="image" hidden="1">
          <a:extLst>
            <a:ext uri="{FF2B5EF4-FFF2-40B4-BE49-F238E27FC236}">
              <a16:creationId xmlns:a16="http://schemas.microsoft.com/office/drawing/2014/main" id="{64FFB8F7-2F43-43DE-9360-6B4889D181F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277" name="AutoForm 3" descr="image" hidden="1">
          <a:extLst>
            <a:ext uri="{FF2B5EF4-FFF2-40B4-BE49-F238E27FC236}">
              <a16:creationId xmlns:a16="http://schemas.microsoft.com/office/drawing/2014/main" id="{8869250B-DFFB-4822-A220-C9F4CA1C49E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278" name="AutoForm 3" descr="image" hidden="1">
          <a:extLst>
            <a:ext uri="{FF2B5EF4-FFF2-40B4-BE49-F238E27FC236}">
              <a16:creationId xmlns:a16="http://schemas.microsoft.com/office/drawing/2014/main" id="{9EC7C6BE-E5C2-4206-8871-5C07B6E6F63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79" name="AutoForm 3" descr="image" hidden="1">
          <a:extLst>
            <a:ext uri="{FF2B5EF4-FFF2-40B4-BE49-F238E27FC236}">
              <a16:creationId xmlns:a16="http://schemas.microsoft.com/office/drawing/2014/main" id="{5E61D7D3-6C03-4FC4-84D4-40D5B44783D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80" name="AutoForm 3" descr="image" hidden="1">
          <a:extLst>
            <a:ext uri="{FF2B5EF4-FFF2-40B4-BE49-F238E27FC236}">
              <a16:creationId xmlns:a16="http://schemas.microsoft.com/office/drawing/2014/main" id="{35EB10CF-3D47-4E0C-B979-3B076788576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281" name="AutoForm 3" descr="image" hidden="1">
          <a:extLst>
            <a:ext uri="{FF2B5EF4-FFF2-40B4-BE49-F238E27FC236}">
              <a16:creationId xmlns:a16="http://schemas.microsoft.com/office/drawing/2014/main" id="{25997461-F734-4D1E-89CE-52A6015D3D4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82" name="AutoForm 3" descr="image" hidden="1">
          <a:extLst>
            <a:ext uri="{FF2B5EF4-FFF2-40B4-BE49-F238E27FC236}">
              <a16:creationId xmlns:a16="http://schemas.microsoft.com/office/drawing/2014/main" id="{F6EF3E30-D87A-46B3-B99E-0B73A0787E2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283" name="AutoForm 3" descr="image" hidden="1">
          <a:extLst>
            <a:ext uri="{FF2B5EF4-FFF2-40B4-BE49-F238E27FC236}">
              <a16:creationId xmlns:a16="http://schemas.microsoft.com/office/drawing/2014/main" id="{33283343-8E51-43F2-9C72-614A7391B2B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284" name="AutoForm 3" descr="image" hidden="1">
          <a:extLst>
            <a:ext uri="{FF2B5EF4-FFF2-40B4-BE49-F238E27FC236}">
              <a16:creationId xmlns:a16="http://schemas.microsoft.com/office/drawing/2014/main" id="{15210A0D-03A1-47A4-A9E0-EFB31AB71D4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85" name="AutoForm 3" descr="image" hidden="1">
          <a:extLst>
            <a:ext uri="{FF2B5EF4-FFF2-40B4-BE49-F238E27FC236}">
              <a16:creationId xmlns:a16="http://schemas.microsoft.com/office/drawing/2014/main" id="{A95980F9-E073-47E3-8EE0-0CE6BD89E3E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86" name="AutoForm 3" descr="image" hidden="1">
          <a:extLst>
            <a:ext uri="{FF2B5EF4-FFF2-40B4-BE49-F238E27FC236}">
              <a16:creationId xmlns:a16="http://schemas.microsoft.com/office/drawing/2014/main" id="{2951644C-3D7E-49D1-8980-2BC21F1C3FA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87" name="AutoForm 3" descr="image" hidden="1">
          <a:extLst>
            <a:ext uri="{FF2B5EF4-FFF2-40B4-BE49-F238E27FC236}">
              <a16:creationId xmlns:a16="http://schemas.microsoft.com/office/drawing/2014/main" id="{DD000193-939D-4E9C-87F7-AA55E7003DB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88" name="AutoForm 3" descr="image" hidden="1">
          <a:extLst>
            <a:ext uri="{FF2B5EF4-FFF2-40B4-BE49-F238E27FC236}">
              <a16:creationId xmlns:a16="http://schemas.microsoft.com/office/drawing/2014/main" id="{38490BE1-FD08-462E-A7EF-BD285A360CD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89" name="AutoForm 3" descr="image" hidden="1">
          <a:extLst>
            <a:ext uri="{FF2B5EF4-FFF2-40B4-BE49-F238E27FC236}">
              <a16:creationId xmlns:a16="http://schemas.microsoft.com/office/drawing/2014/main" id="{BF6D2315-F66E-4B0E-829C-8756D818D7B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90" name="AutoForm 3" descr="image" hidden="1">
          <a:extLst>
            <a:ext uri="{FF2B5EF4-FFF2-40B4-BE49-F238E27FC236}">
              <a16:creationId xmlns:a16="http://schemas.microsoft.com/office/drawing/2014/main" id="{07654F09-E390-421F-9FAD-FF25B1EA992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91" name="AutoForm 3" descr="image" hidden="1">
          <a:extLst>
            <a:ext uri="{FF2B5EF4-FFF2-40B4-BE49-F238E27FC236}">
              <a16:creationId xmlns:a16="http://schemas.microsoft.com/office/drawing/2014/main" id="{2EB75FDA-557F-475B-9A2B-A97FE9191E5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92" name="AutoForm 3" descr="image" hidden="1">
          <a:extLst>
            <a:ext uri="{FF2B5EF4-FFF2-40B4-BE49-F238E27FC236}">
              <a16:creationId xmlns:a16="http://schemas.microsoft.com/office/drawing/2014/main" id="{CF07AC5B-897E-4446-8F75-936BE2A3851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93" name="AutoForm 3" descr="image" hidden="1">
          <a:extLst>
            <a:ext uri="{FF2B5EF4-FFF2-40B4-BE49-F238E27FC236}">
              <a16:creationId xmlns:a16="http://schemas.microsoft.com/office/drawing/2014/main" id="{7FCE2730-C222-4152-B7D8-8ABFDA7E924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94" name="AutoForm 3" descr="image" hidden="1">
          <a:extLst>
            <a:ext uri="{FF2B5EF4-FFF2-40B4-BE49-F238E27FC236}">
              <a16:creationId xmlns:a16="http://schemas.microsoft.com/office/drawing/2014/main" id="{9CC8E3E5-1243-4AD9-A93C-F5DDAFB081B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95" name="AutoForm 3" descr="image" hidden="1">
          <a:extLst>
            <a:ext uri="{FF2B5EF4-FFF2-40B4-BE49-F238E27FC236}">
              <a16:creationId xmlns:a16="http://schemas.microsoft.com/office/drawing/2014/main" id="{B97120BD-0360-462A-96DA-6409D9AEBD4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96" name="AutoForm 3" descr="image" hidden="1">
          <a:extLst>
            <a:ext uri="{FF2B5EF4-FFF2-40B4-BE49-F238E27FC236}">
              <a16:creationId xmlns:a16="http://schemas.microsoft.com/office/drawing/2014/main" id="{A8634C2A-8280-419B-8342-83595C7C47B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97" name="AutoForm 3" descr="image" hidden="1">
          <a:extLst>
            <a:ext uri="{FF2B5EF4-FFF2-40B4-BE49-F238E27FC236}">
              <a16:creationId xmlns:a16="http://schemas.microsoft.com/office/drawing/2014/main" id="{4C7EDB6F-B325-4C0D-87A9-6B6403454C7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98" name="AutoForm 3" descr="image" hidden="1">
          <a:extLst>
            <a:ext uri="{FF2B5EF4-FFF2-40B4-BE49-F238E27FC236}">
              <a16:creationId xmlns:a16="http://schemas.microsoft.com/office/drawing/2014/main" id="{E0AB2138-49B0-410F-9BE2-E00F676F4F3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299" name="AutoForm 3" descr="image" hidden="1">
          <a:extLst>
            <a:ext uri="{FF2B5EF4-FFF2-40B4-BE49-F238E27FC236}">
              <a16:creationId xmlns:a16="http://schemas.microsoft.com/office/drawing/2014/main" id="{1C9B3387-2900-42C2-B4E7-43F7AAEBD4D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00" name="AutoForm 3" descr="image" hidden="1">
          <a:extLst>
            <a:ext uri="{FF2B5EF4-FFF2-40B4-BE49-F238E27FC236}">
              <a16:creationId xmlns:a16="http://schemas.microsoft.com/office/drawing/2014/main" id="{DC1CB06F-9F93-4262-985B-EEA054AF0B5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301" name="AutoForm 3" descr="image" hidden="1">
          <a:extLst>
            <a:ext uri="{FF2B5EF4-FFF2-40B4-BE49-F238E27FC236}">
              <a16:creationId xmlns:a16="http://schemas.microsoft.com/office/drawing/2014/main" id="{23DC1C4A-28D9-4936-BEA0-599EA93A408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02" name="AutoForm 3" descr="image" hidden="1">
          <a:extLst>
            <a:ext uri="{FF2B5EF4-FFF2-40B4-BE49-F238E27FC236}">
              <a16:creationId xmlns:a16="http://schemas.microsoft.com/office/drawing/2014/main" id="{8945395B-F995-4D6F-B110-1081B3E81B8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03" name="AutoForm 3" descr="image" hidden="1">
          <a:extLst>
            <a:ext uri="{FF2B5EF4-FFF2-40B4-BE49-F238E27FC236}">
              <a16:creationId xmlns:a16="http://schemas.microsoft.com/office/drawing/2014/main" id="{23AACA58-DFFD-4AE5-B758-F75213FC50B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04" name="AutoForm 3" descr="image" hidden="1">
          <a:extLst>
            <a:ext uri="{FF2B5EF4-FFF2-40B4-BE49-F238E27FC236}">
              <a16:creationId xmlns:a16="http://schemas.microsoft.com/office/drawing/2014/main" id="{6645CB5C-3226-4839-AE5B-A84283592AF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05" name="AutoForm 3" descr="image" hidden="1">
          <a:extLst>
            <a:ext uri="{FF2B5EF4-FFF2-40B4-BE49-F238E27FC236}">
              <a16:creationId xmlns:a16="http://schemas.microsoft.com/office/drawing/2014/main" id="{87F6E1E8-4076-4201-B96E-C77314874D5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06" name="AutoForm 3" descr="image" hidden="1">
          <a:extLst>
            <a:ext uri="{FF2B5EF4-FFF2-40B4-BE49-F238E27FC236}">
              <a16:creationId xmlns:a16="http://schemas.microsoft.com/office/drawing/2014/main" id="{B2758228-C43C-4C1F-B68E-31535EDFB3C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307" name="AutoForm 3" descr="image" hidden="1">
          <a:extLst>
            <a:ext uri="{FF2B5EF4-FFF2-40B4-BE49-F238E27FC236}">
              <a16:creationId xmlns:a16="http://schemas.microsoft.com/office/drawing/2014/main" id="{351BF00F-4223-42B8-A4DC-8F7B620182B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08" name="AutoForm 3" descr="image" hidden="1">
          <a:extLst>
            <a:ext uri="{FF2B5EF4-FFF2-40B4-BE49-F238E27FC236}">
              <a16:creationId xmlns:a16="http://schemas.microsoft.com/office/drawing/2014/main" id="{C4F4E755-2DCC-4A23-91B7-153DD0848CE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09" name="AutoForm 3" descr="image" hidden="1">
          <a:extLst>
            <a:ext uri="{FF2B5EF4-FFF2-40B4-BE49-F238E27FC236}">
              <a16:creationId xmlns:a16="http://schemas.microsoft.com/office/drawing/2014/main" id="{887BA0C3-453A-4E6B-91FA-D834E1C8FD2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10" name="AutoForm 3" descr="image" hidden="1">
          <a:extLst>
            <a:ext uri="{FF2B5EF4-FFF2-40B4-BE49-F238E27FC236}">
              <a16:creationId xmlns:a16="http://schemas.microsoft.com/office/drawing/2014/main" id="{5E4E15DD-DC86-42FA-89BE-109F844A395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11" name="AutoForm 3" descr="image" hidden="1">
          <a:extLst>
            <a:ext uri="{FF2B5EF4-FFF2-40B4-BE49-F238E27FC236}">
              <a16:creationId xmlns:a16="http://schemas.microsoft.com/office/drawing/2014/main" id="{D3159B48-77FF-4EBB-BB8E-201DC103A6F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12" name="AutoForm 3" descr="image" hidden="1">
          <a:extLst>
            <a:ext uri="{FF2B5EF4-FFF2-40B4-BE49-F238E27FC236}">
              <a16:creationId xmlns:a16="http://schemas.microsoft.com/office/drawing/2014/main" id="{04ED80A7-8CAC-4EFD-80CE-3509964A919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313" name="AutoForm 3" descr="image" hidden="1">
          <a:extLst>
            <a:ext uri="{FF2B5EF4-FFF2-40B4-BE49-F238E27FC236}">
              <a16:creationId xmlns:a16="http://schemas.microsoft.com/office/drawing/2014/main" id="{F6BA0D43-8C1D-4E5B-86AC-044F5F09688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14" name="AutoForm 3" descr="image" hidden="1">
          <a:extLst>
            <a:ext uri="{FF2B5EF4-FFF2-40B4-BE49-F238E27FC236}">
              <a16:creationId xmlns:a16="http://schemas.microsoft.com/office/drawing/2014/main" id="{B32D2159-098B-49D3-BB51-B93F3FBBC47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15" name="AutoForm 3" descr="image" hidden="1">
          <a:extLst>
            <a:ext uri="{FF2B5EF4-FFF2-40B4-BE49-F238E27FC236}">
              <a16:creationId xmlns:a16="http://schemas.microsoft.com/office/drawing/2014/main" id="{DDD55074-A598-48ED-A928-9F225FF29AB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16" name="AutoForm 3" descr="image" hidden="1">
          <a:extLst>
            <a:ext uri="{FF2B5EF4-FFF2-40B4-BE49-F238E27FC236}">
              <a16:creationId xmlns:a16="http://schemas.microsoft.com/office/drawing/2014/main" id="{871F5050-1BC7-4206-8E87-C9F04834E94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17" name="AutoForm 3" descr="image" hidden="1">
          <a:extLst>
            <a:ext uri="{FF2B5EF4-FFF2-40B4-BE49-F238E27FC236}">
              <a16:creationId xmlns:a16="http://schemas.microsoft.com/office/drawing/2014/main" id="{46EA42C9-0D35-4BAC-B5EF-26DD86B021FD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18" name="AutoForm 3" descr="image" hidden="1">
          <a:extLst>
            <a:ext uri="{FF2B5EF4-FFF2-40B4-BE49-F238E27FC236}">
              <a16:creationId xmlns:a16="http://schemas.microsoft.com/office/drawing/2014/main" id="{5B4568E0-0F05-442A-A40C-14494313EBB9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29</xdr:row>
      <xdr:rowOff>334416</xdr:rowOff>
    </xdr:to>
    <xdr:sp macro="" textlink="">
      <xdr:nvSpPr>
        <xdr:cNvPr id="319" name="AutoForm 3" descr="image" hidden="1">
          <a:extLst>
            <a:ext uri="{FF2B5EF4-FFF2-40B4-BE49-F238E27FC236}">
              <a16:creationId xmlns:a16="http://schemas.microsoft.com/office/drawing/2014/main" id="{8DBDEFB4-B5EF-4B03-A6CD-F5097EBD50E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6143625"/>
          <a:ext cx="304800" cy="810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20" name="AutoForm 3" descr="image" hidden="1">
          <a:extLst>
            <a:ext uri="{FF2B5EF4-FFF2-40B4-BE49-F238E27FC236}">
              <a16:creationId xmlns:a16="http://schemas.microsoft.com/office/drawing/2014/main" id="{14A04653-1499-4E52-9AC2-4AC647A5ADD3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29</xdr:row>
      <xdr:rowOff>354827</xdr:rowOff>
    </xdr:to>
    <xdr:sp macro="" textlink="">
      <xdr:nvSpPr>
        <xdr:cNvPr id="321" name="AutoForm 3" descr="image" hidden="1">
          <a:extLst>
            <a:ext uri="{FF2B5EF4-FFF2-40B4-BE49-F238E27FC236}">
              <a16:creationId xmlns:a16="http://schemas.microsoft.com/office/drawing/2014/main" id="{05B2C815-75E4-417F-897E-FE5FC7057656}"/>
            </a:ext>
          </a:extLst>
        </xdr:cNvPr>
        <xdr:cNvSpPr>
          <a:spLocks noChangeAspect="1" noChangeArrowheads="1"/>
        </xdr:cNvSpPr>
      </xdr:nvSpPr>
      <xdr:spPr bwMode="auto">
        <a:xfrm>
          <a:off x="6810375" y="6143625"/>
          <a:ext cx="304800" cy="831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29</xdr:row>
      <xdr:rowOff>334416</xdr:rowOff>
    </xdr:to>
    <xdr:sp macro="" textlink="">
      <xdr:nvSpPr>
        <xdr:cNvPr id="322" name="AutoForm 3" descr="image" hidden="1">
          <a:extLst>
            <a:ext uri="{FF2B5EF4-FFF2-40B4-BE49-F238E27FC236}">
              <a16:creationId xmlns:a16="http://schemas.microsoft.com/office/drawing/2014/main" id="{FD1A73FE-FFB8-415C-A884-960A9806D0B0}"/>
            </a:ext>
          </a:extLst>
        </xdr:cNvPr>
        <xdr:cNvSpPr>
          <a:spLocks noChangeAspect="1" noChangeArrowheads="1"/>
        </xdr:cNvSpPr>
      </xdr:nvSpPr>
      <xdr:spPr bwMode="auto">
        <a:xfrm>
          <a:off x="6810375" y="6143625"/>
          <a:ext cx="304800" cy="810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23" name="AutoForm 3" descr="image" hidden="1">
          <a:extLst>
            <a:ext uri="{FF2B5EF4-FFF2-40B4-BE49-F238E27FC236}">
              <a16:creationId xmlns:a16="http://schemas.microsoft.com/office/drawing/2014/main" id="{61EB1162-573B-4471-A6A7-6A6040DBC586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324" name="AutoForm 3" descr="image" hidden="1">
          <a:extLst>
            <a:ext uri="{FF2B5EF4-FFF2-40B4-BE49-F238E27FC236}">
              <a16:creationId xmlns:a16="http://schemas.microsoft.com/office/drawing/2014/main" id="{CD95AFFC-3C63-4698-8043-BBCCFACC6FE8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325" name="AutoForm 3" descr="image" hidden="1">
          <a:extLst>
            <a:ext uri="{FF2B5EF4-FFF2-40B4-BE49-F238E27FC236}">
              <a16:creationId xmlns:a16="http://schemas.microsoft.com/office/drawing/2014/main" id="{C2251390-9CB2-4CB4-958F-8D0101A8600E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326" name="AutoForm 3" descr="image" hidden="1">
          <a:extLst>
            <a:ext uri="{FF2B5EF4-FFF2-40B4-BE49-F238E27FC236}">
              <a16:creationId xmlns:a16="http://schemas.microsoft.com/office/drawing/2014/main" id="{AACE02DD-0357-48DA-BF12-0E32B08EFCAF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27" name="AutoForm 3" descr="image" hidden="1">
          <a:extLst>
            <a:ext uri="{FF2B5EF4-FFF2-40B4-BE49-F238E27FC236}">
              <a16:creationId xmlns:a16="http://schemas.microsoft.com/office/drawing/2014/main" id="{99A8C418-BE1F-4B68-872E-0F1C0C0327B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28" name="AutoForm 3" descr="image" hidden="1">
          <a:extLst>
            <a:ext uri="{FF2B5EF4-FFF2-40B4-BE49-F238E27FC236}">
              <a16:creationId xmlns:a16="http://schemas.microsoft.com/office/drawing/2014/main" id="{80713658-ACD3-42C8-ABC2-07C046D3A4C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29" name="AutoForm 3" descr="image" hidden="1">
          <a:extLst>
            <a:ext uri="{FF2B5EF4-FFF2-40B4-BE49-F238E27FC236}">
              <a16:creationId xmlns:a16="http://schemas.microsoft.com/office/drawing/2014/main" id="{DBAAD8BC-6C08-4C9F-841C-9F0350274DE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330" name="AutoForm 3" descr="image" hidden="1">
          <a:extLst>
            <a:ext uri="{FF2B5EF4-FFF2-40B4-BE49-F238E27FC236}">
              <a16:creationId xmlns:a16="http://schemas.microsoft.com/office/drawing/2014/main" id="{6E5C9395-B9DA-45E8-A352-6F68B952501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31" name="AutoForm 3" descr="image" hidden="1">
          <a:extLst>
            <a:ext uri="{FF2B5EF4-FFF2-40B4-BE49-F238E27FC236}">
              <a16:creationId xmlns:a16="http://schemas.microsoft.com/office/drawing/2014/main" id="{F4B7B4C8-ED9F-4F54-B142-925C630502D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32" name="AutoForm 3" descr="image" hidden="1">
          <a:extLst>
            <a:ext uri="{FF2B5EF4-FFF2-40B4-BE49-F238E27FC236}">
              <a16:creationId xmlns:a16="http://schemas.microsoft.com/office/drawing/2014/main" id="{BF84CB5A-3141-46B4-88ED-9E2158EB0C0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33" name="AutoForm 3" descr="image" hidden="1">
          <a:extLst>
            <a:ext uri="{FF2B5EF4-FFF2-40B4-BE49-F238E27FC236}">
              <a16:creationId xmlns:a16="http://schemas.microsoft.com/office/drawing/2014/main" id="{F018CFCB-2AEC-4D54-8D74-DF4F324A7C8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34" name="AutoForm 3" descr="image" hidden="1">
          <a:extLst>
            <a:ext uri="{FF2B5EF4-FFF2-40B4-BE49-F238E27FC236}">
              <a16:creationId xmlns:a16="http://schemas.microsoft.com/office/drawing/2014/main" id="{E6B1F9AD-78FD-4AF7-A443-A4B33712B28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335" name="AutoForm 3" descr="image" hidden="1">
          <a:extLst>
            <a:ext uri="{FF2B5EF4-FFF2-40B4-BE49-F238E27FC236}">
              <a16:creationId xmlns:a16="http://schemas.microsoft.com/office/drawing/2014/main" id="{84EAC0D7-6D82-4061-BA05-0ED84771DA4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36" name="AutoForm 3" descr="image" hidden="1">
          <a:extLst>
            <a:ext uri="{FF2B5EF4-FFF2-40B4-BE49-F238E27FC236}">
              <a16:creationId xmlns:a16="http://schemas.microsoft.com/office/drawing/2014/main" id="{8FA5CB49-25BF-4F99-A83E-189A68A2E0C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37" name="AutoForm 3" descr="image" hidden="1">
          <a:extLst>
            <a:ext uri="{FF2B5EF4-FFF2-40B4-BE49-F238E27FC236}">
              <a16:creationId xmlns:a16="http://schemas.microsoft.com/office/drawing/2014/main" id="{3DC5A125-A79F-4F60-89CB-6F3AD2B5F8A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38" name="AutoForm 3" descr="image" hidden="1">
          <a:extLst>
            <a:ext uri="{FF2B5EF4-FFF2-40B4-BE49-F238E27FC236}">
              <a16:creationId xmlns:a16="http://schemas.microsoft.com/office/drawing/2014/main" id="{F1DD1EFC-A376-427C-8410-3E59E6B2653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39" name="AutoForm 3" descr="image" hidden="1">
          <a:extLst>
            <a:ext uri="{FF2B5EF4-FFF2-40B4-BE49-F238E27FC236}">
              <a16:creationId xmlns:a16="http://schemas.microsoft.com/office/drawing/2014/main" id="{B44FBDCC-1D21-47D0-BE4B-DE4B533B060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40" name="AutoForm 3" descr="image" hidden="1">
          <a:extLst>
            <a:ext uri="{FF2B5EF4-FFF2-40B4-BE49-F238E27FC236}">
              <a16:creationId xmlns:a16="http://schemas.microsoft.com/office/drawing/2014/main" id="{7F0BD833-E484-4F08-90C4-A96E4A278C7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22169"/>
    <xdr:sp macro="" textlink="">
      <xdr:nvSpPr>
        <xdr:cNvPr id="341" name="AutoForm 3" descr="image" hidden="1">
          <a:extLst>
            <a:ext uri="{FF2B5EF4-FFF2-40B4-BE49-F238E27FC236}">
              <a16:creationId xmlns:a16="http://schemas.microsoft.com/office/drawing/2014/main" id="{5E4B0A4A-B27C-4FFD-9033-9D869B9BC17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3119"/>
    <xdr:sp macro="" textlink="">
      <xdr:nvSpPr>
        <xdr:cNvPr id="342" name="AutoForm 3" descr="image" hidden="1">
          <a:extLst>
            <a:ext uri="{FF2B5EF4-FFF2-40B4-BE49-F238E27FC236}">
              <a16:creationId xmlns:a16="http://schemas.microsoft.com/office/drawing/2014/main" id="{9F08CEA3-C3D0-4BEC-AC5A-1369DD0802F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3119"/>
    <xdr:sp macro="" textlink="">
      <xdr:nvSpPr>
        <xdr:cNvPr id="343" name="AutoForm 3" descr="image" hidden="1">
          <a:extLst>
            <a:ext uri="{FF2B5EF4-FFF2-40B4-BE49-F238E27FC236}">
              <a16:creationId xmlns:a16="http://schemas.microsoft.com/office/drawing/2014/main" id="{302CEAD6-C623-4062-9CB7-02CA6187EBDD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44" name="AutoForm 3" descr="image" hidden="1">
          <a:extLst>
            <a:ext uri="{FF2B5EF4-FFF2-40B4-BE49-F238E27FC236}">
              <a16:creationId xmlns:a16="http://schemas.microsoft.com/office/drawing/2014/main" id="{49DF59C5-FE73-4F01-BEBB-4182A9F88DF0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22169"/>
    <xdr:sp macro="" textlink="">
      <xdr:nvSpPr>
        <xdr:cNvPr id="345" name="AutoForm 3" descr="image" hidden="1">
          <a:extLst>
            <a:ext uri="{FF2B5EF4-FFF2-40B4-BE49-F238E27FC236}">
              <a16:creationId xmlns:a16="http://schemas.microsoft.com/office/drawing/2014/main" id="{7E9399F1-D820-4230-BA19-F299C696594D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3119"/>
    <xdr:sp macro="" textlink="">
      <xdr:nvSpPr>
        <xdr:cNvPr id="346" name="AutoForm 3" descr="image" hidden="1">
          <a:extLst>
            <a:ext uri="{FF2B5EF4-FFF2-40B4-BE49-F238E27FC236}">
              <a16:creationId xmlns:a16="http://schemas.microsoft.com/office/drawing/2014/main" id="{2458FAED-F4EB-4C40-8BD6-C310D9B9FD18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47" name="AutoForm 3" descr="image" hidden="1">
          <a:extLst>
            <a:ext uri="{FF2B5EF4-FFF2-40B4-BE49-F238E27FC236}">
              <a16:creationId xmlns:a16="http://schemas.microsoft.com/office/drawing/2014/main" id="{37225E7D-90DE-4CBB-8A64-9FAC5264A5A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48" name="AutoForm 3" descr="image" hidden="1">
          <a:extLst>
            <a:ext uri="{FF2B5EF4-FFF2-40B4-BE49-F238E27FC236}">
              <a16:creationId xmlns:a16="http://schemas.microsoft.com/office/drawing/2014/main" id="{B4170D93-764D-483A-83B7-200BF96D2CA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164738</xdr:rowOff>
    </xdr:to>
    <xdr:sp macro="" textlink="">
      <xdr:nvSpPr>
        <xdr:cNvPr id="349" name="AutoForm 3" descr="image" hidden="1">
          <a:extLst>
            <a:ext uri="{FF2B5EF4-FFF2-40B4-BE49-F238E27FC236}">
              <a16:creationId xmlns:a16="http://schemas.microsoft.com/office/drawing/2014/main" id="{91D06817-2966-40B6-963E-30D1D8289C9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817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50" name="AutoForm 3" descr="image" hidden="1">
          <a:extLst>
            <a:ext uri="{FF2B5EF4-FFF2-40B4-BE49-F238E27FC236}">
              <a16:creationId xmlns:a16="http://schemas.microsoft.com/office/drawing/2014/main" id="{463F512C-01D9-4990-BEE3-12F5B79BEEB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183788</xdr:rowOff>
    </xdr:to>
    <xdr:sp macro="" textlink="">
      <xdr:nvSpPr>
        <xdr:cNvPr id="351" name="AutoForm 3" descr="image" hidden="1">
          <a:extLst>
            <a:ext uri="{FF2B5EF4-FFF2-40B4-BE49-F238E27FC236}">
              <a16:creationId xmlns:a16="http://schemas.microsoft.com/office/drawing/2014/main" id="{91984D64-EF2D-4F32-92DC-B939B6DCDFB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836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164738</xdr:rowOff>
    </xdr:to>
    <xdr:sp macro="" textlink="">
      <xdr:nvSpPr>
        <xdr:cNvPr id="352" name="AutoForm 3" descr="image" hidden="1">
          <a:extLst>
            <a:ext uri="{FF2B5EF4-FFF2-40B4-BE49-F238E27FC236}">
              <a16:creationId xmlns:a16="http://schemas.microsoft.com/office/drawing/2014/main" id="{26904370-F767-4955-B96E-4B49DD8B716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817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53" name="AutoForm 3" descr="image" hidden="1">
          <a:extLst>
            <a:ext uri="{FF2B5EF4-FFF2-40B4-BE49-F238E27FC236}">
              <a16:creationId xmlns:a16="http://schemas.microsoft.com/office/drawing/2014/main" id="{5AF77C51-3133-475E-9645-7D130C8E55CC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54" name="AutoForm 3" descr="image" hidden="1">
          <a:extLst>
            <a:ext uri="{FF2B5EF4-FFF2-40B4-BE49-F238E27FC236}">
              <a16:creationId xmlns:a16="http://schemas.microsoft.com/office/drawing/2014/main" id="{AF19E6EA-1569-488C-B2EB-B43DFAEFE1F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55" name="AutoForm 3" descr="image" hidden="1">
          <a:extLst>
            <a:ext uri="{FF2B5EF4-FFF2-40B4-BE49-F238E27FC236}">
              <a16:creationId xmlns:a16="http://schemas.microsoft.com/office/drawing/2014/main" id="{9CD2F6C4-B4A6-4AE8-8DC3-266FC8253AF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56" name="AutoForm 3" descr="image" hidden="1">
          <a:extLst>
            <a:ext uri="{FF2B5EF4-FFF2-40B4-BE49-F238E27FC236}">
              <a16:creationId xmlns:a16="http://schemas.microsoft.com/office/drawing/2014/main" id="{49B90F71-CAEF-4C2D-9F17-A3841B7542A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57" name="AutoForm 3" descr="image" hidden="1">
          <a:extLst>
            <a:ext uri="{FF2B5EF4-FFF2-40B4-BE49-F238E27FC236}">
              <a16:creationId xmlns:a16="http://schemas.microsoft.com/office/drawing/2014/main" id="{7315529C-F5B9-4248-B2F9-FC1F9710C76F}"/>
            </a:ext>
          </a:extLst>
        </xdr:cNvPr>
        <xdr:cNvSpPr>
          <a:spLocks noChangeAspect="1" noChangeArrowheads="1"/>
        </xdr:cNvSpPr>
      </xdr:nvSpPr>
      <xdr:spPr bwMode="auto">
        <a:xfrm>
          <a:off x="1325039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58" name="AutoForm 3" descr="image" hidden="1">
          <a:extLst>
            <a:ext uri="{FF2B5EF4-FFF2-40B4-BE49-F238E27FC236}">
              <a16:creationId xmlns:a16="http://schemas.microsoft.com/office/drawing/2014/main" id="{FF6BD16B-54AF-4A35-ADED-BB92D77370FE}"/>
            </a:ext>
          </a:extLst>
        </xdr:cNvPr>
        <xdr:cNvSpPr>
          <a:spLocks noChangeAspect="1" noChangeArrowheads="1"/>
        </xdr:cNvSpPr>
      </xdr:nvSpPr>
      <xdr:spPr bwMode="auto">
        <a:xfrm>
          <a:off x="13252076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59" name="AutoForm 3" descr="image" hidden="1">
          <a:extLst>
            <a:ext uri="{FF2B5EF4-FFF2-40B4-BE49-F238E27FC236}">
              <a16:creationId xmlns:a16="http://schemas.microsoft.com/office/drawing/2014/main" id="{727C4E88-D32D-422F-BBDE-76CF4C3BE092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29</xdr:row>
      <xdr:rowOff>354827</xdr:rowOff>
    </xdr:to>
    <xdr:sp macro="" textlink="">
      <xdr:nvSpPr>
        <xdr:cNvPr id="360" name="AutoForm 3" descr="image" hidden="1">
          <a:extLst>
            <a:ext uri="{FF2B5EF4-FFF2-40B4-BE49-F238E27FC236}">
              <a16:creationId xmlns:a16="http://schemas.microsoft.com/office/drawing/2014/main" id="{6C55DFA4-746F-4C8D-BC52-E29F9BDAB7FD}"/>
            </a:ext>
          </a:extLst>
        </xdr:cNvPr>
        <xdr:cNvSpPr>
          <a:spLocks noChangeAspect="1" noChangeArrowheads="1"/>
        </xdr:cNvSpPr>
      </xdr:nvSpPr>
      <xdr:spPr bwMode="auto">
        <a:xfrm>
          <a:off x="6810375" y="6143625"/>
          <a:ext cx="304800" cy="831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61" name="AutoForm 3" descr="image" hidden="1">
          <a:extLst>
            <a:ext uri="{FF2B5EF4-FFF2-40B4-BE49-F238E27FC236}">
              <a16:creationId xmlns:a16="http://schemas.microsoft.com/office/drawing/2014/main" id="{04A75886-66F3-4FC0-8ACC-412F36BC267B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29</xdr:row>
      <xdr:rowOff>364352</xdr:rowOff>
    </xdr:to>
    <xdr:sp macro="" textlink="">
      <xdr:nvSpPr>
        <xdr:cNvPr id="362" name="AutoForm 3" descr="image" hidden="1">
          <a:extLst>
            <a:ext uri="{FF2B5EF4-FFF2-40B4-BE49-F238E27FC236}">
              <a16:creationId xmlns:a16="http://schemas.microsoft.com/office/drawing/2014/main" id="{1E675730-2603-4938-95D6-0B626D34666B}"/>
            </a:ext>
          </a:extLst>
        </xdr:cNvPr>
        <xdr:cNvSpPr>
          <a:spLocks noChangeAspect="1" noChangeArrowheads="1"/>
        </xdr:cNvSpPr>
      </xdr:nvSpPr>
      <xdr:spPr bwMode="auto">
        <a:xfrm>
          <a:off x="6810375" y="6143625"/>
          <a:ext cx="304800" cy="840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63" name="AutoForm 3" descr="image" hidden="1">
          <a:extLst>
            <a:ext uri="{FF2B5EF4-FFF2-40B4-BE49-F238E27FC236}">
              <a16:creationId xmlns:a16="http://schemas.microsoft.com/office/drawing/2014/main" id="{93D1AB80-53E4-4777-9F1C-DAD6E970B9A9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64" name="AutoForm 3" descr="image" hidden="1">
          <a:extLst>
            <a:ext uri="{FF2B5EF4-FFF2-40B4-BE49-F238E27FC236}">
              <a16:creationId xmlns:a16="http://schemas.microsoft.com/office/drawing/2014/main" id="{A095FE40-2122-4904-B5CB-086E64FBEBE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65" name="AutoForm 3" descr="image" hidden="1">
          <a:extLst>
            <a:ext uri="{FF2B5EF4-FFF2-40B4-BE49-F238E27FC236}">
              <a16:creationId xmlns:a16="http://schemas.microsoft.com/office/drawing/2014/main" id="{A2D36451-0EB5-45F8-B497-8D42CFCF7C48}"/>
            </a:ext>
          </a:extLst>
        </xdr:cNvPr>
        <xdr:cNvSpPr>
          <a:spLocks noChangeAspect="1" noChangeArrowheads="1"/>
        </xdr:cNvSpPr>
      </xdr:nvSpPr>
      <xdr:spPr bwMode="auto">
        <a:xfrm>
          <a:off x="13884088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66" name="AutoForm 3" descr="image" hidden="1">
          <a:extLst>
            <a:ext uri="{FF2B5EF4-FFF2-40B4-BE49-F238E27FC236}">
              <a16:creationId xmlns:a16="http://schemas.microsoft.com/office/drawing/2014/main" id="{AE71C24A-0025-4C62-BB11-BCF36D26310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67" name="AutoForm 3" descr="image" hidden="1">
          <a:extLst>
            <a:ext uri="{FF2B5EF4-FFF2-40B4-BE49-F238E27FC236}">
              <a16:creationId xmlns:a16="http://schemas.microsoft.com/office/drawing/2014/main" id="{6FDDF5C0-A5BC-4D46-84E0-CE21FE44714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68" name="AutoForm 3" descr="image" hidden="1">
          <a:extLst>
            <a:ext uri="{FF2B5EF4-FFF2-40B4-BE49-F238E27FC236}">
              <a16:creationId xmlns:a16="http://schemas.microsoft.com/office/drawing/2014/main" id="{AFE874C0-B8C4-4568-8ED8-4DEE0F617EF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69" name="AutoForm 3" descr="image" hidden="1">
          <a:extLst>
            <a:ext uri="{FF2B5EF4-FFF2-40B4-BE49-F238E27FC236}">
              <a16:creationId xmlns:a16="http://schemas.microsoft.com/office/drawing/2014/main" id="{CDD9FF8B-353C-4817-BF3D-0AE18EB4577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0" name="AutoForm 3" descr="image" hidden="1">
          <a:extLst>
            <a:ext uri="{FF2B5EF4-FFF2-40B4-BE49-F238E27FC236}">
              <a16:creationId xmlns:a16="http://schemas.microsoft.com/office/drawing/2014/main" id="{FBB5B7A7-6656-4F59-9A4D-DD143AF8C70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1" name="AutoForm 3" descr="image" hidden="1">
          <a:extLst>
            <a:ext uri="{FF2B5EF4-FFF2-40B4-BE49-F238E27FC236}">
              <a16:creationId xmlns:a16="http://schemas.microsoft.com/office/drawing/2014/main" id="{B07391F7-ED1E-40D7-8E59-C0475E6E35A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2" name="AutoForm 3" descr="image" hidden="1">
          <a:extLst>
            <a:ext uri="{FF2B5EF4-FFF2-40B4-BE49-F238E27FC236}">
              <a16:creationId xmlns:a16="http://schemas.microsoft.com/office/drawing/2014/main" id="{4E3601C6-5534-4620-B5C2-BD41C46A2D1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3" name="AutoForm 3" descr="image" hidden="1">
          <a:extLst>
            <a:ext uri="{FF2B5EF4-FFF2-40B4-BE49-F238E27FC236}">
              <a16:creationId xmlns:a16="http://schemas.microsoft.com/office/drawing/2014/main" id="{D9777EA2-F42E-4898-B81C-743126C314D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4" name="AutoForm 3" descr="image" hidden="1">
          <a:extLst>
            <a:ext uri="{FF2B5EF4-FFF2-40B4-BE49-F238E27FC236}">
              <a16:creationId xmlns:a16="http://schemas.microsoft.com/office/drawing/2014/main" id="{374E897A-EB79-4490-8B3A-B402FAD083D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5" name="AutoForm 3" descr="image" hidden="1">
          <a:extLst>
            <a:ext uri="{FF2B5EF4-FFF2-40B4-BE49-F238E27FC236}">
              <a16:creationId xmlns:a16="http://schemas.microsoft.com/office/drawing/2014/main" id="{568C2BD5-7ABF-42D2-8313-CBC26839F88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6" name="AutoForm 3" descr="image" hidden="1">
          <a:extLst>
            <a:ext uri="{FF2B5EF4-FFF2-40B4-BE49-F238E27FC236}">
              <a16:creationId xmlns:a16="http://schemas.microsoft.com/office/drawing/2014/main" id="{E8962DEE-74DE-4EB2-99D7-909C66FC74D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7" name="AutoForm 3" descr="image" hidden="1">
          <a:extLst>
            <a:ext uri="{FF2B5EF4-FFF2-40B4-BE49-F238E27FC236}">
              <a16:creationId xmlns:a16="http://schemas.microsoft.com/office/drawing/2014/main" id="{2343622E-BCB9-43E1-B97E-E70D7125C3D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8" name="AutoForm 3" descr="image" hidden="1">
          <a:extLst>
            <a:ext uri="{FF2B5EF4-FFF2-40B4-BE49-F238E27FC236}">
              <a16:creationId xmlns:a16="http://schemas.microsoft.com/office/drawing/2014/main" id="{A133989D-8992-4A5C-B6C4-DD7920AB9F5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9" name="AutoForm 3" descr="image" hidden="1">
          <a:extLst>
            <a:ext uri="{FF2B5EF4-FFF2-40B4-BE49-F238E27FC236}">
              <a16:creationId xmlns:a16="http://schemas.microsoft.com/office/drawing/2014/main" id="{D42CAEDE-7D25-4827-B5DF-C4130AFD7A1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0" name="AutoForm 3" descr="image" hidden="1">
          <a:extLst>
            <a:ext uri="{FF2B5EF4-FFF2-40B4-BE49-F238E27FC236}">
              <a16:creationId xmlns:a16="http://schemas.microsoft.com/office/drawing/2014/main" id="{2B43F286-12AD-4549-B64D-EEA6152A113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1" name="AutoForm 3" descr="image" hidden="1">
          <a:extLst>
            <a:ext uri="{FF2B5EF4-FFF2-40B4-BE49-F238E27FC236}">
              <a16:creationId xmlns:a16="http://schemas.microsoft.com/office/drawing/2014/main" id="{E9E40EBB-52CB-496B-8491-AB5A0529EDC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2" name="AutoForm 3" descr="image" hidden="1">
          <a:extLst>
            <a:ext uri="{FF2B5EF4-FFF2-40B4-BE49-F238E27FC236}">
              <a16:creationId xmlns:a16="http://schemas.microsoft.com/office/drawing/2014/main" id="{8BB2BC79-9D89-41A3-9DAE-D1D050EE849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3" name="AutoForm 3" descr="image" hidden="1">
          <a:extLst>
            <a:ext uri="{FF2B5EF4-FFF2-40B4-BE49-F238E27FC236}">
              <a16:creationId xmlns:a16="http://schemas.microsoft.com/office/drawing/2014/main" id="{CF59484F-B6CC-4859-BA74-E13019EDB64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4" name="AutoForm 3" descr="image" hidden="1">
          <a:extLst>
            <a:ext uri="{FF2B5EF4-FFF2-40B4-BE49-F238E27FC236}">
              <a16:creationId xmlns:a16="http://schemas.microsoft.com/office/drawing/2014/main" id="{8472A686-10EA-4D71-AB92-CE0B76C3329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5" name="AutoForm 3" descr="image" hidden="1">
          <a:extLst>
            <a:ext uri="{FF2B5EF4-FFF2-40B4-BE49-F238E27FC236}">
              <a16:creationId xmlns:a16="http://schemas.microsoft.com/office/drawing/2014/main" id="{742C39FD-5355-4E8F-9390-83D02426AFD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6" name="AutoForm 3" descr="image" hidden="1">
          <a:extLst>
            <a:ext uri="{FF2B5EF4-FFF2-40B4-BE49-F238E27FC236}">
              <a16:creationId xmlns:a16="http://schemas.microsoft.com/office/drawing/2014/main" id="{E46DFD7F-C48C-419B-BB67-138E3D00616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7" name="AutoForm 3" descr="image" hidden="1">
          <a:extLst>
            <a:ext uri="{FF2B5EF4-FFF2-40B4-BE49-F238E27FC236}">
              <a16:creationId xmlns:a16="http://schemas.microsoft.com/office/drawing/2014/main" id="{8CDA2F26-70D3-40AA-B3AE-242F9D5A21E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8" name="AutoForm 3" descr="image" hidden="1">
          <a:extLst>
            <a:ext uri="{FF2B5EF4-FFF2-40B4-BE49-F238E27FC236}">
              <a16:creationId xmlns:a16="http://schemas.microsoft.com/office/drawing/2014/main" id="{F2C0EBDE-D279-4981-A29E-DF6E8BF59FD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89" name="AutoForm 3" descr="image" hidden="1">
          <a:extLst>
            <a:ext uri="{FF2B5EF4-FFF2-40B4-BE49-F238E27FC236}">
              <a16:creationId xmlns:a16="http://schemas.microsoft.com/office/drawing/2014/main" id="{082CDD2A-A80E-4184-8253-9369EA7C8CD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0" name="AutoForm 3" descr="image" hidden="1">
          <a:extLst>
            <a:ext uri="{FF2B5EF4-FFF2-40B4-BE49-F238E27FC236}">
              <a16:creationId xmlns:a16="http://schemas.microsoft.com/office/drawing/2014/main" id="{2F40F84F-801A-40E1-8D11-72793E96BA0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1" name="AutoForm 3" descr="image" hidden="1">
          <a:extLst>
            <a:ext uri="{FF2B5EF4-FFF2-40B4-BE49-F238E27FC236}">
              <a16:creationId xmlns:a16="http://schemas.microsoft.com/office/drawing/2014/main" id="{4049F032-8721-4437-BBF3-5AFDBE55918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2" name="AutoForm 3" descr="image" hidden="1">
          <a:extLst>
            <a:ext uri="{FF2B5EF4-FFF2-40B4-BE49-F238E27FC236}">
              <a16:creationId xmlns:a16="http://schemas.microsoft.com/office/drawing/2014/main" id="{1651BAF6-2BC9-49E9-A8E4-9B86AD66F19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3" name="AutoForm 3" descr="image" hidden="1">
          <a:extLst>
            <a:ext uri="{FF2B5EF4-FFF2-40B4-BE49-F238E27FC236}">
              <a16:creationId xmlns:a16="http://schemas.microsoft.com/office/drawing/2014/main" id="{67B619F6-5DA1-4C6F-A350-EE800404B52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4" name="AutoForm 3" descr="image" hidden="1">
          <a:extLst>
            <a:ext uri="{FF2B5EF4-FFF2-40B4-BE49-F238E27FC236}">
              <a16:creationId xmlns:a16="http://schemas.microsoft.com/office/drawing/2014/main" id="{7C142C68-BBCA-4B1D-9D59-DA2AD9CBE19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5" name="AutoForm 3" descr="image" hidden="1">
          <a:extLst>
            <a:ext uri="{FF2B5EF4-FFF2-40B4-BE49-F238E27FC236}">
              <a16:creationId xmlns:a16="http://schemas.microsoft.com/office/drawing/2014/main" id="{1CA38794-E6F9-4E18-8808-6FEF85ED194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6" name="AutoForm 3" descr="image" hidden="1">
          <a:extLst>
            <a:ext uri="{FF2B5EF4-FFF2-40B4-BE49-F238E27FC236}">
              <a16:creationId xmlns:a16="http://schemas.microsoft.com/office/drawing/2014/main" id="{CD3D1F3C-01FC-41D0-A548-89E8E6D6ADE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7" name="AutoForm 3" descr="image" hidden="1">
          <a:extLst>
            <a:ext uri="{FF2B5EF4-FFF2-40B4-BE49-F238E27FC236}">
              <a16:creationId xmlns:a16="http://schemas.microsoft.com/office/drawing/2014/main" id="{45DB657F-42F5-4731-84AD-D59192E7C52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8" name="AutoForm 3" descr="image" hidden="1">
          <a:extLst>
            <a:ext uri="{FF2B5EF4-FFF2-40B4-BE49-F238E27FC236}">
              <a16:creationId xmlns:a16="http://schemas.microsoft.com/office/drawing/2014/main" id="{2DC10FE8-8840-4378-961B-E1C018DA86A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99" name="AutoForm 3" descr="image" hidden="1">
          <a:extLst>
            <a:ext uri="{FF2B5EF4-FFF2-40B4-BE49-F238E27FC236}">
              <a16:creationId xmlns:a16="http://schemas.microsoft.com/office/drawing/2014/main" id="{D7633C05-3F2F-4939-B5E2-78BC433F50B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0" name="AutoForm 3" descr="image" hidden="1">
          <a:extLst>
            <a:ext uri="{FF2B5EF4-FFF2-40B4-BE49-F238E27FC236}">
              <a16:creationId xmlns:a16="http://schemas.microsoft.com/office/drawing/2014/main" id="{A24375BB-E224-4163-9A90-41EF713DDA2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1" name="AutoForm 3" descr="image" hidden="1">
          <a:extLst>
            <a:ext uri="{FF2B5EF4-FFF2-40B4-BE49-F238E27FC236}">
              <a16:creationId xmlns:a16="http://schemas.microsoft.com/office/drawing/2014/main" id="{4F9BA148-FB66-4D6F-90DC-85BA6B03748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2" name="AutoForm 3" descr="image" hidden="1">
          <a:extLst>
            <a:ext uri="{FF2B5EF4-FFF2-40B4-BE49-F238E27FC236}">
              <a16:creationId xmlns:a16="http://schemas.microsoft.com/office/drawing/2014/main" id="{9C23631C-F877-49E5-8648-977D9FD7740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3" name="AutoForm 3" descr="image" hidden="1">
          <a:extLst>
            <a:ext uri="{FF2B5EF4-FFF2-40B4-BE49-F238E27FC236}">
              <a16:creationId xmlns:a16="http://schemas.microsoft.com/office/drawing/2014/main" id="{9293145A-222A-4A16-86C7-2C2FFD149BA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4" name="AutoForm 3" descr="image" hidden="1">
          <a:extLst>
            <a:ext uri="{FF2B5EF4-FFF2-40B4-BE49-F238E27FC236}">
              <a16:creationId xmlns:a16="http://schemas.microsoft.com/office/drawing/2014/main" id="{1A8F6770-FE52-4ADC-A9C3-90B30C7C9F16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5" name="AutoForm 3" descr="image" hidden="1">
          <a:extLst>
            <a:ext uri="{FF2B5EF4-FFF2-40B4-BE49-F238E27FC236}">
              <a16:creationId xmlns:a16="http://schemas.microsoft.com/office/drawing/2014/main" id="{7CB0F57B-B9AF-4CDF-A489-73F8F6EC0CE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6" name="AutoForm 3" descr="image" hidden="1">
          <a:extLst>
            <a:ext uri="{FF2B5EF4-FFF2-40B4-BE49-F238E27FC236}">
              <a16:creationId xmlns:a16="http://schemas.microsoft.com/office/drawing/2014/main" id="{6A1C210D-914B-4E22-8838-7334D8ADDC5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7" name="AutoForm 3" descr="image" hidden="1">
          <a:extLst>
            <a:ext uri="{FF2B5EF4-FFF2-40B4-BE49-F238E27FC236}">
              <a16:creationId xmlns:a16="http://schemas.microsoft.com/office/drawing/2014/main" id="{AC7FF25C-A97A-422B-872F-A960C87A898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8" name="AutoForm 3" descr="image" hidden="1">
          <a:extLst>
            <a:ext uri="{FF2B5EF4-FFF2-40B4-BE49-F238E27FC236}">
              <a16:creationId xmlns:a16="http://schemas.microsoft.com/office/drawing/2014/main" id="{7F3A0DC3-2CAD-4337-994E-330643FA3BE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09" name="AutoForm 3" descr="image" hidden="1">
          <a:extLst>
            <a:ext uri="{FF2B5EF4-FFF2-40B4-BE49-F238E27FC236}">
              <a16:creationId xmlns:a16="http://schemas.microsoft.com/office/drawing/2014/main" id="{45412E3E-81A4-49DF-AC75-BF349C89D31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0" name="AutoForm 3" descr="image" hidden="1">
          <a:extLst>
            <a:ext uri="{FF2B5EF4-FFF2-40B4-BE49-F238E27FC236}">
              <a16:creationId xmlns:a16="http://schemas.microsoft.com/office/drawing/2014/main" id="{EF6C20DB-8E82-440A-9242-E51C22BBDBC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1" name="AutoForm 3" descr="image" hidden="1">
          <a:extLst>
            <a:ext uri="{FF2B5EF4-FFF2-40B4-BE49-F238E27FC236}">
              <a16:creationId xmlns:a16="http://schemas.microsoft.com/office/drawing/2014/main" id="{ADAEE63F-B243-40DE-99AB-53CD613759D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2" name="AutoForm 3" descr="image" hidden="1">
          <a:extLst>
            <a:ext uri="{FF2B5EF4-FFF2-40B4-BE49-F238E27FC236}">
              <a16:creationId xmlns:a16="http://schemas.microsoft.com/office/drawing/2014/main" id="{7692E414-18A7-48C1-95EC-68E56824320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3" name="AutoForm 3" descr="image" hidden="1">
          <a:extLst>
            <a:ext uri="{FF2B5EF4-FFF2-40B4-BE49-F238E27FC236}">
              <a16:creationId xmlns:a16="http://schemas.microsoft.com/office/drawing/2014/main" id="{97A67FC2-B592-4BA4-BC75-A993B9AD47D1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4" name="AutoForm 3" descr="image" hidden="1">
          <a:extLst>
            <a:ext uri="{FF2B5EF4-FFF2-40B4-BE49-F238E27FC236}">
              <a16:creationId xmlns:a16="http://schemas.microsoft.com/office/drawing/2014/main" id="{CE2D271B-538F-4DEE-B88F-29919A4FDA7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5" name="AutoForm 3" descr="image" hidden="1">
          <a:extLst>
            <a:ext uri="{FF2B5EF4-FFF2-40B4-BE49-F238E27FC236}">
              <a16:creationId xmlns:a16="http://schemas.microsoft.com/office/drawing/2014/main" id="{5BEC46B4-90F9-48DC-AC85-625986F8593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6" name="AutoForm 3" descr="image" hidden="1">
          <a:extLst>
            <a:ext uri="{FF2B5EF4-FFF2-40B4-BE49-F238E27FC236}">
              <a16:creationId xmlns:a16="http://schemas.microsoft.com/office/drawing/2014/main" id="{D5A99FFD-87C3-48D7-85A7-53710E0D286B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7" name="AutoForm 3" descr="image" hidden="1">
          <a:extLst>
            <a:ext uri="{FF2B5EF4-FFF2-40B4-BE49-F238E27FC236}">
              <a16:creationId xmlns:a16="http://schemas.microsoft.com/office/drawing/2014/main" id="{A4F50A10-3AB1-41DE-AA90-1DD18782AF87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8" name="AutoForm 3" descr="image" hidden="1">
          <a:extLst>
            <a:ext uri="{FF2B5EF4-FFF2-40B4-BE49-F238E27FC236}">
              <a16:creationId xmlns:a16="http://schemas.microsoft.com/office/drawing/2014/main" id="{493507EC-1609-43A4-8E5F-82509C31FBF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19" name="AutoForm 3" descr="image" hidden="1">
          <a:extLst>
            <a:ext uri="{FF2B5EF4-FFF2-40B4-BE49-F238E27FC236}">
              <a16:creationId xmlns:a16="http://schemas.microsoft.com/office/drawing/2014/main" id="{E874B15F-E2A0-4378-B3FC-FFD3D2E8906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0" name="AutoForm 3" descr="image" hidden="1">
          <a:extLst>
            <a:ext uri="{FF2B5EF4-FFF2-40B4-BE49-F238E27FC236}">
              <a16:creationId xmlns:a16="http://schemas.microsoft.com/office/drawing/2014/main" id="{4B907C97-9AD8-4444-BA05-D7EDA7D5F52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1" name="AutoForm 3" descr="image" hidden="1">
          <a:extLst>
            <a:ext uri="{FF2B5EF4-FFF2-40B4-BE49-F238E27FC236}">
              <a16:creationId xmlns:a16="http://schemas.microsoft.com/office/drawing/2014/main" id="{02ABECEA-CF2D-489B-9560-9112B11CF7C0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2" name="AutoForm 3" descr="image" hidden="1">
          <a:extLst>
            <a:ext uri="{FF2B5EF4-FFF2-40B4-BE49-F238E27FC236}">
              <a16:creationId xmlns:a16="http://schemas.microsoft.com/office/drawing/2014/main" id="{E7E3BC7C-5DEB-48B4-9DEF-A03AED1FE47E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3" name="AutoForm 3" descr="image" hidden="1">
          <a:extLst>
            <a:ext uri="{FF2B5EF4-FFF2-40B4-BE49-F238E27FC236}">
              <a16:creationId xmlns:a16="http://schemas.microsoft.com/office/drawing/2014/main" id="{3BF426A3-CDC8-483C-B0A4-2AD766663915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4" name="AutoForm 3" descr="image" hidden="1">
          <a:extLst>
            <a:ext uri="{FF2B5EF4-FFF2-40B4-BE49-F238E27FC236}">
              <a16:creationId xmlns:a16="http://schemas.microsoft.com/office/drawing/2014/main" id="{EACB6AFA-2B66-4D08-BC22-AD95B09444B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5" name="AutoForm 3" descr="image" hidden="1">
          <a:extLst>
            <a:ext uri="{FF2B5EF4-FFF2-40B4-BE49-F238E27FC236}">
              <a16:creationId xmlns:a16="http://schemas.microsoft.com/office/drawing/2014/main" id="{55483FA7-8C0E-4EC9-9A9D-B450393895E4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6" name="AutoForm 3" descr="image" hidden="1">
          <a:extLst>
            <a:ext uri="{FF2B5EF4-FFF2-40B4-BE49-F238E27FC236}">
              <a16:creationId xmlns:a16="http://schemas.microsoft.com/office/drawing/2014/main" id="{609DA298-76B8-4444-8FC3-6B49D99A289F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7" name="AutoForm 3" descr="image" hidden="1">
          <a:extLst>
            <a:ext uri="{FF2B5EF4-FFF2-40B4-BE49-F238E27FC236}">
              <a16:creationId xmlns:a16="http://schemas.microsoft.com/office/drawing/2014/main" id="{849731C0-7AA6-45CA-8871-9ACA2EC6CA0A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8" name="AutoForm 3" descr="image" hidden="1">
          <a:extLst>
            <a:ext uri="{FF2B5EF4-FFF2-40B4-BE49-F238E27FC236}">
              <a16:creationId xmlns:a16="http://schemas.microsoft.com/office/drawing/2014/main" id="{4B1E7A74-AE1A-4A87-BC61-4303EC5324B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29" name="AutoForm 3" descr="image" hidden="1">
          <a:extLst>
            <a:ext uri="{FF2B5EF4-FFF2-40B4-BE49-F238E27FC236}">
              <a16:creationId xmlns:a16="http://schemas.microsoft.com/office/drawing/2014/main" id="{B6D9E83C-54E8-4D15-82F5-CEE83A06CD83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30" name="AutoForm 3" descr="image" hidden="1">
          <a:extLst>
            <a:ext uri="{FF2B5EF4-FFF2-40B4-BE49-F238E27FC236}">
              <a16:creationId xmlns:a16="http://schemas.microsoft.com/office/drawing/2014/main" id="{8309A3F0-4D07-4383-98DB-BF012F1EAE4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31" name="AutoForm 3" descr="image" hidden="1">
          <a:extLst>
            <a:ext uri="{FF2B5EF4-FFF2-40B4-BE49-F238E27FC236}">
              <a16:creationId xmlns:a16="http://schemas.microsoft.com/office/drawing/2014/main" id="{468A6BDC-A0AA-4118-A37E-AD90FEBA8A5C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32" name="AutoForm 3" descr="image" hidden="1">
          <a:extLst>
            <a:ext uri="{FF2B5EF4-FFF2-40B4-BE49-F238E27FC236}">
              <a16:creationId xmlns:a16="http://schemas.microsoft.com/office/drawing/2014/main" id="{8CD8500A-EA08-4EF0-B24F-5A7017DD5E82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33" name="AutoForm 3" descr="image" hidden="1">
          <a:extLst>
            <a:ext uri="{FF2B5EF4-FFF2-40B4-BE49-F238E27FC236}">
              <a16:creationId xmlns:a16="http://schemas.microsoft.com/office/drawing/2014/main" id="{8AE533B7-F439-4867-812E-CE5601F7771D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34" name="AutoForm 3" descr="image" hidden="1">
          <a:extLst>
            <a:ext uri="{FF2B5EF4-FFF2-40B4-BE49-F238E27FC236}">
              <a16:creationId xmlns:a16="http://schemas.microsoft.com/office/drawing/2014/main" id="{C29F4848-DD57-4F78-91FE-A7769DEB2068}"/>
            </a:ext>
          </a:extLst>
        </xdr:cNvPr>
        <xdr:cNvSpPr>
          <a:spLocks noChangeAspect="1" noChangeArrowheads="1"/>
        </xdr:cNvSpPr>
      </xdr:nvSpPr>
      <xdr:spPr bwMode="auto">
        <a:xfrm>
          <a:off x="1324927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1</xdr:row>
      <xdr:rowOff>83006</xdr:rowOff>
    </xdr:to>
    <xdr:sp macro="" textlink="">
      <xdr:nvSpPr>
        <xdr:cNvPr id="435" name="AutoForm 1" descr="https://mail.google.com/mail/u/0/?ui=2&amp;ik=d0f8633875&amp;view=fimg&amp;th=1620505b8a866152&amp;attid=0.3&amp;disp=emb&amp;attbid=ANGjdJ_wIIp_sl6BZ8tKptCUduFQe-0bJb0Wil-3e5wbu6yN9Ycc1h6PcI4GKK6Govf449wDen9YLcDm8x6XGg4xL0dyZPkHqy0JKVIm0_0zaztbVQfY9FY_nYIp6uo&amp;sz=w38-h58&amp;ats=1520590442365&amp;rm=1620505b8a866152&amp;zw&amp;atsh=1" hidden="1">
          <a:extLst>
            <a:ext uri="{FF2B5EF4-FFF2-40B4-BE49-F238E27FC236}">
              <a16:creationId xmlns:a16="http://schemas.microsoft.com/office/drawing/2014/main" id="{ED490BED-52E0-47B7-8EF1-E328CDD00E93}"/>
            </a:ext>
          </a:extLst>
        </xdr:cNvPr>
        <xdr:cNvSpPr>
          <a:spLocks noChangeAspect="1" noChangeArrowheads="1"/>
        </xdr:cNvSpPr>
      </xdr:nvSpPr>
      <xdr:spPr bwMode="auto">
        <a:xfrm>
          <a:off x="0" y="600075"/>
          <a:ext cx="180975" cy="27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9525" cy="9525"/>
    <xdr:pic>
      <xdr:nvPicPr>
        <xdr:cNvPr id="436" name="Grafik 435" descr="https://mail.google.com/mail/u/0/images/cleardot.gif" hidden="1">
          <a:extLst>
            <a:ext uri="{FF2B5EF4-FFF2-40B4-BE49-F238E27FC236}">
              <a16:creationId xmlns:a16="http://schemas.microsoft.com/office/drawing/2014/main" id="{29DEB85F-7DDD-426F-B932-714A31B3C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600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437" name=":2hq" descr="https://mail.google.com/mail/u/0/images/cleardot.gif" hidden="1">
          <a:extLst>
            <a:ext uri="{FF2B5EF4-FFF2-40B4-BE49-F238E27FC236}">
              <a16:creationId xmlns:a16="http://schemas.microsoft.com/office/drawing/2014/main" id="{3897DABA-DE2D-49B2-AC64-727FA879A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600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" name="AutoForm 3" descr="image" hidden="1">
          <a:extLst>
            <a:ext uri="{FF2B5EF4-FFF2-40B4-BE49-F238E27FC236}">
              <a16:creationId xmlns:a16="http://schemas.microsoft.com/office/drawing/2014/main" id="{97FB902A-5EA5-4200-8896-F9D37D83276B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" name="AutoForm 3" descr="image" hidden="1">
          <a:extLst>
            <a:ext uri="{FF2B5EF4-FFF2-40B4-BE49-F238E27FC236}">
              <a16:creationId xmlns:a16="http://schemas.microsoft.com/office/drawing/2014/main" id="{BFF1E65E-9C7A-4240-B28F-AE0BE73E44D2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" name="AutoForm 3" descr="image" hidden="1">
          <a:extLst>
            <a:ext uri="{FF2B5EF4-FFF2-40B4-BE49-F238E27FC236}">
              <a16:creationId xmlns:a16="http://schemas.microsoft.com/office/drawing/2014/main" id="{E8B7D1B3-DA4F-4FF8-A82C-39AB334F0FD9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" name="AutoForm 3" descr="image" hidden="1">
          <a:extLst>
            <a:ext uri="{FF2B5EF4-FFF2-40B4-BE49-F238E27FC236}">
              <a16:creationId xmlns:a16="http://schemas.microsoft.com/office/drawing/2014/main" id="{11BD0151-FB9B-401D-8B83-3DD6555FBB92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" name="AutoForm 3" descr="image" hidden="1">
          <a:extLst>
            <a:ext uri="{FF2B5EF4-FFF2-40B4-BE49-F238E27FC236}">
              <a16:creationId xmlns:a16="http://schemas.microsoft.com/office/drawing/2014/main" id="{A5E31C5F-C792-45CA-B4AE-67CD53875C6A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" name="AutoForm 3" descr="image" hidden="1">
          <a:extLst>
            <a:ext uri="{FF2B5EF4-FFF2-40B4-BE49-F238E27FC236}">
              <a16:creationId xmlns:a16="http://schemas.microsoft.com/office/drawing/2014/main" id="{042CD68A-7DF1-4207-8295-076F3472EC5A}"/>
            </a:ext>
          </a:extLst>
        </xdr:cNvPr>
        <xdr:cNvSpPr>
          <a:spLocks noChangeAspect="1" noChangeArrowheads="1"/>
        </xdr:cNvSpPr>
      </xdr:nvSpPr>
      <xdr:spPr bwMode="auto">
        <a:xfrm>
          <a:off x="406717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4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C40EE38-D10D-477B-91FF-FC0E0472AD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4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A42BA1C-392F-4CCE-8F96-C02B766DD5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4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A294362-C6E0-4185-8812-821566FFE9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4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92F9C7A-0092-4B82-8BB8-49EF29A48B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4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4F2851C-B257-427C-B521-F3E52F33113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4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5945724-5444-4200-8AEC-9B4F320713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5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AF94A4A-7FFB-4249-ABE2-A71F7F11466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5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672D265-2D10-4E72-9148-48C59DFB33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5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E80069C-8D5A-434E-968C-151B18E59C9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5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9F182C4-127A-4709-AD7F-7D0FECAD4E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5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96878F6-215D-425E-AA10-380771F7E8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5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FC855B0-779A-4F12-8B51-79EC6DDBB8D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5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2E02B30-E637-4B19-ADA0-2DDC8B94D6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5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015F87F-0838-4175-821B-1A86B4F89B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5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D2FAB25-5FB5-49A5-AB21-645888E619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5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F9B8CE8-5513-4CF9-9875-D93546A806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6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C5F12DF-2576-4864-A21F-E4C89E14F4B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6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33C99A8-FE6C-4B34-9F6A-AA3A81F747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6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48BCA94-0A9C-4858-A209-BE43DDF54E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6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313BE1C-2211-452F-8DC0-EBED6148524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6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37EFE1B-478A-435C-B556-D13215E8B1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6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493D47A-C9C2-4640-AABC-04EB9434033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6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B05D218-851B-4ADD-9CD7-EBC46D4885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6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10D29E2-9A5E-4481-9F04-3C1A4E11AEE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6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92A1BD2-8400-415C-AA41-397C73FAB2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6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7BB6281-3D83-4A29-A4A8-51DB6C0CAAA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7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A3649F2-ECFF-4B7E-A793-662195CA4AE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7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27BB2D9-E84E-4FEF-B25B-60C7E003C17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7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0989CC7-1374-46CC-AC96-B2A3E1904DF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7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2A412CD-6514-40CE-A22D-C83182D8B69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7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4262A31-547C-45D8-8A71-928B0A4287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7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A515159-465A-45A1-A064-3908465D232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7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70D0B70-FABC-4742-A732-53F357B714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7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6B108F5-B4E8-4CEE-A039-62C7AB3E8B8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7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9E8ED2C-9DD8-42EB-B81D-D50B5A1071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7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4FE58D3-6F4D-47C8-9F20-4DF7C26149B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8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E5B31D2-5CE9-4F12-84AD-CB9201ED093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8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99792D8-A675-4185-963F-6C49BDFFAE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8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70DBC6F-31DD-4073-AD38-B701F8029B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8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2697BDD-48FC-491E-BECC-39E245AE83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8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E9EC46A-B82F-4A83-860F-B9CD6A7139C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8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C2D4804-0A1C-443C-8383-5C75A53C46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8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6A531B4-0C08-4689-932B-6BE7EDB5463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8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34A137C-EC70-4172-8B7A-A326F6E896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8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79658E9-2887-4A69-8FD0-F4A676260AD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8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14CA21C-8FA5-4B83-A9C2-CAEF6B5252F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9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72D8D12-A98D-49A2-82E0-91146D250E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9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32991FB-A984-4541-A752-3E4C2D916B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9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82DCD27-599E-4411-9AF2-9BCA17AF08A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9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C8098AC-E7C7-4EAF-BFFF-D8ED59F101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9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1E2EA53-4610-4F38-9376-40217115D2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9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E0BE5B8-A7C3-4D96-98CA-CA93E571A8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9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D7856E4-0E83-4DDC-9F73-504B90704D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9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BAEFF40-3ED3-4E06-90FE-8E4CBA819FA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49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69A7023-CAEC-4D9C-89D3-84B35D7125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49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6C59343-3070-4DC0-B6AA-09F8FA7380D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0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B4B1C43-72F3-424C-847A-4BDEFB64813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0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6A84995-2301-4400-8167-F857BF3CF93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0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0AC9183-D63F-42B1-905F-0FC16EED92D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0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C4B3BDF-DA7E-45A3-B996-A2DAD55D270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0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CC22B83-C238-4A38-AE9B-6CE31BFF8E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0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B0EE22D-215F-4FDB-BB4E-0D3B98CF43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0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F661474-84AD-4F62-96CC-BE676838EE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0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5839163-20D5-4164-A302-BDE970AB90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0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8DB8D30-9EFD-4027-B780-74E9D115779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0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795B626-64A4-4F96-9BE4-6A6520D7BD8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1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0478B2C-0D6E-4A09-A662-41136DEB12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1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E06DE17-3216-4C51-83AA-9DEAD1EF82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1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51337E3-BC6E-4E57-8F21-BDA7227FAC8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1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50D8F0B-CE0B-4C9C-8FC4-369E592B94F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1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2C7CB1A-37DF-486E-93A2-A37E51FFC6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1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3B4AC91-13C8-484A-8BE6-95B9476C18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1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5106560-0BB6-46E0-89B4-AB509A9B71E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1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DFA76C8-3543-451B-8407-3B2B13C086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1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FBF3D3A-7627-472A-82FA-21BA212F355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1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8F80E73-D390-4C39-B5E9-3D9D702F33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2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931DB25-8D67-47BF-BAF8-319E83DD40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2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80E3EE2-7C78-4E27-B456-906F98D44FC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2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81B65DD-C726-4CB6-A9A7-041152EEEA8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2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7C89D65-D293-4C28-A73D-F7EA6D71B69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2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881D398-A14F-4517-ABAD-DC2B5D369D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2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3430F09-E227-4ED6-B829-A0E819D53B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2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A18FF31-5756-48E5-8116-C67844F76A8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2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1025389-3F35-460F-8B9F-654EA12DB5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2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5268960-809F-4146-AE1C-C0F9A69239F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2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F7EF04A-E97D-4F12-BC35-6A43444EBD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3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634F491-8383-4086-BCC0-7488FB20F5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3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596A0D6-710C-4FB8-BFD6-173C630FFD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3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573CF16-EDF2-4A45-9BC0-F19E647C33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3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8B1434C-01A8-47BA-A312-CEEA87306E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3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A88C021-25E3-40CE-836C-CD801E26C1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3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B0BF958-6BE4-44AC-866B-792C19F5DA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3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5F904C4-2176-4B4A-8B2D-B1670AA336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3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2B862B0-8DD0-44B8-B616-23AE25061FC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3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FCC2E92-AC6D-4578-98DC-3E8583AD22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3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C5B1784-B8FE-4775-BF68-E034FF7668D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4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4C430FC-6C6B-4523-8229-1F2BF7BAE1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4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5219D89-B62E-4A4B-94B9-C78851578EF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4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164A05F-3070-4A81-BF3F-030C0373943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4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E06CE10-7248-4ECF-A537-22F169DB55C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4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4061CF2-8EE4-474D-AEB6-94CABD21E9D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4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215608E-A524-41DB-8D19-58738B69D2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4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3E986AD-FD77-4BC6-95CB-FFC2DD92F3B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4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85B16FF-6BCC-412A-BDF5-4898C7B7E8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4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6A1E5E8-3F29-4B4C-A6F8-89B2A4BA1F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4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258872E-3AB2-4E03-AC49-E11B2B826F3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5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CA56531-D154-4DE0-A761-2135A649306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5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C7B8245-06AA-4AB3-A234-A634CE527C9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5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C6760C8-D9A0-410B-AE24-8818CBE2BBA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5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E104DF5-D6B3-4D6C-B27A-7D5577D4A4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5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B80DCC3-38B9-448E-A6AB-F1A449223A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5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60BD8EC-3D18-4E6C-93C0-5D934E0A951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5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F416FBF-4677-43AE-B667-68A6DD47A49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5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236A843-51A9-41DB-899F-52C42A4778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5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D5B24BD-3AC8-4F99-9003-69E6CC32C76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5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F68B50C-0F4F-42E3-BD4F-3D32C14DA4E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6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8E30F86-A54E-495C-9627-29D071C963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6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6F6C09B-7B15-4C0A-8F9C-E8815E7E050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6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86ADE79-8E18-4BE6-BD16-4D56645169A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6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5F28624-2DEE-4217-A4E4-25DFF6CA0F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6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83F7516-7EDA-4B1E-9626-394FDD96736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6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CA5956A-7521-409E-A99C-EF366E4090D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6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E9DF508-22CC-4DC9-80B5-0C22BC4CCF4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6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D81FC86-BF85-4C57-90A1-22CC9BD3AB6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6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C21D843-2222-4E9C-A454-D49BCEA6E1B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6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CB7AFFD-C7A1-4118-B4DD-DEF12ABBD4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7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CB43F08-4C38-435B-A3BD-23DAEA7158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7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50685E4-81EB-4412-BF96-DF00088225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7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C8A2FB1-A66B-436D-A5B9-619B5F941E1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7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4CDF1CD-37D0-4E1E-88BF-34F48AE839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7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74F602D-464E-4725-BC14-0E44904054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7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3DE34A1-D912-4A93-8500-94D5F8C5F8A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7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8D4D54E-3ADD-4B6C-81A1-E8E8089C78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7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AAD7622-43CA-47DC-BAAF-67BC8D2119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7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6CCD09D-5B4A-46A9-B6CC-B1960F537E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7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B554F31-BC74-4485-9F16-431C49E3550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8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57F99ED-6A15-403D-81E6-413AEBABC70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8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94C42DD-FF97-4764-8EA3-A0E2AA33D25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8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D804A40-F036-4AF3-9D00-88DA748764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8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75F1B08-A861-4814-B159-001F765B4B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8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44CB1F5-F53A-4A84-B324-4E8CEA33A5F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8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A9350CB-E85B-433D-8CEA-AB7BC10E4B2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8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7B5CFAA-4881-474B-9F00-AE80010E2B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8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0D78797-E790-4B9A-9D78-1DAC28DD11A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8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22A70FE-2099-4C70-8512-4419D4255B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8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326FDCA-1930-4B98-81A1-1A179C3C02A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9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4ABE993-6644-4004-B7D8-9C9EE2960D5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9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E43D2DE-1255-4DD5-B42F-BCAC135570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9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F5C0CE4-09C2-4F1A-A606-3A69688FCC3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9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9280B40-870A-4ADF-97E4-946166476C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9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2FD6335-5349-4C7A-B3D6-1EDC490BE6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9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A4F2090-10F1-49E2-8D01-C1AB0D57AB4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9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B2CCA85-1403-4E8C-B8DB-78BA1F1288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9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E358E05-A335-41D0-88E8-7C188B6106F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59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5AAC1B9-46F7-4503-9642-13D078FBC7E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59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A38D171-1651-485F-BFF1-5755038C11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0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E81F311-6D26-44BA-8E1D-FFCF68E8ED0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0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DC0048D-D1A1-433D-AF6A-5E587D6AAFD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0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23F469F-A193-4D74-9F61-0FC567EDF87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0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523D6E7-172B-4E3B-A920-EBC2160308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0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3781195-6BFC-4950-BABF-5AE6DF1119E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0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85CEB7D-41B7-4B5E-935F-C9874AFBD0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0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B36BA1B-7185-49AA-92E7-FC6E8086C6C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0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C9A38F3-73EE-487C-B7AD-43D29025FD0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0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24F8F82-BD00-4E62-B284-49FD4780965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0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5ED23BA-C21C-4351-8AD0-39543FB2BC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1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89F8D5C-B90B-4DDE-A202-2670FE457FE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1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EC7903A-BD08-4B7E-9D21-4AC5E3B86AF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1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BB22873-D04C-4E4C-919E-7226338216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1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051484B-878C-4089-95C3-5394C61B55C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1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88D69F7-8789-457A-9FCF-3CA1F842E3F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1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896B604-A905-438F-93FC-874B064720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1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8CF369C-AA82-4E69-AF40-708C6ABC23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1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9EDB64F-F832-4A5E-9EB9-7ED6AEFFFD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1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F4EBA59-52B0-42FE-BCBD-5E059B94FA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1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593D1B0-18E4-4968-8DEC-8F8EB4386D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2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56DFF7D-9971-44F1-BE33-A81B0DE1B31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2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47ABEAE-C708-4877-A41E-A6ADC6DB984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2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CBB6CE6-7C66-4CDF-AA92-D58FC865EB5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2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2A6BFFC-B72F-4D5C-8BC0-300987137FE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2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BB93552-F4D9-4D65-9B67-0C219942B8D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2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A057C99-C317-459D-AA92-4742528678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2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D7105FE-140C-4B39-A9DE-6279008A78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2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6B35964-DB19-48B7-AA0C-A6F56A75D5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2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F8583B8-9F41-49C9-B78E-E70C1BBAF3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2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B608A9D-A4BB-44AA-9C55-3B87FBE27C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3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1F5F014-9F91-4494-8D78-2DAB516C99D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3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1A7CC6C-EAC8-4389-B21F-BEFDD0A941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3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8B86959-41E7-40A5-8639-C3E2ED9CCC3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3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66D69A2-84EC-4003-A9FF-79066DA840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3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F586384-3DBF-4AF6-B1B2-B3A5231E16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3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D9A0A0A-ADF2-46BD-B0EA-A6CF3963AE3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3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EB91BDB-1C7E-4614-AA07-6DCB4A44456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3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8071277-C479-4843-806B-7ED0968AE8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3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EE4F0E0-9E78-476E-8687-57B77F79BB5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3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3F1D395-0578-440C-B1EC-740B276CD84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4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E75BAB8-A2C2-4CC1-A0A7-28E90BFC9AC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4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F70625A-5053-43AD-9B08-AF2AA1E41EE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4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27E4A33-E1D4-4320-B619-A44B09481B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4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FD0D907-603E-4044-BE0C-70133CE8BF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4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3035415-2099-4300-896C-18D0F9EE174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4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6967B0E-5193-4E7E-8DB8-C61534A11B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4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76204E3-E100-48EA-9D04-1134B431D8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4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EFDC9F8-6E96-46C8-AF0B-D7AE61800A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4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6DB37F6-CEB7-4A57-87E4-8571578024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4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20073BF-A878-4D8F-A897-767251FC7EA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5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DA91B87-D02F-4FCC-A8EE-10450E87A5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5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67A7E50-2C13-48B2-9B29-F8855372F5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5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6936A95-1F26-4F56-907D-5D6695F834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5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9EE82A0-8FE9-4A49-8792-EF5463C8279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5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17B32F3-6386-4733-B965-673ED48FEA1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5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D66FD10-44FE-4E67-824E-DEC607A8381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5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E1B5066-72DF-4B96-A4BE-0F78F911A96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5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AF4C097-F5FB-4F81-AAD9-6CBAECF8979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5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F0EFBB3-AE2F-475D-9AF6-8ABC288E442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5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0A95404-DCE4-4E09-925D-6CBF054065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6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A67D402-9195-437F-B8D7-F9D31B46B58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6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6679625-4F30-4CD9-99AD-D8D6714410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6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647671E-6DBE-440A-AB3C-E725D60708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6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A49EEA7-2853-4AD2-B346-8657BAA7F5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6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1AF19D0-406C-453C-87D4-D16087DAE7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6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596E00F-F89E-4415-B8A7-E31C8849E2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6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0092704-F241-4ACF-B9B6-3F68F4576E2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6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B25821E-6F39-40B0-A224-CCB95BDA5D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6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7952C25-E200-4A0A-AC11-F2BF88CBDE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6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0A10542-C401-497A-A981-C33DB6A6D00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7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D186FD8-7CFA-4A43-9E99-64DCB7631C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7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3551C3E-AC28-4280-AE97-44AAA219D9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7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5622E94-0F53-4274-BA9C-C87F3B412AB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7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4873366-33CD-467A-B5D8-895B7F122F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7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6A9AB43-359D-42A0-B7E2-208BD289068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7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261054B-7F7F-4C05-9A6C-8A0AC0BDDF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7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CEB1879-EEE8-4054-9693-439AAC574C2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7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79D4423-0ED1-4CF1-9BBD-B91C6B8A18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7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90EC836-2559-4607-A138-B8237F56D7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7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9325124-51FB-4EC3-A153-B1E930207F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8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19F8D2E-E4DC-485A-B886-631B295889E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8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CE95BF6-A943-4A6C-8FBB-3AD62F305BE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8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DA0C35E-3F1D-476C-B0FF-0F94593A86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8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0F38FB8-434A-405D-B5CF-B8D3876BB8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8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6B9337D-00C1-4BB5-B7C1-39A60D4BE8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8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FC2423D-22F7-4CCF-A350-68D080D758B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8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B684FC5-1721-4D0E-B030-C04282B79C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8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A76F0E7-652D-47C6-9153-1972833F550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8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D46D4F9-332A-443A-A1CA-F0A2FB0BCE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8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6E048BC-43BA-4852-B3FD-250577E4D7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9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DE27FAC-33E2-4DC6-9749-36983BD5ED5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9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2C0E169-61E6-49A3-BE5B-7BF3EC5B158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9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013418F-7355-4DAF-ADAE-05F33D9E60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9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4F151E0-9141-4CDA-AB25-43FAF4A0DA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9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6E58CB7-19BF-45B7-BEAF-CA9C256D4EA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9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2C7680C-711E-4215-A7B7-3BB3385EC0E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9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4BEF83C-9ECC-44E9-B7E8-4D8CBFB6D2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69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85647F3-2215-4FB4-9D5A-1F1A5ED0856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9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65A68C4-E03E-4402-8422-633B2358AB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69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048E204-3604-486F-87A4-F775B46798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0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C615B7A-86A1-4E53-A0A9-606D5D153E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0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1BD611F-1522-4AC7-979F-58EC2CA53CF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0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72C4EBF-F3D3-4AF2-AFB5-80D6EED09A5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0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7194CF2-7B4A-4E29-B4E3-1F782CBD27D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0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0CBC9E8-8000-44C1-9DA0-690315E38E4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0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D1795B5-7CEA-4ADC-80D2-CAF8F452DF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0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70E302B-A24F-4AC6-9841-0323CF30F7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0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D1433DE-56EE-4DF6-9155-82CC814153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0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AA346D3-6C49-456B-9BF5-43DAB3246E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0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2AB9CE6-3733-4E1B-8CAC-AB3781C55C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1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0EE3392-6A54-49C1-9984-0B26AF82BE5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1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88D02AC-2353-4760-A8E1-F660C7AE5F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1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E4DAEA3-0117-4CB4-9812-F28B8B0F30A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1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5A3D45D-CEE4-431C-9494-EEC48ED357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1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043B143-EB9D-44E2-917D-6623B04BCB6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1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DA530C1-7A1A-496C-9B3C-C86222CCD68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1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7F32530-3C9C-4455-9CD3-3276BEF828D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1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521CC2C-A639-4DB4-AC8E-825ED09AE7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1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AA95F79-7A31-41AA-8EC6-CE60910FEB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1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D9F2301-6891-4DF4-989B-2AA0E3A3C3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2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663C42C-22CF-4277-A0C3-959F9DA9E3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2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08191AA-B0C8-4124-B5FF-50CEF283D2A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2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6813AAD-3CE5-460D-A1C8-7751130490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2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4EFFAB8-5DF5-4143-B19F-4D3388103B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2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72EB004-6393-4F7E-A9C4-AF4ABFD9BC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2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79EDE90-31CA-40AA-BD95-21296B815A3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2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A50C628-F90A-47D7-82CE-EC7270DED5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2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C5FA020-6616-4B14-B6CB-89C5A6D37F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2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F6819A2-E763-459F-8DF7-395C20ED2C9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2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2FD76DF-E6A3-4E37-BECC-5DE0223B72E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3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3CD1FCD-4092-4334-80FB-A286827FA9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3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5D62779-E1F2-4FFE-AE6E-018AE7DCFEE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3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8229A23-ECAA-409B-8970-A2EC48B6DBC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3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FAB45D0-5AFA-43F3-B8E1-D3C10C65ECA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3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D3B566F-9AEC-41FF-A7B7-6459E40A14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3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87AF78B-6498-4A03-B267-C4E04252518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3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3F75050-2266-4C0D-96A1-164C306BDC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3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DBDE841-6750-4EF8-B2DE-1321836560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3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DB49E7A-9B9E-443F-83C6-16E87A5C59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3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ACCC19F-FE75-4585-A9BF-2FFA4BEC1F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4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34EFA95-F0E9-4B9D-B47B-946FF81AEE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4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8836E30-EC4E-42A7-B209-C577016F4A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4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C18A029-CA8E-466A-A009-CC29D15277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4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6DEDAC1-0438-46CB-BFEB-608A132B635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4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F56613F-9700-4128-AF50-9342115CFDE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4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F922936-36C3-433D-9706-D07611EE5B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4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667CBE2-A1DD-499E-87B9-F92D30C297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4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576DE11-802F-4243-AF9C-A5406BA255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4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A84B30F-0286-4479-A8D5-8F8CB8893DE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4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094BD4F-EC71-41B7-9C53-9AF44ED555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5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60255CB-0DA2-45E7-BC69-6AB3BDF670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5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7F635B0-A014-4158-B4C5-6D458241820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5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5FFF954-8B7F-4EC1-91D7-F652983B38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5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B52DC13-5493-4EA0-BDAF-64DE737C69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5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C3072EA-C16F-49C7-AF6E-C8991A4674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5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471BA85-07E6-476B-855A-54DB6CC0D7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5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56EBA30-525D-45FC-AAE3-3AA7FFBB7B0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5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AF90A06-BEFD-44A9-9346-C743E0604EF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5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70D3BFF-D01C-49E7-A423-C80D612E3DA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5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FD97122-0D15-4E11-9FD2-F252449E42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6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9BD5721-BAB4-43D3-83E2-49CF44A463C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6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3207AFC-3103-4F1E-A6BE-2880D6E997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6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BAF903B-19A9-4B6B-AEAC-3DC5423FFC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6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D6795CD-29A6-4F93-85E6-4482E67A41A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6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AC07BEE-51C7-4B03-B56B-DC3281FF81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6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BC56DE1-C5D3-4BEE-B1F2-E09AB98ED2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6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956AA4F-D79C-49A4-88FD-D06B110148B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6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EC4C0FC-D810-4E16-8C57-5388F7A5646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6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80E7968-7572-45AD-AAF6-21D6E439B9E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6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A3F43A7-7775-41E7-9BD7-7888EC0DA6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7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3F414BB-B6C3-43EA-95D0-73F7291ECEE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7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29EA46C-791E-4E42-86E8-FF0C75F9EBD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7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E186130-8813-4C26-A73A-15AB741AA4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7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6D4D4F9-1135-4E26-BBFD-D9DF65061ED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7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6DCBC5F-88FA-4331-BAA2-82790B0540E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7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6D16E6B-2852-4BC8-9C72-25E12BAE6AD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7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DA34876-2C63-4012-8E40-B41A5429F92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7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A991EA7-C48D-4C27-B6F7-9AEFC49DA3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7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D6935C7-3C54-45C3-BAA5-1E2FEF79AF3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7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80343F4-342D-47AE-92A2-E83C4DC8DC5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8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CB79B01-21F8-4BF3-AEE9-88BED072F55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8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94383EC-AD58-4B1D-8834-30771ECE335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8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CAE604B-FEAF-4B7F-AC3C-0F8F5F3F6E5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8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E4B2236-5371-4F17-AEA2-F2AFC701421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8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261A6C9-FADA-4161-8906-726C5895D66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8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7826121-89A7-4C63-A909-D7D8B62335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8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70D09E9-B26E-4000-9795-CA1D37B069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8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C338CBC-12F0-4E64-86A2-6900A8C37E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8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AA28D53-673C-4690-ADE2-2FE1F60FE8C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8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A9DCBDF-4EB6-4B03-A189-5AC07E148B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9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3B48D83-A74E-40F3-BBCF-B9D63102BB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9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4A453D7-527E-4403-8E37-3A20E21755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9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61321E1-7C01-416F-8C1D-05CFEED41DE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9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2427984-50C8-429C-8C0A-6E26818C177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9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8548BF5-A317-47B8-AE2E-541ED5884F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9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F582D7F-4FB4-463D-998C-AD92354BBD5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9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ED09C14-00CE-4E28-A973-DB19CD68F8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9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C474526-8174-42D9-A686-20299F52EEF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79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5081B44-498E-4D2F-9AF0-689B9C2FFC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79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BEE1133-BC7E-486B-B3DE-5DBFE2E50D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0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1117C55-098E-4AEB-8007-BE44EAB3F7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0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E73BA0F-A8C1-485D-A662-946D3F258BB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0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90A254D-C249-4503-8E6F-D32DD3DDD79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0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819C7F9-4AEC-4BE6-90DC-D4ABA45565C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0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643E532-68B8-49C9-8B89-DF1177244C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0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631A0A9-B763-47C9-9FCE-B95F66D0F5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0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9EFC03F-5784-43F8-AB74-5299AF8307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0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CF0CF5D-18DA-4FD0-A12E-F71288CE3DD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0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5DFA643-99AC-4B9F-8A09-8456B7E7B6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0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652AB17-6AFB-4210-8306-0015548E693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1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DC0DF28-4A0A-48DA-8FFC-3CB688EFDE5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1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9FC0666-41F5-47D8-8989-3732BC2507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1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866EC0F-3AC3-4927-AECF-A278BD7CC9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1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F32CECE-ADAE-4963-80C0-0D71353B5D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1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FDA80A5-0AD9-4BE4-86D0-DACDBFB6F07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1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8784A09-83C4-4723-93DA-D51D3DEE4A5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1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C2F7C9C-498C-4504-8128-6EE276E0F29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1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2E56F02-DCF9-4F1C-8B63-F9D32211F79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1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AF16C2C-A3FF-46AF-AAF9-C700E9C7F6B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1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7702BE7-D551-44E8-8E6A-5C2095110B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2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F3AFF3D-762E-4F65-8AA3-1C9EBA08E32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2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E5ACD6D-EBAB-4202-AC75-DB4977EF05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2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A50BFA5-FE2C-494C-AD3E-FBEA2B3B2D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2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B568FE6-FAAD-4DBA-BDCC-8150436B83C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2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BC7CC42-B47D-41F6-AAA6-965EBD0B58C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2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9981154-12B9-405C-89E0-A1F7D44A7D6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2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371E75F-B3C0-458B-A261-205E77B9D0B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2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2CC4BDC-10D7-4EEA-93D5-2926E29BF8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2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A86ADC4-B716-472F-9722-ADB144F0BFE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2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4EFDD6B-9AB3-4A87-AE0C-BB4A7BA27C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3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3B56D26-525A-43A8-A4FD-46F55FD00D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3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7474DF6-B081-4829-A75A-B620CB7521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3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25525A3-8133-4C8A-906D-9E2B06FA7EA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3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D5295B7-6B0B-429E-B90A-1950D9E311F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3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4AD68FE-AFEA-4752-B137-A9CB211493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3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2C5A892-7580-4BF5-8E92-F99D00228A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3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FCAF290-2027-4D35-A413-10AEBD8115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3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1165B9A-C8B3-41AE-9603-F663B4C50F3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3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49A79BA-CFE6-456D-88C7-A43974E0F8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3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B818CC4-C763-47FD-9693-DC6C550F85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4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93BFC64-0786-4CF2-B8E6-B0D714B958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4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22B065B-F48E-43BE-9A3B-C72F9AE823C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4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B65B57F-9B6E-4C62-A7AD-D579F8BCCA9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4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F1ECDD0-0651-483D-B698-1424FFCD8B3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4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0F5F0FD-3408-448F-B7BA-3E0F246488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4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2992E57-1487-49BA-8333-271B6F6A5E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</xdr:col>
      <xdr:colOff>180975</xdr:colOff>
      <xdr:row>2</xdr:row>
      <xdr:rowOff>66676</xdr:rowOff>
    </xdr:to>
    <xdr:sp macro="" textlink="">
      <xdr:nvSpPr>
        <xdr:cNvPr id="84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374A352-3DE4-45F1-8F64-39457C598BF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180975</xdr:colOff>
      <xdr:row>2</xdr:row>
      <xdr:rowOff>85726</xdr:rowOff>
    </xdr:to>
    <xdr:sp macro="" textlink="">
      <xdr:nvSpPr>
        <xdr:cNvPr id="84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C7FC1D6-8892-4170-BAE6-352B126F976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180975</xdr:colOff>
      <xdr:row>2</xdr:row>
      <xdr:rowOff>66676</xdr:rowOff>
    </xdr:to>
    <xdr:sp macro="" textlink="">
      <xdr:nvSpPr>
        <xdr:cNvPr id="84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32FECBE-4277-4823-BD41-2E87C377C94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4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441B5B2-89E7-4CF2-AF08-791AC310E9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5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40CF5FF-7859-4CCD-B999-C81E3B11C92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5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BA2A498-9B9F-4E5D-80AD-B9E49FCCE1B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5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9F96DD6-2BA5-494A-9120-430A6E99FF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5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6C55B1C-A5AC-423F-A417-6EBBD9D8C3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5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3336EC7-15AE-4F6E-B215-F6356E18FA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5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3B98E5C-FFB5-4FF5-AA66-C06453D9A6A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5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3D60EAB-E4AF-43B5-8C68-A653978CEF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5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AA2ABF6-D356-4F82-9F79-F1A42C976E3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5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338A2BE-203F-4A13-B31D-71A195CDBA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5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9C08F85-96F8-40F4-8999-F9CFDE60274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6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496C327-86FF-4937-BF5B-3247CA6D029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6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82627E5-4D86-4DA6-BB48-9899FAAE1F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6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74A90CD-523B-4B19-BF54-7D73AC6DF5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6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3FC2689-D0A1-4049-9FA3-516AAA2D9F1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6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45E639F-D671-41BD-B300-93CAB579C03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6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01A2A63-320B-41DA-BB4C-7173EB30110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6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C719F18-2959-4588-B8E9-835FC38B037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6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7F33B50-D2AE-4E26-B588-859F79D7CFE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6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D0719E9-CC7B-460F-A52D-CD6702BD8D1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6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E238B0D-45FF-49BC-ADAE-982E77C138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7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39A5847-846D-472A-8AD2-4FA0A39C15D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7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176D734-D421-4B93-B4EC-339D90C068D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7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3EF7FEC-B3AC-46A2-87BB-A95C04C325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7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0DAAC08-EFE8-4F61-A79C-96BD38D4987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7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6C2FC78-1ABD-4B6B-9660-E77826786C4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7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EA9E84B-63A2-4CF8-937B-6A3DF9A455C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7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770902D-AE99-4183-848C-B0CD7BFD29F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7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1D9E60A-C8E1-447D-AD6D-B560CBAE776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7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8494F0B-CDE2-4A2E-993C-22900CAE2B5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7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5E75B74-B5B7-4714-B924-5C215D5EC1D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8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FD16133-CBF5-4BFD-9FA9-4373C9306D3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8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0365FC0-0B36-4F43-946F-C3B1235233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8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10D0779-DE42-42EC-9047-FFD8B46705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8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1937FC4-F4CF-4B49-BFFB-BCDCE3531E0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8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4DCA8F8-B22E-4757-BC3F-A58146E1DE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8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B2885D2-43C3-4157-ABA2-57F8B03F9E7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8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F4FE7E0-C8DF-4B87-8502-EA88014A3D5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8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3310F05-CE98-4683-8FF9-01867B0A14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8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D3CC003-1411-4588-943A-81DF1C11CE6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8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EF2D39B-29DF-4A0C-9978-0BE743B451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9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FFB2F38-A6F6-4094-9B0C-DF01D3370DD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9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0D0159E-CF47-467F-982E-F13BE7E5BC2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9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7CB46E8-C670-4AC9-A0DD-3A56D17A3B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9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EBE8ABB-E76C-4F26-9BF9-46C02A12795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9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5D5ED8D-94A5-4A9C-A45F-37A54651511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9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A347949-7321-40BE-AC9F-D043A5EF097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9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6D5FEB9-7D87-437A-A986-6B8255F015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9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A0C3BBD-B8A1-4CF1-8BFE-876FE36E5E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89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55E09C6-79BC-4C22-B837-8AA7BA79240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89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AED53EC-E337-4184-BAED-4E51FB2E20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0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3299B78-17A1-4D4B-829B-6A8F43C623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0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02459E7-2D16-446D-8F6B-CA8D016EDF4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0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9E0FBC5-73AA-4C6C-8D44-4069445F09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0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D650FD7-0186-4363-A8D0-C504E5D1936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0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FDE5304-70A6-4D38-855A-C8867F7A5AC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0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BBEFDDF-9E9F-4664-8613-2C4176FDBA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0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511AC49-5532-4377-B311-D1BE9AE789E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0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1F8AACD-8780-4218-B4FA-B6581D7C4D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0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2F31DBD-8ECB-41F6-B8FF-A6A72E4B8E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0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8D1A88E-9295-4313-AD93-27DC3F54C78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1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213E65E-5D98-4D71-A87A-3F06FBF691F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1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890528B-FCDD-4764-B02B-648296A117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1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2362F6B-8E62-412D-B8E8-12E802818AE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1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157C181-0579-4578-92CA-23A411FA377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1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37A6B1A-5576-4DDD-B2D8-822111D677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1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7566DC5-ED06-4E71-837B-3A7E3107F75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1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E3E6A76-FB17-40F9-A856-FE16B96013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1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7851646-0C1E-4A5F-B724-DFF6307267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1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FC56AD5-E1D9-4135-A87A-C5D70DBD15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1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095138A-39FD-4C4C-A8F9-4924AF13208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2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3EF721B-B626-441F-8A7F-DCD62121350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2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AE0BA18-6D3F-4857-BCB9-34BF3E27ECF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2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F0C3089-DCC5-4330-8266-66CD769893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2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5AC8F3F-0EC0-4DA0-94F1-2B145B4D31B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2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3001E06-8F7D-41A1-903C-449B5ACCD9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2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2178898-66C5-4356-AEEC-F247AB1998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2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77A8E67-3127-41BB-A57A-A2F8C24F78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2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A9717BF-1E2B-45E2-82FA-5E9266AE7D3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2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BDA9F6C-C7F8-4E21-B482-3F1E44CDA9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2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1A916E3-4F43-43A9-BB32-440561BF001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3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E02ABA8-445C-45FF-B3D0-7B3A9E45D57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3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1FEB138-D630-432B-8402-E0C3F232C68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3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ABBC259-2693-4493-93A3-BF137CBB11B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3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E7FE5A1-89D3-4865-A4F2-24A3455FDBD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3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BD2824B-F9A7-4EDD-B3B4-27926914435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3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387E7CF-27B5-4ADE-9030-FECD19A13D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3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1CFAADB-6319-4B5E-B51D-8CC84F3EC9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3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E0C68C1-FCD8-4256-A50F-1795CBA9A13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3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A105B17-0AEC-4128-BC8A-CA2D3F0E9E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3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3796473-36F3-48D9-8807-9A4AD0A21C5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4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DD8005C-3EC0-4B35-AEEE-5BA86E82407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4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1231814-D946-4F1C-9812-E957623D57D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4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BD0B45A-5F8B-4C3B-88E4-25CA266D726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4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7BFC614-7B08-456F-9938-308CD25C59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4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6505198-95F0-4E0B-8CA7-F0A7C00B43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4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6B7B1BB-229C-4427-BE51-89E382017D5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4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510A5E2-7915-44DA-BFFE-38505A16145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4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3B6FFE0-BCF9-4A5B-BE81-ACB2397440A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4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7691ADC-BB65-4735-A933-C709F020905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4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EE8F2F1-C232-4F93-8D2D-4672B4168F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5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C586F71-E5B2-4DFA-8AC7-A192F7EBFC1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5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FE6AF36-180A-4F93-B657-5CD3B906710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5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7EF1785-E555-4C02-958B-FC175A8069E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5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1F37D98-D3C4-47E9-9BDC-775544054D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5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761ABE0-8888-49AF-AF55-4E43EC10B0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5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5EEB713-DE90-4FC8-9EB7-E238EFDE02F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5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2725641-1AC0-4778-8BA3-7BA2B9D72B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5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6634C75-8C89-41EA-B095-DF93C5FC49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5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B84BA87-EC75-4DF1-AC24-53847932B1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5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46F5490-CFCD-4B49-9D26-AAB20C11748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6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9336432-5AAF-43D5-BDD2-4E39E83AB2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6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3C5EBCC-AC59-4951-8B76-EC62A692B3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6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6548063-A2FF-4837-B123-F7A2A6B049B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6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2CFF137-E5A5-415F-8100-E44ACC26329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6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74F64BB-C74F-4CC5-857D-5646EDFB4CC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6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8AFCE51-9F30-40CF-83EA-3F802B05ADA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6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9B8E122-64F2-414A-8C26-8FAF36989D5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6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AE6BA2C-E945-4097-BB40-0AA37FF5C9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6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141C6E8-8DB5-4ADB-B839-C3D1FC26FB5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6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BB085F4-0398-4A1B-949A-E8162B103E2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7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88D7E0E-1251-4E82-9CF5-FA9FC53CC16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7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98B0B32-D4F6-45C9-950E-38AC734FE0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7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A3BBEAB-ACAB-4901-8A21-9702271FBC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7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9875FF3-0D55-4775-B6A3-D95A97B120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7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0A45FB6-47C8-41CF-B1B0-01EB7DB605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7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49C4750-4025-489F-800D-3DB51374B6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7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0C655CB-F879-48B3-98BB-C8D1EDBB12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7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4180368-8954-461B-84CD-FDCAC0B129F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7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0E0C5D8-659E-4B19-BFAD-A81535B3D7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7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6726C89-D5C8-4E38-BC1F-44F5095A9A0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8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52DF6E3-D74A-495F-AEC5-0521EBDDBD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8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C56723A-3DC9-430B-B0F2-65AB0A19F6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8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99AF46D-6A0E-4D45-9A64-C93A2BE00C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8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3AC2028-ABB8-46E5-A83D-1AFBB45E3D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8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300590F-CAD0-44DE-BB0B-29C58CAEDE3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8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6C30C45-6FF0-45D2-BC5A-7C1F47385DA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8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0DF835C-1FBC-4E43-9925-484CB1B908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8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A85CAB6-A743-4B4D-9AD7-E9D1805C78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8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5715389-38DA-43EF-94C0-F3E3803322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8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38B343F-59C5-4E65-91F0-4DE6B0E8DC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9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BC30916-3EDE-466C-8728-A9B08C15A9B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9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9BD49B9-5443-4506-8294-42191C4550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9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EAA3792-E2D1-4DA8-8A3D-EA82C666E5B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9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A697B74-D798-4B05-8C5A-C7BFDD74E7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9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17AEF04-A311-4C5D-9A8B-4A36EB6EA6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9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EBA5904-80A1-44B9-80FF-15A1E6C15B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9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DFEA0E3-F221-43BD-9E4E-CB4C4C9A562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99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EE1B8D2-2519-479B-AEEC-D7D0E9225B0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9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B492398-AA36-4EC9-A5B7-38FFFA3293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99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B876732-DC83-49EC-B46D-A7837CE6B3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0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677C371-E1AD-46E8-B5FD-41AD04A2B23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0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D4F1BA3-5C08-4CC0-835B-A13DF2C1A4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0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FED597C-0C9C-4524-BC3B-A6702984603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0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21014DA-C44B-427B-8CBD-D90F523EEED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0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BE76D0A-9C37-4E11-A114-A90F2C70D4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0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DF445B1-8C62-483E-AC85-67C4612778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0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DEA6BC4-6532-4288-9583-01181E7A60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0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4C90D00-140A-4517-9571-23E75D2C1C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0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C974228-1BB9-4159-8B52-38C5B40F54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0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4CC26D1-9AE2-42B8-9C57-DD459A7CD6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1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DBBFAA5-3EB4-4AD9-939C-695154209DD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1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A9590C2-B3E7-4A24-B42F-82244484F6F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1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2496A46-115E-43E9-80DE-2FF720BADA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1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7226953-A417-48B2-9E22-DFC7DC9B0E0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1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AB09A66-4888-4D22-90EB-BE0DBA876C9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1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E260EA7-D2C4-4507-830E-259DFEBE9D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1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EAD96B2-0FD2-4457-8B31-55166762615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1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233C8C2-31FA-4424-8D57-7F117B7A0D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1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6932554-9EF2-489D-85DE-055528E508A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1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D2C5954-178C-4231-B456-1DC3AB3892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2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013B362-26D0-4F18-A965-29FA575C01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2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874F089-3C06-4F35-B6D0-2ED6DF426D1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2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70CA43C-AD77-4FE5-A812-265D3D6DDA7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2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EBA3F47-3974-4C6E-A76B-9F7D9A5D50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2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B82CE27-C572-4073-812D-B2BC7866016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2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E599D11-2D22-4D1E-B380-5E3BCC8D13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2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87AC492-E2AF-40D3-B951-048518080C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2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CD524BF-46EB-4C02-BD8C-CA55FC76306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2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1F8D300-16BC-4D1D-BC9F-83BE3BDCEC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2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4EF76AE-5D3F-4108-B104-FF49F3C2E3B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3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C88782D-2C61-4400-8967-0DAC18EF0F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3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6FA3725-0E7E-4446-8417-D3681DAB49B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3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E46D9F9-9A72-41F3-AC43-B1FE109EA1D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3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3FAD73A-E48A-400F-9233-BCC25F3134C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3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7DF160D-FB1F-47AE-9F68-8E40A6BD6E1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3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8841C3B-FFC0-469D-89D9-09CC973767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3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543A0D5-1938-418F-8CD5-5721920E39C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3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F115FEB-6348-452A-A667-9B1C0E0E3B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3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0389444-C185-4E91-82B7-AD697C5F7D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3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91DA3AB-8185-49A4-850A-F044FF2E3AF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4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70838D7-235C-4A42-A7B2-B83ED4394CA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4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CE54305-1CDF-4194-8602-4D4768D1F47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4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DFBED20-CBF9-46C7-972F-3D7852FE51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4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3785553-DDEF-48E9-90FE-A443EE19F10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4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8342343-F70D-44A6-8EA1-980077C009E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4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EBE245D-9B0C-4F3C-94B4-EAF32C1784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4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F91C455-9462-4EF5-8D5E-658B2AD5C00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4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9483249-2C60-40CA-B97E-1698321E313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4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DE3F487-9009-4EB7-B51C-67DEBBB6A28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4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CE06584-8829-4615-BE46-974110F6D1D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5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6C82141-C28F-4AB5-B998-3027945B26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5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155DD05-7914-4933-A8D3-0D5A45C8B1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5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9C7E4B8-4788-4C76-B413-0242EC8618A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5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D1A6905-67CA-4D47-AE96-67318AA27D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5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7B0D9CA-61A9-470B-8637-3F08525F259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5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EB31E5F-B4E8-4EFF-8FF6-D1B706AD46C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5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97DAB95-7DA1-4C34-82A9-E1072087E69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5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2C8806B-82AF-42B9-8474-BE9F4EEC68B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5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E4CA0FC-7CCD-4511-BB9F-ED33CDBC8C0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5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DED1A28-CD97-4C84-B92F-08D09B5FAF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6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FC3E9D6-5E1A-4284-BAF0-5683EA9193F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6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E78A921-6BEE-4073-B4A2-3DA019C8E51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6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6C918B7-7EEE-45AF-A59A-EB6DA577399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6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AC92CE7-FD2F-4947-A67C-EF4ADB7FFA5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6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BEFEBE5-1229-42E3-924B-5427A4E5C3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6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A413F64-240B-45CF-9E85-1B3BD2FC5A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6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DF01413-EC05-410C-A4F3-D65F4DACCD3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6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5B04BCB-F882-499D-B7BB-94472DA4B1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6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935FF82-4A0C-4EEA-A2AA-0EDDD2401F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6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E54051B-CEF9-4053-BEF6-C271683F393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7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1DA6966-115B-4040-826B-DA8B66B6509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7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2C1128D-41BF-405B-A7DF-56E4D2DB7FA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7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8BD7BDD-DF36-4DFA-A304-4DD56ABA8EA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7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0C8BC07-0B37-4EE9-B5EF-0BCCB2D06C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7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B7089E9-AA1E-4145-AA78-583B9A9E9A0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7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BD609E8-953D-4A06-A74F-DE17BEF219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7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9F1C477-1C20-4CE3-A080-04A6C5C3F9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7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C944711-88E1-4527-9102-AE2BE7482C1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7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61E3056-3796-447B-A1D9-5EE5093EB1C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7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2B78996-38F1-4010-996B-C85ED9075CE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8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6E28E60-54B9-4E88-96DC-6313B85364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8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691BF4A-0871-4CF0-B9A7-EB54C30FA1E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8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FEF9773-2391-4B18-9C63-1DECBF20A32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8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4641FB0-1BFC-4671-BE65-E72EB3F7F0D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8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722DF6B-F00D-4245-B078-97DA6BE66E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8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224921C-5617-48EF-81F5-0DCB6F80FC6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8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08227F7-70DC-4327-A335-3F12C88CB54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8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F4DB2F7-FD63-413F-BF9C-2BB5B267E0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8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5F36FA5-A2DC-4E78-A8C2-722AD76752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8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82124B1-075A-4BDD-A4E3-7CC03F7C04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9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E23C71F-3793-4E44-B048-ADB389B07B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9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4B58837-DD46-4E40-A1E2-F46AA65FC7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9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5BC1995-B2CA-4F6B-9242-7B79923293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9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9319670-31E3-4BC3-AB5C-4A2ECB4124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9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662771B-6354-46DC-8BFD-75AE56F3C8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9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486E7CB-5C49-47B3-BB39-D51EE88A6C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9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C49634C-5DAB-42C8-BDE5-E0BF9F37F6A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9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2CF6F5F-C3C5-45D0-855C-7F0B75475E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09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73A743E-004E-488A-B6AC-900BEFD4BB7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09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2CA441B-A050-44A4-A36C-A4BC2F1980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0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3C12CE3-6364-4251-83B0-B31ED7AB08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0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BA89C59-600D-4431-9946-51BF3DF54D2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0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B77AFA3-B1CE-4AEE-9018-A1365A10E8A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0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59D9CB1-2AB6-49A0-AEBA-7C85A43B678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0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3D5D570-4D5C-41AD-B011-556D1403F54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0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C850004-F53C-409B-8AE4-F36A477B766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0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0534C9E-B045-4CFE-92B9-72B85EC163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0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0675266-6A2D-49EA-ACB6-C327B6659D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0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E8146B8-2080-405C-A1DA-4D541EBD765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0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F5E9EB7-8E98-44E9-928C-64DB584E3C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1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41AE14A-4B84-4707-ADC4-BB1CC04FD10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1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CE18779-7851-496D-848B-686BB31CDD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1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32206E7-C917-498C-82A2-46A52EB34F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1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747A207-EEA6-4BE3-A9FC-1A9D77CFCD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1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8A66269-CC29-4197-BA36-55CCB748853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1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59FF984-5E56-4E0A-9162-22B40DF2FB0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1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ABA2A39-ADBA-42FD-9E4A-70A3D01798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1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1DCB981-FCF8-4A65-837F-45B8D16EC6D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1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BE0E310-505C-4783-ACBB-E94D7A8C4A1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1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F34BCEA-9411-4FD9-9797-0331CAA0C02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2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A3E490B-CB4C-4B5A-874D-5A843304758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2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71E76A8-4E6C-49D7-8A62-01849F22F8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2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693643C-C6DB-402C-AD39-694669E7D6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2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EF99F9E-B5A2-4CD7-99AB-294FC8D577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2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BFBB274-1897-4420-9584-8047841A51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2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F0530AA-0A27-4928-AC8D-B147BD5C22C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2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103489B-525F-4102-BF89-A8D9F5C2AC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2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3A8E215-C668-4412-9924-3147773182C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2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2019E62-C071-4CCF-9E36-1969A7F46E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2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BFA736A-86FF-41F6-8582-4F9B1FB687B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3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E47EF8A-7B19-4303-B4EC-C9CA3154A0F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3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00F3027-9C21-4EB9-8B31-8ABB2F0D704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3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3B706D7-98D2-4FDF-922C-7C9E2A343A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3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35FEE7B-66D1-42DC-BF43-4DBA70447B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3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79BDC90-C441-4456-82FF-F9E9D6BDF3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3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7E51743-FC1D-4E93-B6AB-529382A885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3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BE43C2B-0AAA-4068-BB9E-BE1723AFEEF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3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3805BC3-F3BB-4BFD-95B5-D602D18195B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3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97B08E6-8EF8-4D78-9CF7-C1B131A5732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3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4AA0BE8-10C5-40C8-B98A-3F385BDFDC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4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30AA50E-7916-4947-9CE3-0DFA19CA031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4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4D94CBF-046A-4A97-98C4-7D83CCE9EF2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4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391C874-7391-454D-8DE7-25EEFC02E88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4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56FA0AB-BF3F-4EE3-A4A8-94E97A11A56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4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52BF99E-3967-4A7B-B504-7E662E58C4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4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DEAC987-039D-4BBD-883C-FED9344246A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4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8D0EE22-AAEE-4950-B890-4BD5E3FC71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4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E99A3B1-C472-4A39-8F39-127CE31C8A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4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2079CB5-264A-4067-A6F4-A5FC99D9CA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4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C28EBF3-FDDE-47E9-89FD-63DD5BEC3B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5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8365E68-ECDE-4101-8E10-DA7AE7B35A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5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60C5165-6D4A-47A6-A024-660752CE01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5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2C7724F-E252-4114-8B0E-EF45990989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5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2035934-8B4B-4947-9B1E-EC5291F1DD5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5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35155F4-0720-4ECC-A2C5-9AA08A1D333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5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75B5137-7C3C-43C2-80D1-10E76CA713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5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D68D368-150A-47F6-81DF-7E89B0FBE7C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5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B3A7A4E-7B99-457E-BF99-E4A2CE19D6C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5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A5AF9BC-C9CC-4EC6-B2D1-DB2988D7371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5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7F12C60-F9E6-4248-86D2-7ECD170BAF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6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B9FBC8F-40B2-4334-92A2-1A4E04FFF9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6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11F7DD4-AD54-42BD-85F3-E2C4EABEED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6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309B922-54F7-4638-94D2-BA63397EA1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6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0DCE5EF-D2E8-499A-9C0C-AABB4C26B5E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6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FC129B9-8FF4-4B3E-81EC-EF798CE6E2E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6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6D6E9C7-4E4B-40A7-8A08-5BE622355EE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6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66AA4C0-8D41-4B9B-B55F-F8493D5E8F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6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B03AD6A-7723-400F-BAB7-A33752EF8F3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6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98F9DC0-98D5-420B-8649-C3E15F5D8A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6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D5C0539-64D5-40DC-892B-250FA45A1AE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7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4BB3CBB-D7D4-4A70-A24E-52AA3C9195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7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B02C9C6-EB7C-4238-82FA-A58E50249F9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7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62FECC2-5813-42EF-B95D-73184DA5D63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7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BDEEDAE-B4A6-4D13-91C1-C5AE7FF2D61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7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EAE5F18-8694-4FC8-A2A6-00352676E42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7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846AA27-B3D7-4DC8-AE29-8F1D3C667F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7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601DCDC-5979-4AE5-BA16-16441329442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7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AD89ECA-AE8E-499B-94CA-43045008F7F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7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732D502-48E3-4CEA-A097-403BC824C70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7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39CCB01-30CF-4C9C-A346-539E06C813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8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3E0721E-B7B5-48F6-84BC-D21AAC60CF8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8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416D9BD-BBEB-4947-952D-BE57C13158D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8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126186B-A06A-46B5-B14E-E3600D1614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8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E711138-844F-406D-B062-5735F63CAC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8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642610E-DE95-46CC-AD0F-ADBAC8D3526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8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E31173E-B303-4755-B848-D65E57674EF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8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1BDD45F-356D-4C91-94D4-07A2A566723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8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06D1468-8F41-40C9-8AE5-EBF5E249C2B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8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1F51696-8694-4DDE-BB36-FDD96DFB95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8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9F5B6F9-4AAE-4BC3-A247-0D9B2EA575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9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FBBC25D-53ED-4520-BCAB-09D52FE4BB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9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F43544C-B39F-4053-8090-E3AF447E692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9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87AEB0A-46CC-4243-B8DB-336FFE08E90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9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DA7700A-B83E-447C-ADEB-B2ADB82984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9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15921F7-01B3-4A61-AAC8-BD94EF72118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9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FF44B6C-312D-4DDA-ABEE-FE7D3755F4E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9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4A90346-1157-4857-BFC6-84D72AA617F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9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A9510EA-0019-4BA8-8685-2411A84BA61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19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5DE6487-E705-4BC8-BB9D-A838647671B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19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CE53059-0F0B-4D4E-92DD-080BC7EB2CF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20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F3695CE-4BF6-4346-9154-9E342693BE2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20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A845449-34A0-4DFB-9F47-CB38EE10C2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20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71FABB1-2A52-4191-8848-E1E97D8FB44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20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9BB2391-2EC1-4887-83D7-07B24027205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20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D71E29D-71EB-43B7-BBFF-10546060CB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20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FF364DC-507C-4049-8B30-58D545D619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20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444D193-2BFF-4468-85E6-E1D23B8D561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20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CC702FB-4698-4BFF-8D3C-981D674859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20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E29F5CD-97FD-4C74-B978-57CE9D5C69F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20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99FE99D-9D6A-45EF-AB46-95F1794B44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21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E005BFE-3143-40ED-8EC3-D7C35750C2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11" name="AutoForm 3" descr="image" hidden="1">
          <a:extLst>
            <a:ext uri="{FF2B5EF4-FFF2-40B4-BE49-F238E27FC236}">
              <a16:creationId xmlns:a16="http://schemas.microsoft.com/office/drawing/2014/main" id="{25B1874C-8D56-468D-ACD2-0E235BB4E5D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12" name="AutoForm 3" descr="image" hidden="1">
          <a:extLst>
            <a:ext uri="{FF2B5EF4-FFF2-40B4-BE49-F238E27FC236}">
              <a16:creationId xmlns:a16="http://schemas.microsoft.com/office/drawing/2014/main" id="{1C96223A-DA8E-44F1-A8C7-1207E781B3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22169"/>
    <xdr:sp macro="" textlink="">
      <xdr:nvSpPr>
        <xdr:cNvPr id="1213" name="AutoForm 3" descr="image" hidden="1">
          <a:extLst>
            <a:ext uri="{FF2B5EF4-FFF2-40B4-BE49-F238E27FC236}">
              <a16:creationId xmlns:a16="http://schemas.microsoft.com/office/drawing/2014/main" id="{9E7143F2-12B8-4336-9BD3-D7A24FD0BBD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41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14" name="AutoForm 3" descr="image" hidden="1">
          <a:extLst>
            <a:ext uri="{FF2B5EF4-FFF2-40B4-BE49-F238E27FC236}">
              <a16:creationId xmlns:a16="http://schemas.microsoft.com/office/drawing/2014/main" id="{C4F85E24-699F-4A75-802D-FDADFAD3CB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41219"/>
    <xdr:sp macro="" textlink="">
      <xdr:nvSpPr>
        <xdr:cNvPr id="1215" name="AutoForm 3" descr="image" hidden="1">
          <a:extLst>
            <a:ext uri="{FF2B5EF4-FFF2-40B4-BE49-F238E27FC236}">
              <a16:creationId xmlns:a16="http://schemas.microsoft.com/office/drawing/2014/main" id="{E997A68B-D72A-4E64-9FA5-FEC47F9045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410075"/>
          <a:ext cx="304800" cy="341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22169"/>
    <xdr:sp macro="" textlink="">
      <xdr:nvSpPr>
        <xdr:cNvPr id="1216" name="AutoForm 3" descr="image" hidden="1">
          <a:extLst>
            <a:ext uri="{FF2B5EF4-FFF2-40B4-BE49-F238E27FC236}">
              <a16:creationId xmlns:a16="http://schemas.microsoft.com/office/drawing/2014/main" id="{89859D9D-79BE-4CC8-88D1-2C75188DD1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41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17" name="AutoForm 3" descr="image" hidden="1">
          <a:extLst>
            <a:ext uri="{FF2B5EF4-FFF2-40B4-BE49-F238E27FC236}">
              <a16:creationId xmlns:a16="http://schemas.microsoft.com/office/drawing/2014/main" id="{127FBB41-7D2D-4356-82B0-6B130640BAB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3119"/>
    <xdr:sp macro="" textlink="">
      <xdr:nvSpPr>
        <xdr:cNvPr id="1218" name="AutoForm 3" descr="image" hidden="1">
          <a:extLst>
            <a:ext uri="{FF2B5EF4-FFF2-40B4-BE49-F238E27FC236}">
              <a16:creationId xmlns:a16="http://schemas.microsoft.com/office/drawing/2014/main" id="{C03E28C0-A310-4548-8B47-C235D9B408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41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219" name="AutoForm 3" descr="image" hidden="1">
          <a:extLst>
            <a:ext uri="{FF2B5EF4-FFF2-40B4-BE49-F238E27FC236}">
              <a16:creationId xmlns:a16="http://schemas.microsoft.com/office/drawing/2014/main" id="{199B5F0A-8876-4097-B93E-0B3881B7D982}"/>
            </a:ext>
          </a:extLst>
        </xdr:cNvPr>
        <xdr:cNvSpPr>
          <a:spLocks noChangeAspect="1" noChangeArrowheads="1"/>
        </xdr:cNvSpPr>
      </xdr:nvSpPr>
      <xdr:spPr bwMode="auto">
        <a:xfrm>
          <a:off x="12493438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20" name="AutoForm 3" descr="image" hidden="1">
          <a:extLst>
            <a:ext uri="{FF2B5EF4-FFF2-40B4-BE49-F238E27FC236}">
              <a16:creationId xmlns:a16="http://schemas.microsoft.com/office/drawing/2014/main" id="{38E4F10F-FCB9-4FB6-A6B4-346FDFF0853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21" name="AutoForm 3" descr="image" hidden="1">
          <a:extLst>
            <a:ext uri="{FF2B5EF4-FFF2-40B4-BE49-F238E27FC236}">
              <a16:creationId xmlns:a16="http://schemas.microsoft.com/office/drawing/2014/main" id="{00640679-04E8-4316-BAB9-F9483AF9F3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222" name="AutoForm 3" descr="image" hidden="1">
          <a:extLst>
            <a:ext uri="{FF2B5EF4-FFF2-40B4-BE49-F238E27FC236}">
              <a16:creationId xmlns:a16="http://schemas.microsoft.com/office/drawing/2014/main" id="{EA0D39B6-06E1-4165-8ACD-0EA7501BAE0D}"/>
            </a:ext>
          </a:extLst>
        </xdr:cNvPr>
        <xdr:cNvSpPr>
          <a:spLocks noChangeAspect="1" noChangeArrowheads="1"/>
        </xdr:cNvSpPr>
      </xdr:nvSpPr>
      <xdr:spPr bwMode="auto">
        <a:xfrm>
          <a:off x="15060145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223" name="AutoForm 3" descr="image" hidden="1">
          <a:extLst>
            <a:ext uri="{FF2B5EF4-FFF2-40B4-BE49-F238E27FC236}">
              <a16:creationId xmlns:a16="http://schemas.microsoft.com/office/drawing/2014/main" id="{69990F3B-56A9-46F3-9322-3EA1293F536F}"/>
            </a:ext>
          </a:extLst>
        </xdr:cNvPr>
        <xdr:cNvSpPr>
          <a:spLocks noChangeAspect="1" noChangeArrowheads="1"/>
        </xdr:cNvSpPr>
      </xdr:nvSpPr>
      <xdr:spPr bwMode="auto">
        <a:xfrm>
          <a:off x="14985626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24" name="AutoForm 3" descr="image" hidden="1">
          <a:extLst>
            <a:ext uri="{FF2B5EF4-FFF2-40B4-BE49-F238E27FC236}">
              <a16:creationId xmlns:a16="http://schemas.microsoft.com/office/drawing/2014/main" id="{4180BB94-03D6-4B30-9942-D9D4C37CD17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25" name="AutoForm 3" descr="image" hidden="1">
          <a:extLst>
            <a:ext uri="{FF2B5EF4-FFF2-40B4-BE49-F238E27FC236}">
              <a16:creationId xmlns:a16="http://schemas.microsoft.com/office/drawing/2014/main" id="{8173C823-6E59-4942-95DA-2EA7AC34EF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26" name="AutoForm 3" descr="image" hidden="1">
          <a:extLst>
            <a:ext uri="{FF2B5EF4-FFF2-40B4-BE49-F238E27FC236}">
              <a16:creationId xmlns:a16="http://schemas.microsoft.com/office/drawing/2014/main" id="{ED98DC0D-C768-4356-A083-6CC8A283CF0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27" name="AutoForm 3" descr="image" hidden="1">
          <a:extLst>
            <a:ext uri="{FF2B5EF4-FFF2-40B4-BE49-F238E27FC236}">
              <a16:creationId xmlns:a16="http://schemas.microsoft.com/office/drawing/2014/main" id="{93D9F04E-7039-4176-8AD7-F7764A61723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28" name="AutoForm 3" descr="image" hidden="1">
          <a:extLst>
            <a:ext uri="{FF2B5EF4-FFF2-40B4-BE49-F238E27FC236}">
              <a16:creationId xmlns:a16="http://schemas.microsoft.com/office/drawing/2014/main" id="{F2311C06-DF16-4E87-BC50-7A2B4792D2A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29" name="AutoForm 3" descr="image" hidden="1">
          <a:extLst>
            <a:ext uri="{FF2B5EF4-FFF2-40B4-BE49-F238E27FC236}">
              <a16:creationId xmlns:a16="http://schemas.microsoft.com/office/drawing/2014/main" id="{63D6F3C2-A454-4AB1-A513-64B8876A8E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0" name="AutoForm 3" descr="image" hidden="1">
          <a:extLst>
            <a:ext uri="{FF2B5EF4-FFF2-40B4-BE49-F238E27FC236}">
              <a16:creationId xmlns:a16="http://schemas.microsoft.com/office/drawing/2014/main" id="{021F6546-A2A3-4531-B628-22893F9D6E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1" name="AutoForm 3" descr="image" hidden="1">
          <a:extLst>
            <a:ext uri="{FF2B5EF4-FFF2-40B4-BE49-F238E27FC236}">
              <a16:creationId xmlns:a16="http://schemas.microsoft.com/office/drawing/2014/main" id="{78AB05E5-8C7B-407B-A9A8-5A7AFB81067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2" name="AutoForm 3" descr="image" hidden="1">
          <a:extLst>
            <a:ext uri="{FF2B5EF4-FFF2-40B4-BE49-F238E27FC236}">
              <a16:creationId xmlns:a16="http://schemas.microsoft.com/office/drawing/2014/main" id="{DDB57E9B-6969-4B32-98EC-4391369A24B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3" name="AutoForm 3" descr="image" hidden="1">
          <a:extLst>
            <a:ext uri="{FF2B5EF4-FFF2-40B4-BE49-F238E27FC236}">
              <a16:creationId xmlns:a16="http://schemas.microsoft.com/office/drawing/2014/main" id="{0B819560-1BEF-403C-83CB-073166D2E5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4" name="AutoForm 3" descr="image" hidden="1">
          <a:extLst>
            <a:ext uri="{FF2B5EF4-FFF2-40B4-BE49-F238E27FC236}">
              <a16:creationId xmlns:a16="http://schemas.microsoft.com/office/drawing/2014/main" id="{E8CF6307-2C6E-469C-8B3A-DB6AB37FCEF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5" name="AutoForm 3" descr="image" hidden="1">
          <a:extLst>
            <a:ext uri="{FF2B5EF4-FFF2-40B4-BE49-F238E27FC236}">
              <a16:creationId xmlns:a16="http://schemas.microsoft.com/office/drawing/2014/main" id="{682C162F-643E-4390-A0EE-9A656CF3E1C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6" name="AutoForm 3" descr="image" hidden="1">
          <a:extLst>
            <a:ext uri="{FF2B5EF4-FFF2-40B4-BE49-F238E27FC236}">
              <a16:creationId xmlns:a16="http://schemas.microsoft.com/office/drawing/2014/main" id="{B13C0FD1-86F2-4D5A-A62D-2609D897240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7" name="AutoForm 3" descr="image" hidden="1">
          <a:extLst>
            <a:ext uri="{FF2B5EF4-FFF2-40B4-BE49-F238E27FC236}">
              <a16:creationId xmlns:a16="http://schemas.microsoft.com/office/drawing/2014/main" id="{EEEDEF42-AB71-48DD-BB36-9C2CD1D412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8" name="AutoForm 3" descr="image" hidden="1">
          <a:extLst>
            <a:ext uri="{FF2B5EF4-FFF2-40B4-BE49-F238E27FC236}">
              <a16:creationId xmlns:a16="http://schemas.microsoft.com/office/drawing/2014/main" id="{9E43D51E-8B36-42B8-925D-E7AC76AA84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39" name="AutoForm 3" descr="image" hidden="1">
          <a:extLst>
            <a:ext uri="{FF2B5EF4-FFF2-40B4-BE49-F238E27FC236}">
              <a16:creationId xmlns:a16="http://schemas.microsoft.com/office/drawing/2014/main" id="{80DEB94C-0438-4F36-A9B2-EE2270D0DAF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0" name="AutoForm 3" descr="image" hidden="1">
          <a:extLst>
            <a:ext uri="{FF2B5EF4-FFF2-40B4-BE49-F238E27FC236}">
              <a16:creationId xmlns:a16="http://schemas.microsoft.com/office/drawing/2014/main" id="{73ADBA56-205B-45C4-B8C8-6976CB8FB6A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1" name="AutoForm 3" descr="image" hidden="1">
          <a:extLst>
            <a:ext uri="{FF2B5EF4-FFF2-40B4-BE49-F238E27FC236}">
              <a16:creationId xmlns:a16="http://schemas.microsoft.com/office/drawing/2014/main" id="{CCD9F439-241D-4ED1-A9FC-F6A8D7781D4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2" name="AutoForm 3" descr="image" hidden="1">
          <a:extLst>
            <a:ext uri="{FF2B5EF4-FFF2-40B4-BE49-F238E27FC236}">
              <a16:creationId xmlns:a16="http://schemas.microsoft.com/office/drawing/2014/main" id="{F3626E2B-515C-42F0-8EF9-5D7ADC345A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3" name="AutoForm 3" descr="image" hidden="1">
          <a:extLst>
            <a:ext uri="{FF2B5EF4-FFF2-40B4-BE49-F238E27FC236}">
              <a16:creationId xmlns:a16="http://schemas.microsoft.com/office/drawing/2014/main" id="{E1523ED3-B571-4612-A2E4-CA67B66847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4" name="AutoForm 3" descr="image" hidden="1">
          <a:extLst>
            <a:ext uri="{FF2B5EF4-FFF2-40B4-BE49-F238E27FC236}">
              <a16:creationId xmlns:a16="http://schemas.microsoft.com/office/drawing/2014/main" id="{95F0B086-35A0-47C9-AE48-8A55B392753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5" name="AutoForm 3" descr="image" hidden="1">
          <a:extLst>
            <a:ext uri="{FF2B5EF4-FFF2-40B4-BE49-F238E27FC236}">
              <a16:creationId xmlns:a16="http://schemas.microsoft.com/office/drawing/2014/main" id="{9C2A92BF-63F8-488E-B38F-A4FBC8AFFE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6" name="AutoForm 3" descr="image" hidden="1">
          <a:extLst>
            <a:ext uri="{FF2B5EF4-FFF2-40B4-BE49-F238E27FC236}">
              <a16:creationId xmlns:a16="http://schemas.microsoft.com/office/drawing/2014/main" id="{18EB5AB3-B0E2-4B05-A21F-B292B8DD15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7" name="AutoForm 3" descr="image" hidden="1">
          <a:extLst>
            <a:ext uri="{FF2B5EF4-FFF2-40B4-BE49-F238E27FC236}">
              <a16:creationId xmlns:a16="http://schemas.microsoft.com/office/drawing/2014/main" id="{CC8CC133-1ECA-4A8F-A56E-320E98224D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8" name="AutoForm 3" descr="image" hidden="1">
          <a:extLst>
            <a:ext uri="{FF2B5EF4-FFF2-40B4-BE49-F238E27FC236}">
              <a16:creationId xmlns:a16="http://schemas.microsoft.com/office/drawing/2014/main" id="{9E8E4E15-BE11-4173-900C-954E6B1E85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49" name="AutoForm 3" descr="image" hidden="1">
          <a:extLst>
            <a:ext uri="{FF2B5EF4-FFF2-40B4-BE49-F238E27FC236}">
              <a16:creationId xmlns:a16="http://schemas.microsoft.com/office/drawing/2014/main" id="{E952A360-D9CD-4BB9-975F-5499206D793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0" name="AutoForm 3" descr="image" hidden="1">
          <a:extLst>
            <a:ext uri="{FF2B5EF4-FFF2-40B4-BE49-F238E27FC236}">
              <a16:creationId xmlns:a16="http://schemas.microsoft.com/office/drawing/2014/main" id="{6186391A-0A4E-4E69-B102-E74ED7823E8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1" name="AutoForm 3" descr="image" hidden="1">
          <a:extLst>
            <a:ext uri="{FF2B5EF4-FFF2-40B4-BE49-F238E27FC236}">
              <a16:creationId xmlns:a16="http://schemas.microsoft.com/office/drawing/2014/main" id="{EBC9D6EE-FD9D-4D57-A77E-A52A76DBBF9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2" name="AutoForm 3" descr="image" hidden="1">
          <a:extLst>
            <a:ext uri="{FF2B5EF4-FFF2-40B4-BE49-F238E27FC236}">
              <a16:creationId xmlns:a16="http://schemas.microsoft.com/office/drawing/2014/main" id="{FFECB2E2-6A75-40C8-A8C5-0DA517466B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3" name="AutoForm 3" descr="image" hidden="1">
          <a:extLst>
            <a:ext uri="{FF2B5EF4-FFF2-40B4-BE49-F238E27FC236}">
              <a16:creationId xmlns:a16="http://schemas.microsoft.com/office/drawing/2014/main" id="{1A87275D-56A8-497A-A724-AF599211FB7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4" name="AutoForm 3" descr="image" hidden="1">
          <a:extLst>
            <a:ext uri="{FF2B5EF4-FFF2-40B4-BE49-F238E27FC236}">
              <a16:creationId xmlns:a16="http://schemas.microsoft.com/office/drawing/2014/main" id="{5467C212-E015-4A8D-8393-8FE2095484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5" name="AutoForm 3" descr="image" hidden="1">
          <a:extLst>
            <a:ext uri="{FF2B5EF4-FFF2-40B4-BE49-F238E27FC236}">
              <a16:creationId xmlns:a16="http://schemas.microsoft.com/office/drawing/2014/main" id="{558C673F-0784-4A53-A656-C072710D65E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6" name="AutoForm 3" descr="image" hidden="1">
          <a:extLst>
            <a:ext uri="{FF2B5EF4-FFF2-40B4-BE49-F238E27FC236}">
              <a16:creationId xmlns:a16="http://schemas.microsoft.com/office/drawing/2014/main" id="{C05EE7A4-FE62-4360-AA44-FA66973806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7" name="AutoForm 3" descr="image" hidden="1">
          <a:extLst>
            <a:ext uri="{FF2B5EF4-FFF2-40B4-BE49-F238E27FC236}">
              <a16:creationId xmlns:a16="http://schemas.microsoft.com/office/drawing/2014/main" id="{D897DBD9-BEF3-40F5-9590-5A0CF3023C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8" name="AutoForm 3" descr="image" hidden="1">
          <a:extLst>
            <a:ext uri="{FF2B5EF4-FFF2-40B4-BE49-F238E27FC236}">
              <a16:creationId xmlns:a16="http://schemas.microsoft.com/office/drawing/2014/main" id="{A74BCA1F-DD34-4559-B973-DD643259CE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59" name="AutoForm 3" descr="image" hidden="1">
          <a:extLst>
            <a:ext uri="{FF2B5EF4-FFF2-40B4-BE49-F238E27FC236}">
              <a16:creationId xmlns:a16="http://schemas.microsoft.com/office/drawing/2014/main" id="{492C7186-77CA-49CA-82CD-B85A4EE69E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60" name="AutoForm 3" descr="image" hidden="1">
          <a:extLst>
            <a:ext uri="{FF2B5EF4-FFF2-40B4-BE49-F238E27FC236}">
              <a16:creationId xmlns:a16="http://schemas.microsoft.com/office/drawing/2014/main" id="{B0177141-0589-493F-A899-CA2CBC7DC6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61" name="AutoForm 3" descr="image" hidden="1">
          <a:extLst>
            <a:ext uri="{FF2B5EF4-FFF2-40B4-BE49-F238E27FC236}">
              <a16:creationId xmlns:a16="http://schemas.microsoft.com/office/drawing/2014/main" id="{6B3B343D-AD11-44E4-BD45-53CE46F4D70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62" name="AutoForm 3" descr="image" hidden="1">
          <a:extLst>
            <a:ext uri="{FF2B5EF4-FFF2-40B4-BE49-F238E27FC236}">
              <a16:creationId xmlns:a16="http://schemas.microsoft.com/office/drawing/2014/main" id="{E1908310-65ED-48D4-AA3D-07884BB93EA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263" name="AutoForm 3" descr="image" hidden="1">
          <a:extLst>
            <a:ext uri="{FF2B5EF4-FFF2-40B4-BE49-F238E27FC236}">
              <a16:creationId xmlns:a16="http://schemas.microsoft.com/office/drawing/2014/main" id="{ED9A9E7C-EC3E-4F32-A6CD-A10DC92867BC}"/>
            </a:ext>
          </a:extLst>
        </xdr:cNvPr>
        <xdr:cNvSpPr>
          <a:spLocks noChangeAspect="1" noChangeArrowheads="1"/>
        </xdr:cNvSpPr>
      </xdr:nvSpPr>
      <xdr:spPr bwMode="auto">
        <a:xfrm>
          <a:off x="6813176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6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2C2D35A-86F1-45E3-B2F5-A41464C0D2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6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58D7528-F45C-431E-93D5-2A8930ECF7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6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59978B7-FB42-4A0A-BD23-10A9229DF1D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6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E07092A-497C-421D-9FE7-D7C5B57BCA8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6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989DC08-A40C-4148-9EA3-B2CEDF6A345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6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F20D053-B8CD-4B33-AED7-721BD44F3FD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7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58C6BCA-2A7C-488C-A6A7-6C5D41C1893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7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4C52ABB-5EE7-4C83-8A99-476221C48B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7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92B68B1-3E29-4EB8-8B2D-724744CF917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7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40D9D3B-81B5-4975-B937-F56F497640D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7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0447456-D1FC-44EE-BFFD-B42EFE74C2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7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4B5F3B6-BC87-46D0-8046-69371E4B30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7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B71AE42-CACD-4AA3-B1B5-18CF8FE3E1C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7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B1761C9-9AB6-4D26-BB74-E87E084E6C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7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6432A10-27D4-41C1-99DE-44B8FBA843B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7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F7F5DF4-0BC5-4278-9FE9-C76FAECDCD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8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2C42D56-98D5-4B00-908E-7ACC5002C3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8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3B8353C-5A10-4334-B33E-3091506908B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8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37E289D-B50F-4BB3-990B-8B8B2FEFC13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8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494D645-0CEB-4412-A985-56B4CB3E74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8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DBB64F9-0E11-4F6C-AD64-54E3A4A1FF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8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4FD314D-54C6-45CF-A6DA-9D38444A26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8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D2C145D-0523-450C-9478-E90123C3FE4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8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5803CD1-D10E-4623-B064-5E7CB337452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8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E94197E-E326-4594-84C9-764FA75334C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8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88AFB82-1B82-4EFA-8AD1-F539A34AE94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9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9D10DED-E57B-481F-A846-EF2565BC6A5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9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E43F46E-343B-497D-A9DE-6ADD53209DA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9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5A93119-7DE5-4BC5-9C34-237DA0D5D55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9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89C6092-6433-41A1-83C9-93FDF43727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9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1B4B7EC-79B5-41E0-AAE2-23B8053ABB3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9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F5EB7DC-D7F4-468E-9B23-7E3439928C4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9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3D2A07C-A386-4B16-8E37-7CDED8D568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9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646A97C-A96A-4DFB-A5A5-F6E0482031F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29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F4271E2-61F3-4C14-A181-567AB9E522B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29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515159B-4818-4A55-AE0D-324D912A77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0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1B0F149-9DD8-4C31-8237-03A17BE0C25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0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54BDD6F-3990-48A5-A7F5-50022797CFE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0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2AD405C-CF62-48AF-93E9-18C46559B37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0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DB3C718-C060-4CA3-B023-6E799539ECC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0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A268A17-A922-4443-9264-5AE66650F7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0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0A662E0-F6CC-4FA4-A43C-55D129680B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0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1963EC1-7608-41C6-AE09-B3A30767439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0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BC5F08B-A8A6-43C2-BF06-F00C7EDBC2E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0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40B06F9-CB98-4F36-B6BA-9054C82FD3E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0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5BAEB6A-53D6-4847-8095-CAA6FA5904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1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C9E1CDB-0FCB-4E92-A296-145FE7B3B1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1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C912611-1276-4DE5-9848-8BFA31C709A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1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1C0DDEB-7328-49BC-AC40-653A2EBEC5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1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FC9BD2F-1262-428E-951E-FC8664CB73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1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AEF3439-2E7D-47F2-A8E3-6C83F06F5FF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1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BC7CD86-E23B-4EC5-8D2B-2BEBE2D89D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1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858052B-DC01-45F5-8BF1-B98FB5788D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1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A0AC03A-1A1C-42A3-BE0B-280767160E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1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9536B90-AAC7-4F91-895A-11C7AA688A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1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FAE21BA-5CD3-474E-9B8F-B068F79FF64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2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CAE4080-AF04-4BBC-BB0A-41F703A89C3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2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9CF33C6-7DB7-458A-82F0-93E94FA140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2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2A86E29-E363-450B-9CDB-A3F1540ECA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2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A1C563C-9951-401E-A241-D348496804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2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D3D3AE9-058B-4EA2-BFD4-69BE1D9E52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2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0C4459A-03EA-440A-8794-0928ED326B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2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F17B67A-5888-4DA0-BA85-46387584DB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2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0764A02-B04F-4EF1-A347-D7BEE4ED17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2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CC3F1DC-283F-42D5-B4A7-B532FA661D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2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2925CE7-5440-44F9-A550-56E273E2FAD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3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A91535D-B670-4EBC-BD4E-32B967BECED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3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87ACF67-52DE-446F-94DD-F9E49D05FD1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3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9B38DD5-E4E9-4848-98F6-6778FED27E4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3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851C893-66A8-4D8F-91D6-672898B4C58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3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D04B694-F6B7-48CF-BC44-09AD4CC7FC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3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615B6E8-043D-4E13-AAC7-46D2CA83FC6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3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545AAFC-1259-4B74-8F4C-21E0BD001D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3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7A71905-33F4-45B7-8258-AB2301D4375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3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5751DBD-6F50-4BFD-994F-755DC96D0DC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3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FEE3D4D-7446-43E9-ACAA-B518F228E9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4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3D0B148-4F21-4623-8A3E-D7FC83CB0AE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4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9DBFBE3-8981-43D6-9722-0F25AB00E6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4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FE8D2CA-5CC4-46C8-B8E8-DD0AFAA52C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4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55E55E1-FE56-4D4B-B824-1E8B0753FC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4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05B4568-7848-44BB-9D03-545DB5F743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4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BE7131B-0BCF-4C93-A0C3-246DD477C4A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4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03BE9ED-B3E4-4387-A4F3-519C144511D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4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37C664A-1CCF-43F3-A298-B49C715A1F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4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31923DA-9BC7-407B-A3E3-D1AA085619D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4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E3A6CC7-26AE-4FA0-A336-583FE354AC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5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5D29820-A35A-4A78-8F7D-2794377AFF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5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2B7FE8B-749B-496B-AD23-B940F9F0C5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5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42709D1-1B79-4F3D-A675-2AB4E5A9F77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5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946FC1E-CF4C-47A3-BDE5-79C3016591D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5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83B5421-3AE3-4EDF-B4D1-A100BA7082D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5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D194FC2-4269-4F6E-B658-E170AC5C1E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5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0BB2CF2-4974-4203-AF7B-E312D5C963F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5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94BC03E-3B43-48FF-B17D-F44384B9D3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5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FF26F80-6CE4-4838-B519-E5EF37BDE5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5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E701D9A-788F-43E7-B986-BBE2B31EFF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6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FC92350-E49B-4029-B465-B6BC23BDA85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6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11E6544-EC32-46C5-97B5-E2A6501CC1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6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2658B94-C13E-4AE3-B059-42F5538CCCF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6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6B27890-762F-4F1A-A3E8-010B59E554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6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1122C35-BB65-472E-A84C-E1F2C92DCD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6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5E4388F-FEAA-42A8-8A07-77AA129B915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6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78F817F-BC81-4B77-B9D1-12FEB412BD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6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4C56192-3AC9-4553-82FE-746157366A8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6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B841126-3DD3-46DE-9D60-02BB7AC1BB0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6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7841847-6963-413C-8A8D-A84D186E77E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7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3EDAFEC-5036-4566-8670-6A202A63864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7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1489DF2-33F3-4976-832A-F2BB9FC458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7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E3323D9-E5B8-442F-B772-24BE412ABDB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7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C96F2F1-3CDB-47D4-9581-BEAA10F456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7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F5FEE5E-CF54-4A6F-B19F-40D11879EB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7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8EB7742-46B8-4549-B60F-52E00C8FAE2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7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F875ABF-9B0C-469F-A9A9-DE7D6753C0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7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E965724-E635-489D-B15D-0E96456EBD2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7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307668B-BE3A-4129-813C-96467AC8638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7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FCF6299-7AF0-4F66-BDE7-EC9031205EA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8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DC3CA84-9AFF-40AA-812C-E10F67194FD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8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95E26E1-4536-4C24-AA53-BE34FDD919E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8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EC5EDEC-12A9-4B64-98BE-A547D3F82B5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8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714567E-289F-4C9E-9F94-BAD4D56E9D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8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C48BDEF-F3A6-4E96-AA01-53332B88014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8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52F363A-C818-4143-8C4D-4E63F91D42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8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A79347E-5487-48B6-93FF-46598489C40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8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B487F6A-D491-43F4-BADB-3F21969A778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8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827E057-73EC-46F4-B828-88923B90065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8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A300FF4-9500-43CF-9982-AF828683956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9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6EBE167-AAAA-4D56-8BE2-FC718B8527C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9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F68767C-A104-4FB3-BBEF-0BCA88827E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9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C18C2EF-51E2-4A4B-B5F0-47012CC9A9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9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1333773-58F2-4DF8-A115-12583A29F48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9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6C6A808-B904-447A-9502-445D002BDB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9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2311563-CCBC-41C1-8DFC-4C3CBA7D4F1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9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548B56C-CF8D-45F6-82E0-92459EDE72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39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18F0FB7-7A96-4E16-8AFC-56BCE355D6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9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86D972C-ACAC-4D87-9D0A-9002B55E23A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39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20A19D1-0D68-465E-A10A-B97D625F8A2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0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8AFF404-496A-43E3-9C9F-90279414499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0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190BA24-5F6D-4322-A2CE-ED61FAA955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0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6D146A3-981B-4F62-8EC1-A381C6E9BD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0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CB712CC-CEE3-41E5-A0BD-6BB3F17437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0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AF20058-B7F1-4925-AAAF-B3F99D753EC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0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EE93581-915B-4A58-8635-A286550C88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0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F681D91-33E1-4684-95F9-7B4EF8F6BD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0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21EC390-52DD-4987-B7D6-6F2E1878EA3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0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7AAE757-63AB-4E6E-9EBB-9EC2C9BEDA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0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96A0349-6828-40C7-B424-BC305B017F3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1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5C16A2C-BE64-4E59-AD71-D1454B46117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1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7C1DFE5-29E9-477B-B7D1-21606FFD3D5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1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B34CB57-D5A0-440C-9A56-0497228E85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1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DFB39C9-ED45-41AB-8CCD-743CC718B6A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1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A0CBB8B-EB0E-4688-8E39-EB7A54EEBB1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1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58A0849-272E-4904-A63B-1ED619C01B5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1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6885177-3071-4DC8-AC75-57CC8534D2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1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8379166-F52C-4600-91FD-74CEC93D7E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1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25240DB-2931-4D8D-AB1F-7B5BFD4F271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1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EBAC92A-D0E3-47A5-BB6F-02025516DCB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2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B359814-B4F1-45D1-9D23-0814D9455A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2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BD87FAD-8DC3-4A63-9A8B-C84A74E6D9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2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561227C-3353-48DB-8DA8-7013750732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2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9A9960E-4435-42C7-9338-AED6CE2B554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2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41DAFBE-67F8-4D20-AF3C-5E2BE00C39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2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23441B7-3C1F-43CD-955C-3C8D343E72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2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961F976-B1CD-4950-BC31-C959A50960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2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3221704-20D9-48B4-880E-C820B854C1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2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85A2F3A-2D77-462C-BE15-AE4994FD953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2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9E1E136-1ACB-449D-86D6-63704874893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3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31E9AB8-CF95-4E5F-9432-1011AFB447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3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5D620D3-3156-4100-AC80-EE1289F212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3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5AD0E8D-4A07-4BE7-8A4E-53E7CA1FEFC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3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407655C-39BD-45BB-B627-8FF13D3D36A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3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81A6531-7DB3-4EA7-AD57-80D0DBEB165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3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BC7F617-13BC-4550-A62B-9E40402EC44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3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00DDE19-7482-4A4A-BB0B-5C2F2A3702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3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CF3EB91-EEDF-4A3D-89C3-5CE6135C78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3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63F8110-97D0-4353-A81F-A12CBC6B8A0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3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1FFEF68-A5CA-4F7B-91E3-2FA9E08024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4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8AE99AC-C3A5-4194-9D92-E4FD427661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4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E6FF277-915F-49D9-87EB-4E7A2B02ABF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4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CEFDFEC-470B-448A-9AE3-11B3BEA16D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4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CC03EEB-E24A-40D9-A6E3-3BD26DA7883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4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76EAD9E-C0BC-443C-8538-E39D5BE7CD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4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71ADE6F-302E-4962-A6F3-1D40FE2653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4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4A7589C-9E64-4D6E-BA28-9AA2F5C3725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4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5FDE5C4-F444-4E01-A82F-398E38B76C7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4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95D9199-5EC7-4527-8B6C-BFE3F227600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4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6A8935C-2165-4F3D-98DB-26260AB3FD7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5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54352E2-E8E2-4B94-8B25-B3DF1CF585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5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71B593E-DAF3-4FBE-89CC-AC182CD28F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5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E8B69AB-3D29-44F6-A0CE-108033D990D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5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220CB46-9AD6-4275-9DD9-29B45EFB82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5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2945550-7B06-4DED-A7ED-8319F893E72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5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0F6D48E-A758-4A4A-9101-E0CBF57C9B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5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439D3BC-F2FA-4B75-95D8-C423D106FC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5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D3F16EC-542A-4080-80BD-B9717AC9AFB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5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4A1A51C-325E-4BAF-890A-DE660007D6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5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A51A119-44DE-4AB4-925A-3EF63A1375E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6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D1C1389-CEE6-4F17-9128-283FD37FE0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6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994DEA5-5180-475D-BB40-A468C7CE905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6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225812F-A448-47D4-BEEB-D3775F5B691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6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FC519C7-8267-4309-B178-B3B5BB40819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6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FA7A188-22BE-456D-AFF5-FA4F2EE9521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6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7626793-7793-44A0-BFD0-782ABADEAD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6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4FA11EE-D2F7-485E-BACA-21CBCFD767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6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C4B3D1D-1AE9-4B14-8A72-FF0709A9597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6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BADBFD3-AEDE-451F-BEB9-9763E0739DC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6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C52F79F-212B-4223-B61F-C4FC72A9E8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7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A38A391-3A95-4E36-8EC3-04208E93FA4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7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42A3A45-25E6-498E-B22C-D9EA2EEEA58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7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30431F1-A014-470E-8719-02DD7900A1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7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D3F0367-F3A6-485E-8B1D-C000C7EACDB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7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A8B9A74-E11B-423F-979F-2E35981F2C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7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8E17B95-0B06-43AF-A185-C3F30CFFCAA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7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C161B04-0A8A-4B82-B378-6FCB1E783E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7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15BCA42-5B6A-427A-B3F8-2FB8CA99C2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7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C307902-867C-4F71-AEA0-C83EA8A735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7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9E10E43-C393-4B86-8735-10F9703BB0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8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A063278-6AAA-4CF8-A314-C30FE8CCB0A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8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F5EE6E4-70D4-491E-B329-B3531419414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8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BAA7F6F-7BEB-4F28-B436-4DD825FF66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8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8134AA3-17EC-4609-9EC7-0FDA9E3A0E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8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EEFB500-14A8-44BC-BC02-C76719C2A0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8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4F095F7-7D81-4928-8561-522CCA48C3D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8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130CA20-BBD5-46E3-8DD1-46E7DA13EC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8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EF6C786-7BFC-4451-97A4-E93A481820A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8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B3EAB89-CC21-4DC8-A14D-B20BF1EC286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8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1F79E4C-9304-4692-A3D6-CD899F8F505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9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2CE4A81-5F74-4A81-BCB1-C2FF1F25810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9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0E9D7A4-6EF6-444B-B36E-413761D567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9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F178E00-26A1-4728-877C-7E750E0471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9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1CF1373-4E08-4AD8-B20D-F1E67E6151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9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505498B-CF3C-4219-9872-6F9E31A879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9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AD868EE-8034-4E12-BAF8-3BA304F575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9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C98FED0-0D79-4590-BCFC-C7BC9FE2B1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9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6FF2725-C179-4647-B495-869E90EA14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49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B164E18-5D06-4509-A127-D793F7D3A1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49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4C8E641-D2CF-4631-906E-883E26E88EB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0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51F3E2C-5A4B-4EC8-A455-F04D40B6DE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0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2F59D75-A486-4A2E-A8E8-8D11B70630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0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5A18483-BB61-4BAF-95BA-98CE66A091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0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E45604E-EFB4-4C67-AC7F-622B4647C9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0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30CA929-B919-4356-9CA7-583EC94648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0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528B6CD-2C2A-4264-866C-CB5B6EA5D8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0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A02B507-FF56-44EE-847B-07AF244616A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0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7F177F7-EEA0-47F2-8CC3-8C8D2FA4DD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0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510AFD1-3254-474D-9D31-1830F270819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0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476B355-3406-4F31-86B0-25968DFA5C3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1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D8DAE44-1D2A-4E3A-BF66-F9EF302140D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1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B608902-BDCE-404E-BBBC-630BAA0F68D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1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A493F45-18E7-49A9-AB4B-5C957A8B1D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1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A981677-25B8-4D31-B07C-E29CCCA88E2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1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8F968E0-35B6-4C49-9B8C-DC19FA9967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1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B505E52-22F3-4F66-98BF-FCC8A6AE12B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1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DD6B9BD-4D36-4988-951B-91CB70AD12E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1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CC82CB0-09F8-4BBB-A795-B2D2FE8042B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1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045C5C5-9181-49EB-B0EC-0801F3F7A7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1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0CAC1A7-B844-4428-B1C7-B4C51FFD0C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2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DEE550C-36FD-4656-A170-31BA6CB41C5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2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7F709F0-B36B-4DA3-B8C2-74C86C09E8C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2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8A7D5E8-3424-4393-9003-04EE39AD9D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2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928C516-4C84-4F1A-947D-061723E70BC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2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825BBAA-D629-43ED-AC36-0F9AC888C0B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2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E1E1D51-0352-438A-94D3-590430B2C9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2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14C2D89-5A1B-4CEA-97A5-182D29DB3C3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2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F341CA6-627E-4238-87BD-BFB527D026B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2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2AFD583-4664-4CB9-AE6B-6934017D78D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2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B17F023-3723-4241-A966-A710C7E148E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3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89E881E-6C0F-4AE2-A1E5-384CD530C9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3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C1047C1-6F82-4FC4-A646-1A8F8D2E41D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3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9667AFD-1426-48FE-ACB1-35F8CF30B77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3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776D482-AA6C-4A33-A41D-47C4CED55AB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3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E62913F-58F4-4E9E-BDDB-FCED1E64BCA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3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0AC3049-6838-4EAE-93D3-64323947221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3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AB084E8-11EB-4DC7-931A-C202CB846E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3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2F131DC-2A10-4CB4-948A-5B04152D4F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3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3D48A51-3378-480C-88D5-97DC847F953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3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453B722-5930-44E4-A949-08D4A8B946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4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075A229-2926-4198-BAE4-84454D40776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4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90B5A12-1A18-4925-BB61-89A80BAB5A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4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4AB5DA2-52D3-46C6-BD93-4DFD57B871A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4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A77DFE1-2FA0-41B4-AE66-975D495B8A7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4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B4904EA-208F-420D-B8A4-7EE81693657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4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B0F87FB-91BE-433B-856C-02C134096A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4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ED1DF5B-941F-4121-BC85-7FDD0263BBF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4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F8C79BB-F817-43C6-97C0-CFEF884955E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4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20F398C-DF84-436D-B5DB-F2AE40BE4E9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4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0DD32AB-26BD-44BC-A957-5F9294BBFB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5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873A22C-28C2-4FA0-80C2-F821899872A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5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8232F26-C1B0-4856-B815-40408C62F2C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5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1299DC7-AD16-4915-8B99-34D0F4C51C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5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CAB7F83-D974-4723-B73B-3F78A67C9F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5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BB16090-E379-49ED-A869-F8E4066475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5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510E7E3-A29F-48AB-AEC1-F11E0A96F3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5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C9F5F26-0F56-456B-B8CD-22D6CB81D8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5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6ADDFD0-2703-4C6B-876F-DE626AFF9E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5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27EBC5E-F921-4575-9FD0-0299AB7E5E3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5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D8E0493-0AC2-43F4-B56E-3293560A6F3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6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4269E1A-C4A8-4F14-B849-459EF85494A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6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B44576F-BDC8-4A6F-97C4-B551E298D2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6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2634D1C-5383-4926-8FBF-AB58AF32A36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6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9A3D919-950B-4514-B704-65922F99CE7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6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D788461-0121-4671-9739-0CB7BB75EF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6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F6EBE22-1A21-4ACF-B146-5C7CEF3D38C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6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6B7E97E-580A-4D0D-AB3F-7F3502FC3E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6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0ACE113-A7D9-47AD-ABE9-E66F906E6C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6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671E95A-6856-44D5-A014-161D310EB7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6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7E9C268-FA2C-40E3-B303-9AFB96F7F0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7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489C6ED-0514-41B9-A682-460C01C3D5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7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CEF8A57-2BB2-45C8-9784-36EF178AABB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7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1B0FEF2-FF82-417C-885D-D9ADC13478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7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13BA78C-0B5D-4B48-9AF1-4D8246A57D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7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B94F356-4607-43ED-AC9C-0490DEB2C9D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7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8E3D98F-486C-4395-8D05-D6C4847784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7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FF51E9A-D83C-4EAB-9162-B748F96188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7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B1B8FA6-6446-453C-8307-46154E5988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7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A6FD354-16E4-4AA6-B83C-9FC3B2D34D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7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1916654-71E5-40D9-B22C-31C6D645BB2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8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6EBA605-609A-4C9E-9293-D0043CFF49F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8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5237E90-4045-4EFA-87C5-CF0BBAF7B09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8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27CDEAE-C813-45F4-AB5A-C19C7B11C4B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8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52CE809-BEFC-415A-A5C7-29FC5A02D5C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8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FF43844-6BE7-428C-A384-46EB2F0622A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8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C402564-5940-4242-87FC-8A4210C6760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8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44FD332-25D0-4211-8EBE-F5C49B9166F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8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2DC6133-A4B9-4C12-9547-48AE4A9721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8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5E06BFA-8003-4B6D-BB9E-49A3104003C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8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AE0BB84-B204-4564-A3D4-EEA522598C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9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0B1DE26-1711-4779-8DB7-3808C2A654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9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2839975-9137-4A48-A3B0-B75C77EB2B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9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09E9BA2-5B36-43C0-B8DC-86C1D4BE24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9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0FAA77F-523A-40D1-A538-89022BDA8C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9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73AB5E4-F7BC-4506-858A-3D9AED5E20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9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F36B11B-0A0F-43F1-BBA9-5892E9BD6E5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9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43CC857-069D-4783-8CD5-956BEF26CC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9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F2FECB4-F3D7-4ADF-AA91-3FA071F0BD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59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DA533EF-4E29-4F08-BF1B-55A094EC75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59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7CEBED9-4B71-4ED8-8D90-1F73BB27E9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0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062250F-5E30-444A-B6E3-50BCFDE273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0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1A43409-BC63-4342-A1E2-79120A1454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0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CAE0611-5B64-4D77-8752-2D62B88F45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0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EE14220-C8FD-48B0-BFE5-6F5AEC3AA19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0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1C117A3-BDFF-4953-A52D-2300438FEE0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0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74516F9-5227-46E5-AA8B-8EC5B2DEEC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0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81A2DF2-8D64-429D-9E6C-B30E6D664A7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0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5A98DE7-8A94-457C-8B67-DE5D88940FB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0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C3D642B-7C11-4372-88AE-960388B7913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0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3ACFDCB-8D94-4E8A-9D6D-85307858FB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1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DC36D2E-F0D1-4919-8D17-D3B0AAE264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1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E8DBE52-5E54-42BF-AEC9-CDBD490AB3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1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B8E05A3-4AA4-41E1-B4EB-856E64648B5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1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DD8EEE1-35F9-4E78-A2AF-4496C378DA5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1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832DFED-4214-4AC4-8B37-EA797DB3DDD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1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567C4DC-4FA1-4B76-BB7C-FCCC2D6657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1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EE5E067-15AB-4480-A05A-51E9F059E05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1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40C9CDE-044B-4954-97FC-C0891CC0F05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1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22297F5-AA20-4C3C-A68B-25CB6D3AA3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1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5587C98-C8B2-4F74-8CD8-983EB0EF49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2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1EFC878-F320-4079-AF7B-50E16C4DAF1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2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7D439EE-89B1-4470-8EC6-257266AB5E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2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BFEFA7C-648A-4619-93EA-58DDED12076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2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B81E685-0006-4832-9464-12CBA52201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2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21AF4B1-62DC-4C7C-AC28-DE7AA042AD2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2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8D84209-4BB3-4433-8CFF-72BDB9F01A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2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D0798C6-FF86-441B-B4B3-482A758848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2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C48E5FC-0EBE-4A15-ADD0-71589F0F620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2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E417902-EE50-4B3B-9C20-7EB31AB68AF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2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3DEBAB0-4960-403E-AA2F-F87AAAFDA5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3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456A7C1-D751-4BCB-BB44-3008A34C73C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3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7B7BF16-437A-481E-B684-F7D31E29B5C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3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82FA24B-24A1-4419-A251-35B760FF1E1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3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D2C8CB3-5C14-42B2-A530-3A6A1D49BFB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3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1A8788E-2C4D-4D47-BC38-9E8C924A3E2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3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19B811A-67BB-4C0E-84E7-F2E2F426DC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3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D5F1AF3-06F8-48B1-B9D2-90C9C422C7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3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1C56C99-778A-4FBA-BD84-78EA05609A2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3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E3729B8-5778-4214-8DDE-D5038810B9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3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76DFB6A-3F23-4991-B98F-76E9D8A48BE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4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4E86136-B770-4CA0-B747-D5F92C3882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4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7C0513F-C030-4175-A8CB-8587E0AB2C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4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57B6E2D-F0D4-4008-9776-EE5529E680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4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2E34836-DF04-424E-965A-03D3531F2E6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4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21EEE15-FED4-4313-A6F3-2B719C2562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4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180F805-DB83-4394-98AC-7DC781135A9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4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9080CFE-1285-4186-A42F-2008561E830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4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7E51C60-AF64-4F99-B43B-AFE3189066E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4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D014A9A-9E75-4956-8A8B-A224B5882D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4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16DA6B8-056F-4989-B752-E897C9DDF1F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5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661D66E-C46D-4D41-966C-74EEF23FC9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5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CC29D9B-B258-405A-9CBB-A0FBB7E67B1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5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3829710-152C-47DE-926E-6765242CC76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5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DDD00E9-70E5-46BE-990C-A5D8F49B4A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5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B62EC2E-AA11-4B90-AA8B-D08AC72255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5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BD17BB9-69CB-4BA6-93F5-40D0F92A17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5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5409AF3-0989-4088-9959-A8830CACDC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5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368A6C6-955B-4623-B2A8-00636B912DD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5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89B16DF-B1F4-4DBD-AA75-B1EDC7BD3CC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5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C47B5FC-60A7-4F43-8158-9C92A720A4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6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A7D9C4C-0887-461B-8CDE-DABC08E347C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6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04B1FAD-20C6-4D02-922F-4E084A5C46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6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C28C849-7E92-4EB8-8F7C-AA9360974D6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6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3A17FB6-0657-4C04-8473-98B879B6DA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6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8AD9659-63E5-48E7-A538-FBFA81F3C9F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6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5892408-99ED-4368-8502-66D8FB02DD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6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FD568A2-9CA8-47FB-8C26-EDEC66C340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6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9B8F805-A691-487B-9833-74C3CB906B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6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922AE1F-D948-4B91-97EB-2D3FABB1B2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6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D178B24-29CE-47AF-B84B-70A6C7CB3F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7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ACB33B1-5F28-48B6-AB25-B61097EBAC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7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662E2BF-DB0C-49F1-9F95-46A2F4B4CD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7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8E314C6-9937-45E3-865D-3EA9303F97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7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AA34322-5748-458C-9144-8697A45582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7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BE938C3-14E9-4575-A686-242D7828DAD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7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58815AB-C9E1-401C-A49F-BDA09519F63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7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8063119-B0DB-4A14-BB7B-D1908EC1FBD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7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ECCF4B4-0CA5-476D-ACE3-3AA6CCC7DD4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7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439534E-3E63-48B6-9F58-78DBF1DE9C6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7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ECB7748-AD99-429B-9746-59C402A7CD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8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7F4F4F4-F521-498E-B9E2-D166874913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8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5931BB5-1E48-401B-9759-91C390F635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8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CB6ED79-5668-48B6-86DD-41E1615828C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8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B381D03-55B6-4AC3-AD35-580BA71DCA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8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90BF070-8AD8-43E7-904F-0A90A1E2900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8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D313DBF-2961-4E09-82BA-65A63224886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8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85B6160-8AB9-406F-9EB6-82F24A7A897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8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F2A532D-65DD-4687-8C64-4B056EF6895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8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AC2061C-7570-4A5D-9509-3A635B22D1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8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F5A63D6-0573-4213-A2B2-B5DFE2D183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9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29E3F16-604A-4B07-BAFC-DB7C692D0C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9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6578C3B-E35C-4EFC-9353-15444BBE045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9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AF9889C-AB34-43DD-913A-1E3769CA0EF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9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7EDE40A-8E42-4664-8AA6-CD3EF20B01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9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F60478E-737C-404C-8E63-24EEB8C18FF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9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3ECFA87-82E7-4F30-B7BA-6A76A67E6E2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9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18B29EB-8BD6-4C6A-A98B-A7E4AAC404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69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193BE76-350D-4A3F-A6E3-4FCF11B2452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9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190115D-DE3A-4782-9CE5-150EDA40FA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69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71DCFEC-E9DD-4B7A-9426-FA695B8DA64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0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361D856-58FC-4B01-B42C-9CF525E197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0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40E08D6-4DFD-456E-A90C-E3701DA44E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0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CA08791-94C4-4A4F-9AF0-CC647A4E0C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0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961402C-6DC0-45FE-BAAC-1E53E05739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0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778C647-5F0D-4FD4-9FDE-00FFEC808D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0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116D78A-56DC-4F0C-8052-07813A35AD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0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F171294-DD39-431E-B8B2-E7933F4A4B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0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2109913-3D23-4EE5-9D2B-0F25F76D475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0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A03D268-372B-4665-BD7E-8C49EDAA79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0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E424413-3303-4815-8DFD-AAA3039F6B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1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1CF8996-FB7C-45F7-A1CD-DF2D585026A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1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AF91C89-A1BC-4C7C-9373-7F5763CB940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1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3690B78-8FD8-4A3E-8CFE-42217B21B30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1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1E4EBB6-DAB6-4F38-BDF8-58B04257ABD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1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18F9CA9-5C61-44A5-BAFC-61085E0416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1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4C269A6-75A2-43CD-AA37-E1B7374856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1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215C302-4C3C-4262-AB55-5F4BCC8C52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1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06F2FD8-217B-4BD3-895A-56F4F0D8DE5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1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9291264-63A0-4022-818D-75AFDC646EE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1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4F9C809-339E-48E1-9B39-1B65249F46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2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2876EB1-4059-4443-860D-929DF74DE0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2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0D699C5-7D53-4626-B897-C4B3D9F699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2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5DB99E0-E4C7-4ADA-A700-D4C13CB63E2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2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2680EDF-A287-453C-BDC4-BAFE0AF337B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2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DD273D1-F712-4181-A1CB-0B288C725A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2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BF02465-78C2-46CB-B13B-CB00FFBCDF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2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5867999-DCBD-435C-A32C-B088085189C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2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F3F5EB4-5990-4C8D-B8BD-A87A85715C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2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A140AAD-05DD-446C-9EEF-BB5A80C81E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2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FE3C22E-099F-4866-971B-41EFF842C83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3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AD873D0-52EE-47C2-B0A5-A5C8478C6A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3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D78B6FD-4301-4729-9749-4165679407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3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84BEC71-E395-4D43-A674-97891D69DA3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3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133C934-EAB4-4E96-A079-BFAC45F78E2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76225"/>
    <xdr:sp macro="" textlink="">
      <xdr:nvSpPr>
        <xdr:cNvPr id="173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EA6001A-536D-4936-826B-9C899CC13F9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3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FC31680-2738-40BC-BE7A-C5E5D30EE3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3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4908846-3A9F-4786-9DB9-DCCB9E4B05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180975" cy="257175"/>
    <xdr:sp macro="" textlink="">
      <xdr:nvSpPr>
        <xdr:cNvPr id="173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7686809-D57A-4F2B-9501-CE7CB5816B8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2505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38" name="AutoForm 3" descr="image" hidden="1">
          <a:extLst>
            <a:ext uri="{FF2B5EF4-FFF2-40B4-BE49-F238E27FC236}">
              <a16:creationId xmlns:a16="http://schemas.microsoft.com/office/drawing/2014/main" id="{696D2BB4-3F22-4026-8FD8-55D936C9AD1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39" name="AutoForm 3" descr="image" hidden="1">
          <a:extLst>
            <a:ext uri="{FF2B5EF4-FFF2-40B4-BE49-F238E27FC236}">
              <a16:creationId xmlns:a16="http://schemas.microsoft.com/office/drawing/2014/main" id="{78039D2A-3A89-48AA-BF03-2B735B33D9D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40" name="AutoForm 3" descr="image" hidden="1">
          <a:extLst>
            <a:ext uri="{FF2B5EF4-FFF2-40B4-BE49-F238E27FC236}">
              <a16:creationId xmlns:a16="http://schemas.microsoft.com/office/drawing/2014/main" id="{B4A65270-36CB-40E2-AA86-EFDAC3ECB26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1741" name="AutoForm 3" descr="image" hidden="1">
          <a:extLst>
            <a:ext uri="{FF2B5EF4-FFF2-40B4-BE49-F238E27FC236}">
              <a16:creationId xmlns:a16="http://schemas.microsoft.com/office/drawing/2014/main" id="{311CF15C-CF50-4062-B594-34AF0E754C0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42" name="AutoForm 3" descr="image" hidden="1">
          <a:extLst>
            <a:ext uri="{FF2B5EF4-FFF2-40B4-BE49-F238E27FC236}">
              <a16:creationId xmlns:a16="http://schemas.microsoft.com/office/drawing/2014/main" id="{8B0F4048-D879-45A2-835D-0D18AECACB8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43" name="AutoForm 3" descr="image" hidden="1">
          <a:extLst>
            <a:ext uri="{FF2B5EF4-FFF2-40B4-BE49-F238E27FC236}">
              <a16:creationId xmlns:a16="http://schemas.microsoft.com/office/drawing/2014/main" id="{7550AF0C-46F1-423D-92F8-5536299379A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44" name="AutoForm 3" descr="image" hidden="1">
          <a:extLst>
            <a:ext uri="{FF2B5EF4-FFF2-40B4-BE49-F238E27FC236}">
              <a16:creationId xmlns:a16="http://schemas.microsoft.com/office/drawing/2014/main" id="{B8948C5C-9D7A-418B-8848-5C15ECC22A3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45" name="AutoForm 3" descr="image" hidden="1">
          <a:extLst>
            <a:ext uri="{FF2B5EF4-FFF2-40B4-BE49-F238E27FC236}">
              <a16:creationId xmlns:a16="http://schemas.microsoft.com/office/drawing/2014/main" id="{14A6395E-6330-482C-BB7C-73C46D1BACB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46" name="AutoForm 3" descr="image" hidden="1">
          <a:extLst>
            <a:ext uri="{FF2B5EF4-FFF2-40B4-BE49-F238E27FC236}">
              <a16:creationId xmlns:a16="http://schemas.microsoft.com/office/drawing/2014/main" id="{A279BAA6-46D2-4822-BE35-8CB588EF11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1747" name="AutoForm 3" descr="image" hidden="1">
          <a:extLst>
            <a:ext uri="{FF2B5EF4-FFF2-40B4-BE49-F238E27FC236}">
              <a16:creationId xmlns:a16="http://schemas.microsoft.com/office/drawing/2014/main" id="{41F1FF12-D0C3-4366-9F41-18CA80C424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48" name="AutoForm 3" descr="image" hidden="1">
          <a:extLst>
            <a:ext uri="{FF2B5EF4-FFF2-40B4-BE49-F238E27FC236}">
              <a16:creationId xmlns:a16="http://schemas.microsoft.com/office/drawing/2014/main" id="{9DF12F61-64CD-442A-A554-EE06DA0F3DF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49" name="AutoForm 3" descr="image" hidden="1">
          <a:extLst>
            <a:ext uri="{FF2B5EF4-FFF2-40B4-BE49-F238E27FC236}">
              <a16:creationId xmlns:a16="http://schemas.microsoft.com/office/drawing/2014/main" id="{1F435BB5-DDAB-4895-AEC7-F53E1BCAE2A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50" name="AutoForm 3" descr="image" hidden="1">
          <a:extLst>
            <a:ext uri="{FF2B5EF4-FFF2-40B4-BE49-F238E27FC236}">
              <a16:creationId xmlns:a16="http://schemas.microsoft.com/office/drawing/2014/main" id="{9C2E7451-48AA-4FBA-8CA3-2614360BC2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51" name="AutoForm 3" descr="image" hidden="1">
          <a:extLst>
            <a:ext uri="{FF2B5EF4-FFF2-40B4-BE49-F238E27FC236}">
              <a16:creationId xmlns:a16="http://schemas.microsoft.com/office/drawing/2014/main" id="{CA146672-6FB7-4648-9CA8-B7B490E920B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52" name="AutoForm 3" descr="image" hidden="1">
          <a:extLst>
            <a:ext uri="{FF2B5EF4-FFF2-40B4-BE49-F238E27FC236}">
              <a16:creationId xmlns:a16="http://schemas.microsoft.com/office/drawing/2014/main" id="{752AA4FF-2760-4E3B-9E58-4E75AB58EF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1753" name="AutoForm 3" descr="image" hidden="1">
          <a:extLst>
            <a:ext uri="{FF2B5EF4-FFF2-40B4-BE49-F238E27FC236}">
              <a16:creationId xmlns:a16="http://schemas.microsoft.com/office/drawing/2014/main" id="{9F3EC56C-399C-4EBA-8920-9289AEC76A2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54" name="AutoForm 3" descr="image" hidden="1">
          <a:extLst>
            <a:ext uri="{FF2B5EF4-FFF2-40B4-BE49-F238E27FC236}">
              <a16:creationId xmlns:a16="http://schemas.microsoft.com/office/drawing/2014/main" id="{1BB776E1-9D53-4D1D-9C80-71AFCD9A0CC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55" name="AutoForm 3" descr="image" hidden="1">
          <a:extLst>
            <a:ext uri="{FF2B5EF4-FFF2-40B4-BE49-F238E27FC236}">
              <a16:creationId xmlns:a16="http://schemas.microsoft.com/office/drawing/2014/main" id="{238733AE-F0FC-4527-86C5-3B5FD7AD71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56" name="AutoForm 3" descr="image" hidden="1">
          <a:extLst>
            <a:ext uri="{FF2B5EF4-FFF2-40B4-BE49-F238E27FC236}">
              <a16:creationId xmlns:a16="http://schemas.microsoft.com/office/drawing/2014/main" id="{D01E31AA-5A57-42C1-B2A4-0A7D921F085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57" name="AutoForm 3" descr="image" hidden="1">
          <a:extLst>
            <a:ext uri="{FF2B5EF4-FFF2-40B4-BE49-F238E27FC236}">
              <a16:creationId xmlns:a16="http://schemas.microsoft.com/office/drawing/2014/main" id="{6EEEE8CC-55C4-4288-9E3F-9BCC0CEF1C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58" name="AutoForm 3" descr="image" hidden="1">
          <a:extLst>
            <a:ext uri="{FF2B5EF4-FFF2-40B4-BE49-F238E27FC236}">
              <a16:creationId xmlns:a16="http://schemas.microsoft.com/office/drawing/2014/main" id="{1306A0EA-0040-4C95-937C-D53E9A5462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1759" name="AutoForm 3" descr="image" hidden="1">
          <a:extLst>
            <a:ext uri="{FF2B5EF4-FFF2-40B4-BE49-F238E27FC236}">
              <a16:creationId xmlns:a16="http://schemas.microsoft.com/office/drawing/2014/main" id="{6E519E66-22DB-48BD-A306-94A6EE29B4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60" name="AutoForm 3" descr="image" hidden="1">
          <a:extLst>
            <a:ext uri="{FF2B5EF4-FFF2-40B4-BE49-F238E27FC236}">
              <a16:creationId xmlns:a16="http://schemas.microsoft.com/office/drawing/2014/main" id="{697C90A3-3174-4BAE-8C16-6A5E6BB2093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61" name="AutoForm 3" descr="image" hidden="1">
          <a:extLst>
            <a:ext uri="{FF2B5EF4-FFF2-40B4-BE49-F238E27FC236}">
              <a16:creationId xmlns:a16="http://schemas.microsoft.com/office/drawing/2014/main" id="{7F9976A9-2544-4ACA-B1FD-76926262F4F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62" name="AutoForm 3" descr="image" hidden="1">
          <a:extLst>
            <a:ext uri="{FF2B5EF4-FFF2-40B4-BE49-F238E27FC236}">
              <a16:creationId xmlns:a16="http://schemas.microsoft.com/office/drawing/2014/main" id="{3FD32A8F-0422-4290-9836-B80B2A55D29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63" name="AutoForm 3" descr="image" hidden="1">
          <a:extLst>
            <a:ext uri="{FF2B5EF4-FFF2-40B4-BE49-F238E27FC236}">
              <a16:creationId xmlns:a16="http://schemas.microsoft.com/office/drawing/2014/main" id="{925D3DC0-C20E-41C7-A2D0-B760E61E743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64" name="AutoForm 3" descr="image" hidden="1">
          <a:extLst>
            <a:ext uri="{FF2B5EF4-FFF2-40B4-BE49-F238E27FC236}">
              <a16:creationId xmlns:a16="http://schemas.microsoft.com/office/drawing/2014/main" id="{9A3EA1F9-2CE1-47E9-812F-4F52C0065DC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22169"/>
    <xdr:sp macro="" textlink="">
      <xdr:nvSpPr>
        <xdr:cNvPr id="1765" name="AutoForm 3" descr="image" hidden="1">
          <a:extLst>
            <a:ext uri="{FF2B5EF4-FFF2-40B4-BE49-F238E27FC236}">
              <a16:creationId xmlns:a16="http://schemas.microsoft.com/office/drawing/2014/main" id="{43547EE5-EFC1-43EC-A9D0-40A6DD995CF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22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3119"/>
    <xdr:sp macro="" textlink="">
      <xdr:nvSpPr>
        <xdr:cNvPr id="1766" name="AutoForm 3" descr="image" hidden="1">
          <a:extLst>
            <a:ext uri="{FF2B5EF4-FFF2-40B4-BE49-F238E27FC236}">
              <a16:creationId xmlns:a16="http://schemas.microsoft.com/office/drawing/2014/main" id="{6D9E8CA8-68EF-41D2-8BE3-5CF877E763E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767" name="AutoForm 3" descr="image" hidden="1">
          <a:extLst>
            <a:ext uri="{FF2B5EF4-FFF2-40B4-BE49-F238E27FC236}">
              <a16:creationId xmlns:a16="http://schemas.microsoft.com/office/drawing/2014/main" id="{5AEF8FBA-FB4C-42F1-8C74-135F58DED4E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180975" cy="273505"/>
    <xdr:sp macro="" textlink="">
      <xdr:nvSpPr>
        <xdr:cNvPr id="1768" name="AutoForm 1" descr="https://mail.google.com/mail/u/0/?ui=2&amp;ik=d0f8633875&amp;view=fimg&amp;th=1620505b8a866152&amp;attid=0.3&amp;disp=emb&amp;attbid=ANGjdJ_wIIp_sl6BZ8tKptCUduFQe-0bJb0Wil-3e5wbu6yN9Ycc1h6PcI4GKK6Govf449wDen9YLcDm8x6XGg4xL0dyZPkHqy0JKVIm0_0zaztbVQfY9FY_nYIp6uo&amp;sz=w38-h58&amp;ats=1520590442365&amp;rm=1620505b8a866152&amp;zw&amp;atsh=1" hidden="1">
          <a:extLst>
            <a:ext uri="{FF2B5EF4-FFF2-40B4-BE49-F238E27FC236}">
              <a16:creationId xmlns:a16="http://schemas.microsoft.com/office/drawing/2014/main" id="{764BDE7E-9A1A-4D4A-B2A9-6449131411F4}"/>
            </a:ext>
          </a:extLst>
        </xdr:cNvPr>
        <xdr:cNvSpPr>
          <a:spLocks noChangeAspect="1" noChangeArrowheads="1"/>
        </xdr:cNvSpPr>
      </xdr:nvSpPr>
      <xdr:spPr bwMode="auto">
        <a:xfrm>
          <a:off x="0" y="600075"/>
          <a:ext cx="180975" cy="27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1769" name="Grafik 1768" descr="https://mail.google.com/mail/u/0/images/cleardot.gif" hidden="1">
          <a:extLst>
            <a:ext uri="{FF2B5EF4-FFF2-40B4-BE49-F238E27FC236}">
              <a16:creationId xmlns:a16="http://schemas.microsoft.com/office/drawing/2014/main" id="{35DC5CD0-38BE-4A60-B2C1-76DCFF122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600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1770" name=":2hq" descr="https://mail.google.com/mail/u/0/images/cleardot.gif" hidden="1">
          <a:extLst>
            <a:ext uri="{FF2B5EF4-FFF2-40B4-BE49-F238E27FC236}">
              <a16:creationId xmlns:a16="http://schemas.microsoft.com/office/drawing/2014/main" id="{D78D0679-12EB-40B3-B53E-EA1A92A32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600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7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4674DE4-340E-4AEB-9989-AB64091105A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7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7AE08CE-1ED6-48DC-BA5F-CF4B76B3A5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7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AA2A621-E9AC-49D9-A229-F5075F6ACE6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7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8749057-31D9-447C-A00D-2E714369FB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7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34C2E49-21A9-4191-AB39-B32BEB904D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7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F94E938-0F1B-4EA8-9CA2-588FC40C45F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7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173F651-3AAC-4078-BC05-85C6344212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7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29777BC-527C-4E7C-B33E-9075C510058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7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C8754D2-7084-4FD4-9BB5-77DB948E6AD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8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6851C71-3045-469D-B7B7-6D56FB18CB6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8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CA698BC-D963-4284-A201-EE56D9F5A2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8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427A5FF-53A8-4484-876F-6BAD735298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8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9CFD812-F900-4233-B165-69BAFFBCEE4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8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05E61AC-3F5E-44EE-8E70-2E639E235E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8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CADC189-DF34-4C7F-A50B-8AFC4EC003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8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C8AF80B-56C2-4FEA-8DA8-F87188EC15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8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F9820ED-C0B5-4973-9F93-EFA6B289BE5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8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40263B8-01E3-4099-9C87-24C5ABA0EDC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8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6D4C4EF-7798-4C4E-AF47-33D0D2CA861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9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010CB26-1720-4801-8A11-AFF26D1A784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9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79BBD0B-BC1A-465B-B643-0B933F1F6E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9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E116952-195B-4CC1-9DAB-B6432C5292A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9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69FA418-85BE-4411-B71D-8E870CB0507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9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1DBC4C7-7AEF-4CDE-A5EA-B4FA4F8C67D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9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57B7D81-D14B-43D7-9F61-8EE3E4B20DC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9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70CC9F3-3908-4182-972C-E0A608A469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9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1197033-9C90-4DD7-A521-21A74986861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79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04F2CF7-8431-4681-AF35-6A65BB38A19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79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80F25E1-FD2F-42E3-AC4E-22DF3ED65D2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0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107BC75-2946-4260-AFA6-014F7DD7A30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0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6521CA3-A2C5-4C2D-BEE1-12F205D0EDA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0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1F2C248-CA62-47A0-89E4-A0AECC85E95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0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EFFA2B7-AE1F-420D-AD13-A05DD4D087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0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343FED8-0F02-4244-A19F-26050D9E14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0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57026C7-6301-4377-970E-4BBBF67A20C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0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342AA65-E65D-481C-81CF-C927BA4235C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0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4D51975-730A-401D-9E28-2F9AC945A1C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0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B9FE88D-0CB1-4943-8563-95BB1B31B77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0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AD1D346-6B47-4A34-B562-809A1C93ACB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1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C3D4BD0-E6F7-46A0-9166-185E1FA390B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1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196CCAC-7140-4EF8-83F8-5CCC8E9A450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1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8CA4A1D-EA34-4E5C-B7F0-A31B03C58A0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1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61441D8-2C3F-4F34-AF6E-99E2DF4EDB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1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89C5F27-FE0C-42FA-877E-2EAF790C4F3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1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5CB35A3-B3A4-4EAC-816B-B31F529942D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1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ECF2315-5EA3-40D6-85DA-F4BF8782E4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1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2009E85-61FF-4FF3-8939-D30DCCA846A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1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386D1C2-6D48-43FE-9E04-36C6045CDC4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1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810EFEF-D3D2-484A-836C-235DD658C5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2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72C7DAD-2250-48E2-99E3-494FD87081B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2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2B17A51-DC37-4FEA-BD9D-21FC99B4845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2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53206CF-A7BF-4F3E-A335-FE590838D7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2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6D04576-F6D3-44A3-B338-B3C6F2F74E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2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F339B23-E1A1-463E-856E-CFDC88C6BC8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2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A81AA0F-0E52-4CDF-86C4-8A5D49737F4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2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A3203A2-0908-4013-90E3-D3CF90B480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2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C7F504A-092D-42D4-AE3D-38E3560A3E6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2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6C6C2E6-D53D-4ADC-8774-1F623084964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2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25F073C-3329-4A61-ADD5-1B87E4A4EB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3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C2DDED5-A81E-4E07-937D-98363E5D10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3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7E49930-DB88-4EA4-BE4D-7690591D53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3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6CD8C0A-DD17-48CE-912A-541164608A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3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005A149-3C95-4C7B-84F9-0A0E1906716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3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2322836-8C64-47D4-BFA3-9504E319783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3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9288331-1112-40B7-88A8-EA2E868395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3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992B578-7E33-4E7A-9C77-79E55C4AD5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3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331D9C0-3D42-4019-BDFB-621A6009FB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3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A4967FF-4874-4191-93FE-51D0E608C9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3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92EE6DD-B579-4539-BF5E-1CE23EA068A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4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39250DC-88AB-4D0F-91B6-170A728DF48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4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18AF3E3-E84C-4FF3-B33B-292A15C5F89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4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7714F15-CBA7-4EC2-866B-5DBD0AA763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4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0CBAB6D-0F24-401F-989B-F9E93CDB33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4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4E9496C-247C-49FD-A298-65D93F47B3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4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4A7C915-B8E4-4BD9-879A-206AA93F5F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4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65A1C54-A333-46E9-AD90-19660FFD66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4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24CD1A5-AE2B-4616-A373-90AA15A0C3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4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D8E01CB-145C-4E5C-A3AE-38CA7A4F75A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4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F93002A-0189-45D7-A75D-33DFC6FEE4F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5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35157E7-0F50-4D17-951E-4413FE1290D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5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B4A885D-EBC8-427A-B35C-44389AF1C8F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5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CE37806-5F5E-4921-9FAB-8B12DB5D55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5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8499F8F-69FC-4C9F-95AD-936E66DF073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5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C35B111-7158-4464-A53E-0E4D7A57AD7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5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7B8A266-240B-483B-A3BC-EA23BAD7FCF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5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8F516A5-878A-4268-9E8F-C98B37550AC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5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536BF29-B629-4C58-A3B9-4B0FF19495F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5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2BE1C2E-823D-4A00-8922-F3F000341ED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5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2437567-7762-4105-875C-EDE92855EAD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6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5547769-9A12-4448-BAE4-C041B054433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6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F3B08D5-3707-4A9D-B2E2-F669404DDF8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6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F10233E-AA72-40C0-B909-B2E259CED99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6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4A85B7B-652E-4BE5-9627-81A587AA346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6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7DCBDB6-43AD-404D-997A-D602FA6607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6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D4C193D-652C-4EA8-81C9-9AE589975E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6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3B885E6-1525-41D0-9223-6144D822228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6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77F4A03-3FD1-42B7-99EE-041100D3DA0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6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2F7CC6E-ECCE-4FDE-B90A-36711A6DDC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6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E9CC9D1-E50C-44D6-BCE3-7C2B5EB8B9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7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56C9323-6EA0-4FD4-837B-BEC915A0057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7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D5D3535-31EB-4DD3-9E4F-130A776357D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7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90D341A-9124-4483-905D-B7C9A7A5472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7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D804FD6-86B0-4A98-9185-0AA51C1056A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7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7E27BA8-0C7A-4247-AF82-78AC06EFFC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7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E89DAE4-D040-4F15-9CB3-FCECCD81F12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7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2F7D077-5BC1-42B3-9381-8C972D7AB36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7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94BD3F3-6ED3-4375-8540-BF7A0DB77B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7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E46F67C-764F-4E1B-9429-2D0EF94EF35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7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418FCE6-818A-4589-98FE-20AD9E3F5CB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8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38DD48C-604E-4247-B5EC-4D3353095D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8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71F6E95-8F5A-4E8B-9321-2DE37952DBB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8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4EACD54-8992-474D-BAF2-7AB3DC7C0DF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8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45CFBFC-D97A-4310-97CE-69B831AFBC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8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0693B46-23E0-4E54-B3AB-B99319B19C7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8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BEFD380-147E-4965-9AC1-484A43D133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8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19C8A3A-4B24-4112-877C-2A58E48A04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8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D79A6B7-AF5E-4CFB-BA68-084D38B6457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8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B517A5D-1025-402B-8363-DF00BCA7E32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8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62E401B-B5E1-444E-A9BE-0AE69C6950F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9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19EBCF4-C3D8-419A-93B3-36EDD49982F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9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1F6C2B0-9EB0-458B-A411-B176D182F77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9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E11DEDC-FDD2-4E70-90ED-7148CF1BAC8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9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0B53513-DF83-4C35-A86B-EE2790FB532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9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627B437-7593-40F2-91D5-13F9DC77006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9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3D20F10-A71A-4FFA-A42A-27F0CCB6155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9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5DBFCC3-BE6C-40D7-9CB9-ED2674497C4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9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4E3655F-57FA-41FC-80FC-5F8CDFA7188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89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56D80EA-4A2B-4387-9BD9-361F8CD5F17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89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C362841-F821-4760-8EA5-5DAAC60DAE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0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EA04613-EF97-400D-B23B-2554CA20D26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0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FC9814C-58D8-4B20-8B72-7DEF9E91DF5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0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A6DE222-3912-4982-92D8-359D085B38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0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4EA264C-B154-41C7-8B2E-43587AD1B1A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0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355DF5F-A35D-44B1-A23C-7B8A57B1F44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0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6545F00-5241-4096-B12A-F76049A852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0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36986F6-CB5C-4513-89C0-72D8BA440CC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0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A08BBCC-69F5-4C45-AABA-1159E7B6EE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0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558222E-B4FE-4F56-8C89-E5FCF6E3AC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0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5F448B3-DE5C-459E-AA78-D96EA6F140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1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9D67ACE-870E-4E60-9AAE-E9941184B9D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1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5F154AF-0AA2-4A09-825F-907308B825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1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8DFBFBA-E576-492F-881F-43775E849B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1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585B321-28F2-4ECE-9450-DD88576C274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1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59D9FB2-B52B-4E56-AC8D-1D99B169D1C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1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34096A8-2254-4212-AE3D-0AE0FDF4F4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1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65A14FC-0756-4F47-A692-BB093F5C6EC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1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8426B1B-0DE3-40E9-80EE-3F5C414A1FA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1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202568B-723D-4273-A5BB-6E139B76CB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1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CDAC960-DE03-41EE-888F-AB92E9DA9A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2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9DBD981-3D8E-4325-A4A4-D6D37D4BECF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2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7944CA1-7724-454E-9C44-500C91864FD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2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9435C54-0293-437F-8888-3900BB26E0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2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0AF715C-C527-4C53-BEAD-BBEF90134FD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2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2BEB79E-F3B2-4FAE-B2B2-F84F9243AB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2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EFC5858-8F03-436C-B048-3868B67AF79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2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117EF62-47E9-47A6-ACFF-12B74918701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2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77FE0D8-0A58-4085-998A-C340FEDE36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2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DD3BFA7-84E0-4EEB-9C22-DC5D4166247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2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7C0B936-5F23-4C84-8507-9BB3EA4A441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3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98B41F3-31C7-4F0D-A389-FDEE2763ADC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3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8671304-D5D5-4B1E-8209-C7B3F5E9A6F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3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9C8367F-6241-440D-98A8-AB44AF7C6D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3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22EB3A0-B0C4-44BC-B19E-5B65AF1711D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3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ABD08B8-E465-4DBF-8EF3-8F370C19A03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3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BB04D2B-AD56-4C6E-A5BB-031D92509D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3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85E58F4-99C3-4FB1-9C7C-A03904418AA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3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DE37DF9-4455-4B35-997B-AB55BFE229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3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04D6CCF-41EC-48A6-92D2-0DA4435FBE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3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749C85B-1C45-4275-8BDA-3384EF06576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4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744C135-ED5D-4EA1-AD17-31F9E7DB9CB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4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BEC9597-9562-417C-BC6F-29D833865D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4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8E1202B-C541-4C40-9432-A374A33F6FD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4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5CD071E-A86A-4394-A873-6D13D7D62AA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4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79A467C-01BD-467E-95E6-728CEEE9EBE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4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136EB44-6D5D-4126-9A8B-0B998DE748C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4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B621C3E-704E-4B11-BFED-6E820F859E9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4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EC28649-78E6-4958-92A9-6CF84CB0721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4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CE51A7F-6EAE-4DA2-81C2-BD0E500CE8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4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4657F18-8234-4874-8366-3F4C2D0C757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5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5843FF6-B7D0-4325-8A75-EC50A29C35E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5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296AE96-D853-4B96-8301-2906A5C996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5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95076E9-8EFC-4260-BEE9-08FDF06574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5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4B4D270-32BD-4B5A-B690-6393A2B53E7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5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58630FB-A0B3-436D-BAFB-9924CB0ADB7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5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8167325-3974-4950-962A-5DC3AB6DA3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5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1F7321B-2C00-4677-8467-3FF4CFC7795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5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C3A07EF-19F1-416C-BBC4-59154696E25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5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24CF7EB-2B79-4AD8-A9FC-591AB66AE38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5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F0AB264-7C9D-48F6-A668-0BDB5EBF09F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6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3C75714-4A37-43B6-8BA2-67AFCFEE61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6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AC85BFC-4958-4DDA-8C1B-ED5983966E3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6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B945616-EFC0-4D7C-A2EC-E97A1DF5EB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6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62F8364-3BD6-4987-A530-8B1C0AA4594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6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FB9AFDF-5031-4A56-990C-B604E58A0C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6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D45F509-6EC9-40C6-B7CB-B48F132075D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6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CCBDC54-C575-4D2D-9CA7-C470354534F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6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C71759E-07A9-4678-A02A-4AC4622EEDD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6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AB7CD5D-8AEB-439C-89E9-DBDC2AD494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6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5BC1E29-86DD-4339-9A10-C93C468EEF3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7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9C7E0CF-1901-4EA9-AAA3-7D3E7EF6FA2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7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9BE3F01-29B8-42AB-94CD-BE7D09E0CAD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7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AF2037F-F47B-484B-A755-2CD6BE0F948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7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BAFBC55-A0EF-4CB0-96F9-C64A0A836DE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7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0959606-648C-4D26-9CF9-0F9D2EC8E65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7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791FD55-B0EA-4065-9B4C-2BF2B196817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7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5FFE712-F380-460E-9C6A-91CB257BC78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7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444FDB6-A17A-4829-A70E-B637F404F22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7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A167DF8-2148-478B-AA52-98D0616A7BA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7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8F8A284-DB1A-44FA-BA0B-1DEDAE00FB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8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3D94BB7-C390-45CB-9357-7B80E891281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8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14B0C95-F155-4E53-B774-26EC82C2CA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8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4DDD451-5808-4A02-803F-7326B9980AA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8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E1BA138-14C6-4D2B-9BAA-D9D34D72EEE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8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52119FF-FB01-413B-A5D7-458A165AF3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8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5F5ED09-FE1A-465B-B802-E1FA6C21ECE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8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9BEA485-BE7F-43A4-8771-30DC3587577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8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7B49BCA-2977-4244-894D-0E3443A58CF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8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5DD8DAB-DF1D-4DCF-81DE-0FFFF407A99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8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6E29246-AC8D-40E2-94A3-B3BDE0475D8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9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56314F4-C8CF-42B6-95DB-4A11A392894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9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5756BEC-54FF-41F9-A1AB-5A013BACACD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9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C4D21B0-A6D0-4666-93EC-2E0C6A96F5F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9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DFA6557-5B3B-4D9D-9093-CD10C3FAC76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9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C414F16-480A-41A4-8C15-F322463511A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9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17E7192-432F-4601-8EA9-92C2EB3D18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9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31EF567-897C-4B79-A884-805E7E27D92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199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13C855F-3E78-40C1-8BAB-3E8522D6B32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9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574E2FC-3519-4B73-95C3-113DCEAD98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199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426F1AF-34AA-4F8D-955E-3F95F8469F9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0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6CAEFC9-2103-4177-841E-34816CF22A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0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542111A-F442-491E-8682-03A63A9C1D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0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B562F14-FFA5-4B4F-8A26-0501928ABC6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0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7332A48-D189-4346-B5B8-4D51737DE30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0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614BA22-FCA6-4B3A-9E0D-E8B8C049DC3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0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651BF7B-7806-4FB1-BA7E-6B678927F66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0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0E42DAF-2348-4E25-BB11-0DEA55A6BDF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0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94980D4-1C52-44D9-BA08-5119FAAC51B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0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28F6427-733E-4987-8D3B-9DFB7A6B96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0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D04CEB7-605D-4F4A-AD9A-6C6DA48E267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1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80282B4-4DAB-4225-B52B-4AFA66E25F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1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F6F1F7F-F8A2-4B5B-A8B5-405FFCE2B2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1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8A0EA37-A926-4272-8F30-55803CD07E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1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B72C52A-14EB-473E-B92A-5D4A887470E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1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D1DA290-A929-420B-A749-E5F33AA89C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1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A8E7631-BC1A-46BF-B918-225934E5B4E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1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993EC07-DA1C-4317-BDDB-949C564E3A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1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C228A0F-43E5-436E-ADA9-2A379A26BC7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1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9C1295F-41D6-4721-A9EE-53C955D0299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1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D6008E3-0AD7-4F60-9597-BDB6AC83BC0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2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1DAE601-252C-45DF-8941-FA77D9E1BCA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2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68D4A56-DB1B-4B91-B521-B3F56EBCE98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2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8DADDE0-BDA4-4E8E-B5A8-CDEABB27A5A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2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5127C2F-DC19-4E8C-AF94-B95FCAD910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2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3FE91FF-51FB-49B0-8CDD-3C200A946D6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2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7D9BCC7-1A76-4110-B543-9355AD8658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2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003AC2C-D6F8-4A0D-BE68-13F082117FF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2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4B2621B-B6C4-4C8E-91C9-5EA88C89C6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2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5AAC8E7-F13D-41B5-821F-753BCDD58F0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2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7125A12-D5B3-4D1D-9BEA-311355574F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3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54708BB-DD36-4BD1-AB37-A0607846EF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3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0440771-DC62-4B71-B01C-5BF9AA8ACC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3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682D78B-5749-4EF9-965D-FDBFBE7567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3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B95934D-6CE2-4601-A90B-AE5E7FF42A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3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0C1697F-FF8D-4ECE-8ED6-AC274EC223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3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47824F8-19D6-4E33-B2DE-AED4472B09B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3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69458D6-03E2-4DAC-8395-F33D932C96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3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B2151B6-03D4-47BE-8C36-8DCA1905F9C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3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62EAEEC-177E-47B3-972F-A013F95DF6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3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474FB22-B490-4558-8B07-93CE0C3F1C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4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A16ED8C-6EFF-44E4-9739-2CE30CFFF7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4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0F48BFF-3048-48F1-B9E3-65AE9D4B9D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4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55E1775-77F4-4099-B1D9-9B3C2EE3F3D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4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D279F90-6778-48F5-AF8A-F5D0D7F8114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4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573E788-CDA4-401B-B4D3-F87DCC1BDB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4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DA9EE45-D19A-4B8B-9A57-3A89F6FDF1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4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5B865FA-B53C-44C9-933E-773DAD52BC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4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3AE98A5-341C-4B72-A4E1-A254D950B74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4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B7717E4-5AE1-4C28-9501-1371DE7D20B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4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FFC41E6-D157-4467-8F42-ED5EAEA7D82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5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F374390-B93F-414C-ADAB-79961C80141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5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14843FB-3FF7-4110-AE9F-7E34730CAD9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5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DBBDA2B-C1A6-4D1C-93FD-92FA1FD78A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5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6B27E74-FBE7-451F-9EA8-EB65DFDC546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5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191ABD0-10A5-4661-B2B6-7253B90B62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5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A606D72-6AD9-4F36-9F15-547D9A852D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5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B013323-338A-464F-838E-24B412BDC8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5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D297F39-8567-4273-8E10-5973D79294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5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0A6A724-956A-49AA-939D-6736C9753E2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5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257E3E3-2D4A-4CD8-B363-4C0DDC1F67C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6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A5DDDA1-4E3F-4E85-936E-DBFABA42684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6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87775D2-2CB7-4C96-B1D3-9896385521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6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679C1CD-59F4-4F1D-AF04-07629DE2FF5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6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9D5B86F-D068-4779-A91F-7D25E7F934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6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35C157F-8D43-4628-BDC4-10B61D2C105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6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A09D617-B758-4B5F-9CB4-738AECDA632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6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2C4D259-9B8C-44F0-A30D-ACF8F812E0A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6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80DD08E-F572-40CE-ACE9-50322BFC150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6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068768D-AA87-4240-B3D4-3DB7912C5DC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6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B18EFB1-E615-470B-AC19-07F56B86433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7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4D9111B-41E4-495D-83EA-5C381F235DC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7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791C755-4B6D-41A9-8B2B-3F610DE61F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7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0D1A167-328E-46E8-8906-63B9C15E0C8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7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B9A80EB-BA15-4AFA-8C97-2AA4C8F87AF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7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98CBCD4-512A-486F-9C37-C487DBABD0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7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1ECB75B-678D-41F2-851D-E15BB4B78A2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7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7C03555-FFE5-45D9-BF91-C763F895D3C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7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6464E3D-CFEE-47D8-AF1F-87FA05AE0C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7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0AEBB73-8184-4895-8819-DF6F3211D03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7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F08E3A0-1CF8-4C25-83F0-4C1F8F46AFC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8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FD4D196-210E-442D-A731-D66CF8F89C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8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E50907D-B303-4297-BEB0-E3E56519D9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8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69D6FE6-DE8D-42D9-A123-2749AAF786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8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8CFE2ED-E513-440E-AD80-BA6B9E4F1D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8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88D6EA1-76B5-4E97-90AC-74DDC532AC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8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76EAA93-0260-4D0F-8CE1-4D8F480B2D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8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B99EEB1-603A-4284-85FB-CB8B9A2938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8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5DEB6C2-CA1B-4CC0-8007-5F9A6F94D15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8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CD7CEB7-CC87-4A63-AE48-2D91B1643C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8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18CF87C-6B32-4A79-B92C-28B0C7A4C2F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9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0B69DA5-25F6-4AB0-87EA-799962083DF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9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13F8AC5-7176-4072-B55C-9BAE7A24C7D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9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286224E-C800-4E21-99D5-44E0F46DEB7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9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29EBEA6-8A18-472E-8CF1-167FA0718EA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9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4606A0B-30B3-4C27-A9FA-4E0DABB00DE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9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4C7AB06-371D-4879-BFF1-DC6DD1511E3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9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4B9CD8E-F704-4E7E-A2EF-611097A166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9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476B191-B287-481D-A4B8-32E2C0E06F0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09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AA6BFFF-7E4B-4DDA-9260-3663413A98D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09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9860F6A-7F3F-4551-87E2-BA17A6A74AD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0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EA5C7DD-726F-4A2F-BA54-C3C09F31775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0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835CAFA-8477-4133-A2E5-841AE92C64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0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1645E99-0748-43F2-BD91-385CD6388E9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0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DFD9162-DAD7-4111-96AF-2C6F39B2D0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0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EEEF9D7-D1F0-4BDF-AF1B-42639AE02F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0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ED400F0-60DC-486C-BDEF-42E4743F44A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0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CC75477-E652-43A8-ABA4-43B6C31DBF3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0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3F9A5C4-A69B-497B-BAB9-513A62F9DF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0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55A7341-55B6-4FFC-958F-8F4A2061BA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0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67957C1-5EC9-405F-8075-4A7BEAFA95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1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4B197A5-B431-4B1C-AF54-6A6A18D7371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1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3290979-DA83-4B9A-9C97-529C76DD5D5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1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886ADB9-3B00-4EFB-95CC-C75056E756A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1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0760932-4569-40DF-9AF0-12030061C4A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1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4023E95-255B-4AAD-9EDB-05AE859579B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1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31EDAE2-C03F-4CB7-9608-D1163393578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1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2485061-481B-4F81-81E7-C4F36CF2D4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1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7AC69DD-9C90-4A63-AE89-430FDD60FA3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1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72EE484-F397-4E5F-ACDA-D81834DBFD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1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E5FB686-0344-4741-879F-C32F77EEDA0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2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67D805B-CBBF-4518-B948-5657253F7C4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2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9F4E202-9A0E-4F25-ABAC-F5F44F65A5E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2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21DE712-90FF-4282-8D7A-DB4A7BD3DB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2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592CB24-AE3B-4CD2-AA95-8E1F7AAE5A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2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CCC9AAB-44AF-4F1D-9CB1-6FF3776D887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2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25ADFA5-2FA7-4603-BC92-DE8369B8BB3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2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C1F3B32-E869-4C84-A2DD-4608B199A96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2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FB31F2A-3E69-4038-8E24-3BC60A7B8F4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2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0F330BD-8560-4DA6-A49F-53BFD5F7FC3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2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3310943-7243-49AB-96D8-59C3CDE7D6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3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2774C27-B1F3-4125-94CF-B1C4627CC2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3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C0F8AF6-1DB9-487A-B6C9-DF7275079D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3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043331B-3E83-4265-BAA3-72A2A822236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3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95F8FA5-5466-442A-AE45-065B62A380D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3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30F4BE6-3F7E-4A1A-BE76-842DD08566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3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65F7853-2888-4171-9E1A-17CB38FB1B0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3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AC7B3E4-5AA9-4139-8075-701340C9575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3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4BF14CB-6F15-407B-9BF1-FF1144E9B6E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3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3B8D4A4-744C-430A-80A7-C25193A0B38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3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6EDA14B-3D4A-486E-9D70-BF5F9CD8820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4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5A9C4A2-1535-4122-BA03-70255D75A7C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4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6FB067E-C429-4BB5-8C43-DD7226F066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4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D29328D-7101-4E09-90CC-B457555918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4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6FA41C5-FB18-49BA-9EA6-540A77E664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4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34CB433-64B6-4E9E-9E2A-EC159AAD263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4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F3D6F0B-A4BE-4A11-80C2-41DFAC4255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4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FA4A5C4-3AF9-45FD-90C9-DD5C6DB756A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4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0849FAA-73EA-47CD-B385-FB4D8EAD5DD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4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1B1E774-1849-4D17-9627-7A791A1F56E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4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0734CDE-9493-4952-BF4F-AD86939EC6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5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BBE42A0-F8C1-408D-9E85-441CECE456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5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A56157F-5DCA-49C6-A98F-C0C8DBC67B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5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5C81054-C2FA-43FB-AF2D-9D5E9CACF60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5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23554D6-7DCB-48C9-B10D-D613CC7E36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5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C916C25-2ED4-405B-9FA4-ABFC0F3683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5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E5F4006-ACDD-4DBE-8936-977C38CCF9E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5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BD56701-EFE5-4D61-952B-DB2B4BC685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5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51F67E7-7406-4A3D-97CA-D90D7CBECCA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5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3685A02-AA09-43DC-AB41-8BD9537B87F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5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B6C00D6-C403-41AF-A694-D5917B8B54E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6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1923123-5AC9-4AB8-A1F9-6BC42D97D51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6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0406F96-EE6A-407F-9EDE-72B91ADC26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6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70BC297-15B3-412C-B2EB-A27928A90A4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6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2EE9EF5-DF6D-4722-B821-1BCC53BAD8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6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A8AC9EC-47FA-4996-88E5-D30B565CA4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6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5F27F3E-A8DF-41CD-AC81-4ED0FE97049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6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21197E8-B9AE-4A12-829B-B877E3AB80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6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9A0E14F-79CD-4E49-A1EE-E1D5EE8B1DE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6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D98FAF7-2EBA-461F-B79E-9140812CA68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6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51DD8C1-3215-4A44-B47E-1EC483FACB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7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5D2E053-4B9B-4323-9F8D-5109200D41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7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F3CB68D-8713-4227-8A24-056CC96A8C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7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678F9A7-28CE-48E4-9BE9-69C2F314B8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7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810A297-CBDC-41EC-A1DE-9C56758A949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7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BC83D6D-8FAF-460C-9258-27798DE5E9C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7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4AB1B8F-A642-4591-922E-8DE1C007C3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7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5254156-88B2-4602-961E-9E481B84700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7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1E84FC8-8803-4277-B822-3B484BF659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7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DA0539D-B4DB-49CB-96A6-9E6D6CC124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7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34095C7-6A3B-4628-AFCA-48BF8B3FC2C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8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FB450E7-41C8-4402-A144-27CD0026EA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8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AB68961-2C2C-45E3-97E9-13711D056D2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8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34A2485-3293-46B2-AC6A-10F09804DBE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8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1497257-3A68-49C7-AC62-2EE4D74A350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8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2B2C96E-C76D-42F8-A221-0D2248EF6C0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8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577E262-FB48-4124-9936-C8BE2AAEB33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8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A332A89-CC3C-4A2E-9B98-64BEB4A2BA8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8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1B238CC-109D-4824-9F72-D6997B9A4BE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8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620B22A-E330-427E-BC9C-1B2B703F5F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8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454AE27-187A-439E-BE38-31A43BCA29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9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0A6AB2F-722E-407E-ADD3-9CCDEBB5CB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9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FB77127-8BE0-4A52-9EEC-63554615213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9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EF8EE0B-CEA8-4623-AE29-AF487C7605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9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BAADE6C-0617-4D9F-A304-834B31B6036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9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E88CB7C-D900-470C-9BB4-920C61A8FC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9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C96453E-8147-4D91-A19E-26DADDDF60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9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025D0B9-2C62-44DE-9EE5-D10CFD63F65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9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98752FF-663E-4F7A-BAE0-4599381ABB9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19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EFE4472-0B20-4868-AF1B-2DDFAA3C5EE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19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8186530-BC4C-4B73-A34C-D82770B560D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0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F2EA9EC-DC80-4D3A-894A-339360FD2AA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0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21778E3-BA34-4545-A69F-5B40C958D41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0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CC7F270-992D-4D6B-AED4-9A4B351058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0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CD6D81B-9203-459E-B1AF-75B92BFF0D6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0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2B2CB93-C027-443C-AA41-198C5012D37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0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FE8BE97-D1C0-4C54-90D8-CF0E26BA4B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0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EC9035C-9949-45E1-AEBF-745DB642496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0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6FDCCC5-A677-448A-9207-78EFA3591A4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0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1BA720D-0619-4499-80EE-91635902924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0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4AAC184-9FD9-4F1E-84E5-CE50A1B623B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1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E2ABD68-7E96-4C61-A826-A313B7384C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1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DA8A07F-66AF-4392-95EB-F960006B59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1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61C45D6-6144-4515-B501-44E1B0E6E5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1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D4E3488-2FEB-454B-B77D-81235851315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1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E0E26E0-46E5-4306-951A-A23C65A5070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1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90972D3-DE36-4388-B7F4-F610CE1B1A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1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8A1F36B-E821-4ED6-BCE0-BB8AE847478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1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8C690B7-1008-44B3-A5BC-B22CADC03E9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1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0115BDE-9506-41D1-8038-EA299F25E2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1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286B466-6CA4-4955-95F5-6DB20974A19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2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F7B08E6-10FC-446B-A64A-5954B35F3F3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2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01314E1-73F6-42FC-AFBE-3A5823705A6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2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4838146-A755-4F16-AD56-C057110FCC3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2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BAEB2D2-A2AF-404D-BF0F-63549A40F1E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2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0DC2668-8CC8-4D18-9E2E-AF456B45E80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2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F0C4F9B-9698-4AE4-83E9-0B2E8A4AF3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2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BBE491F-1BFB-4E39-8F25-CB72A3DEEE3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2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50C1214-18DB-4239-A362-D3E69F0C97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2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2FCCA41-E948-4B06-9665-66BA4019CE2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2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87F6EEC-6515-40AE-B93E-03EF1A2634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3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CE03C73-48B6-44C2-8B5E-4DDE743CA0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3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66EB458-B32A-49F7-B0C3-FEC44D558F8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3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BCB7B49-5A31-49B2-BE0C-E36994D700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3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3232AF4-3F8D-40AD-8437-45EC6691B0E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3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085DCD4-0BC5-461F-91D5-C191AE73A8F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3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773215B-E6C0-44D7-9065-D98ECAD278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3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A2FFB70-9E91-4036-ACA7-884DED17F0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3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DBC511F-2DF2-4E3E-AE81-2B989F1940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3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3B070BA-C090-4206-8BE8-B4925094C0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3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1E1DC44-B01D-4350-B290-031ABE0D9F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4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AC2C25A-E331-4264-825A-BC99420F4DD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4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BD9DCAC-97AD-4923-9CB7-3E8028A6D87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4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4D70F90-3111-49CE-94F6-367B5398AD0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4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ED86A66-CC23-4A7D-A6D0-E1E7A7BDE4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4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E1C2B57-3BC7-437B-A300-49857E458E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4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1D87E3F-C963-4E77-8975-15A0D0C0F79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4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ACB433C-F471-4F29-9F3E-AFF97A8C708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4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57ACCD5-02D6-47A4-840B-690D3DF4F85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4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F7B4C35-EC72-4875-814C-39A82DD5701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4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AC7DC1B-0778-4C9D-A549-A2D9B82D4C9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5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AC0C8EB-4264-4EEC-BC6C-1A6532B5A7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5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F7459F2-6016-4862-8C2E-D86A22B27B0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5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FB0671D-67FF-48EF-A87C-D52B03286FB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5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735778B-7B10-4719-9577-0AC409BAF4E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5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BC1E97A-8D21-48FD-BAAA-51C3800B2AE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5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BF575A9-C5BB-42C4-B2EC-F1FEB3687E6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5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014F4C6-DB9A-4037-BF29-9039911E39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5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391F606-F69A-4627-9C48-60FA0C6BBE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5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8943417-2732-45DF-BF1A-82922CBA00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5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D89C04C-FE81-4AA7-AEC8-91F1AE40D13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6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C6AB7CC-2340-4763-964B-1E408EE622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6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0974264-1D24-4C8D-837B-B69C484C7D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6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4400072-ABC7-4510-8900-023D1B9CB57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6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24DC824-2627-4634-8060-572E6DC8E0B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6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C124B0D-F0ED-45D9-98B3-83F95607B2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6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0443F89-CDEF-4B45-8D8F-B4218B0F611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6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5577E5D-134B-4219-BD5C-3A834ADE60F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6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5AD6F06-48B3-4A95-8272-4DE3E2034A3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6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DD7BBE1-CEE5-4020-9740-4112478A7AC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6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234B78B-F5AF-44A5-AE08-B4D2F26719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7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8F1DE94-BE1A-4434-80FC-40EC2F17F11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7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8FF6DC6-7665-45EB-A403-FAEEFB49C66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7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1B0F261-4D37-41F6-9F1B-EEB6AE04784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7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AB07039-1321-42DA-908B-E94A52EB34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7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2392BBF-FE20-46AA-9DD1-1B550F288C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7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BB8090B-1690-478A-B738-F5DA778CC6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7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B208A03-E189-419A-A101-4690B23F90E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7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A5E29E0-91A6-4949-9F48-70B56E20148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7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F5EB7DF-700B-49B7-961F-05D0CA2A496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7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15AC503-BD28-4739-91D7-CA92146483A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8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D9D2894-350B-428E-8F1D-08A1BB55F4C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8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AA45E52-2669-4596-B936-448397D5FE6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8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B18984C-E940-4CCD-95B0-A923F7DAD70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8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7B59ED9-0A62-4AF1-B55A-629CEC62E8E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8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07E66A6-CF31-4CAF-BF8D-C3908B34EF9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8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2E17D54-A358-456E-8845-52B22781EEB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8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D7DDFB1-8FEE-4805-9A78-D916D5B71C4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8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57024E6-7323-4D59-B77C-EEE12554D5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8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D77C18B-F238-4E8B-9262-0E451E0115B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8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FBA995F-0C2F-44CA-BF8C-C705DA4D6C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9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DB6B47C-B504-4BFE-805D-51107A03561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9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7A779FD-B2A1-4559-8970-DB43404A23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9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2969150-68C9-4694-8DD4-13993517E0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9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50FAEE6-9964-4E8D-8EB0-42CC2DEBC78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9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C65C902-1E25-48CB-9353-8856F110DD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9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3B41CE7-9510-4EA8-9987-47488382F8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9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BA39DFE-4F7B-4DF8-A8A2-56C64CDD326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29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1911949-EB4F-448C-B444-72FFEC37E45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9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C3CBFCE-FCC8-4A52-A18D-236266D93C2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29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34DE014-35B0-4BB5-8C32-5191B6847A0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0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9810EC9-D39A-42FD-AA5E-76CB6CC4E1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0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DC21E19-B44C-406D-AB31-A0A3C7599EC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0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345DE63-E112-441E-8EB7-394405075A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0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8E834D5-CB0E-4FAE-AA3B-AFE01EA082C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0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8657034-1B70-4911-B46B-4A607233093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0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609FCFF-66C9-4F2C-A2B5-4BFDB74EFF8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0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E2A25D3-A1C2-49D5-97C8-4FAF04B523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0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8DD66DD-1963-44C0-85A6-3D9A140C06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0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5191705-2CD8-4C91-AD58-7EBABBA0105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0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5E9459B-80A7-45E5-9D92-08CF060EC4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1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DC7A849-94A2-432C-A47A-79C3495E65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1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49D3C83-F8C5-4D77-8E8D-CF2228DF0A6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1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05D4950-9E85-4445-BDAC-B50900733F5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1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EF46FD3-407A-49CD-AC08-F95A0D2C4F0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1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8EA87CD-CC5C-4136-8C73-249FE5EF00F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1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98B16A4-E5BB-4760-840D-4310AC8759E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1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942FE46-DA5E-45E7-9EE2-590BC493D16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1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F1307CA-C9DF-4FEE-BCF7-B9E5A978674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1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9D1BC44-701C-43BB-BD9C-1139F171019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1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03E260A-0D45-4AC4-989D-17018280B8E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2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C87DE59-0E4F-438B-8935-3F214116FD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2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C916CA3-4F89-4BA6-B322-6257FBB24B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2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FBBF241-30B3-460C-B4F0-4D6C81957F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2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17E9129-09C8-431B-BB80-03897485EC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2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D2E0B998-DD5C-4200-AE6A-AB991A1E57F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2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99CD362-7ECD-4779-86EC-3725143F640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2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CFC96CE-CBD7-4DC8-81C7-4DC421077B6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2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97A04E8-A952-4560-8CAD-25CE3004B04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2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767D869-6A65-4750-9337-23C9730C71B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2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0E157BA-B072-442E-BC0F-5C4C915FF1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3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1AF6E75-7E71-4653-8FE4-40B9709ED61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3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3F4F1EA-771E-4F5A-BD52-A418D0D46F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3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4753619-B13B-45D7-9361-E0E6998E2E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3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FDC1E34-7854-455E-8B01-3286E9094BD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3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93E4DDC-D08A-43D3-881A-2A16C6BE4B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3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EBCDA05-9FB6-49F5-B8A5-B5ED2F45852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3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9F8414F-DF9F-422C-88D3-39389681E1D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3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D9C9B2C-0239-404B-89BC-F3921D09E51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3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3237DA6-BF5A-460E-AB5F-74CC91315E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3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632B2EB-F71D-4C53-B3A3-CBE54B3B273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4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343BC9F-1F77-4DF9-A825-4F4BA2DA24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4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CB3AD0D-5ACC-47ED-8757-581637EF3AB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4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CDED367-07D8-48AD-8653-D4885CAF77D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4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1988394-FA4E-439F-A96A-38F69541F9B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4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2C939D2-E39D-44DA-8857-5E1CF0A230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4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09BEAA8-40B2-4AE7-B2A7-9B2BD0F2215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4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52325D8-D6E8-480B-B12A-44C6FF108B8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4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CB737A7-AF49-40C4-9B16-67651A876C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4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956062A-4B5A-42CD-9C0F-8271D900B7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4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A4684E1-C0C5-4845-A7EB-3CA2CE5741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5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85FCA7D-72F7-4D10-8FE0-78A1525E39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5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F40AC0E-B3BD-4AAC-BB88-32B675AD7D4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5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75728F0-EA49-4247-B559-4AC6D034881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5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4FEBFC5-5A56-43FD-89DB-D5B953D8A80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5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A386C57-9504-4F7F-9C59-0DF2E08C865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5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7CE1F57-8CCF-4336-B0B0-6FD144E15E7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5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879C4AB-E57A-48E4-A06D-7207EEC576F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5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A3EF5BD-EF94-4A3A-B872-C638F3E6CED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5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3B07ADC-0B94-4439-B8B2-0B14A4A1D2E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5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739D937-42EA-4AC6-AE6A-062293F502E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6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DD3DC53-3922-4045-9498-4121D5C7107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6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C3F8B35-5FA0-4AA5-BA83-DFF713EEA30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6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D5ACEEE-C465-4317-8622-DDCC54BC5B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6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55C75FA-2A51-47AB-A53D-922282A54A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6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EAAE4E1-0C49-45B9-8A4D-16D66C90447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6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18E1997-E97D-4F81-A81C-6E563DA142A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6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376A73A-AE8F-4E94-B9D6-9B1E1E52931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6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172C9B6-9C43-40F9-9221-03A91CD6A56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6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CA3362A-5280-445C-86C5-39BD3CB040A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6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B143636-667D-4AD8-A541-2870A8626A3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7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4EF48F0-F35C-44A3-95F5-12BE67182ED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7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2AB8493-9351-4213-B131-F5D02130A64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7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73EFF5B-8BB6-4AC2-8CFC-A9B1BBF299F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7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AF3FC1B-8E2C-4ECE-A04E-1FFEDC3752D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7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6798356-4A3C-431F-93A4-D198263352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7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6D25F490-7F80-4855-9015-2AE5801A56C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7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F3062D7-5BEE-4D7E-96E7-5581D3E0869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7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8DF9947-7D60-4E72-A0D0-04F7C5A8D61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7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042799A-C8DB-4FEE-9726-CED352072C7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7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A441D20-1108-4E5B-878B-04F4C25F9CC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8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BD289AF-7218-4E7A-AAA9-5EF39C6F57C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8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CB2B2B6-462A-48F1-9BF1-A1FC8E13DD2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8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BC0FEB5-C45B-4E61-AFB0-F7BFB067C4B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8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224A235-E5A0-43B9-BC8A-FE33ADF7116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8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9DFA9BE-15CA-4B37-A67F-08420515BC9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8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1F04262-4EF2-4DDB-A721-957A9C7ED87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8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92B79B7-6B8C-4CD9-8CD1-E02D439208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8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DBBDCF8-65E4-44E6-9498-E65DA65187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8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41602CB-B601-4F32-AC77-6C6A8312E6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8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0F33064-7907-4381-B494-CA4E62729E3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9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3C6C1C7-6666-4977-9326-7FF6F125D24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9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2EA6896-9430-4AFF-842B-A34C97094D1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9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5E990E0-0041-4B8D-A048-2641F48C9FF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9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F67538C-3D6B-468D-963A-CA6E20055F1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9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0C0098D-7734-4319-8684-ECDB80B7D73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9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6FE8B81-DB4F-4F34-A352-1FC266DE412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9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045516B-1C7E-4F02-8635-B88AA7D5A1A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9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989569F-B05E-410F-9509-6999EBBAB13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39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F2C43F9F-3B86-4700-9384-BE46F67A761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39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0AE02E8-E495-44A4-AC08-3EE16527107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0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1EFA671-9DD3-4D2E-869A-923114F3F28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0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A5F2397-9944-4BF7-8803-6B4508036DC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0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5F84C03-33E2-4737-A27C-071CEE7B304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0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329E4AE-0FF2-4BB4-8E8F-3B11A9A4F71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0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68BF0AE-C71A-4DFD-8607-8C6A7D1AD40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0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FC9FDD5-A30D-44DA-889A-7B8D329C115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0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C59BF79-C178-48B0-BBB3-29AEB5CC77A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0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F697EDC-8242-4A5D-9C43-3E6532B52B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0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AF1171F-9FAB-47D3-88F9-CC82F0BCF15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0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80617F6-941E-4D5D-8B0C-C009BFCF070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1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423CC57-8497-49FD-A864-B22E2FFD388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1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6EA4E20-F932-46BD-BB94-A29721C84E2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1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B2FE1F8-DDE9-45B9-934F-68B6823C28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1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30B95AF-79B8-46A8-AD61-3E8B5E26FA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1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63B875F-734A-467A-9613-26E6A2498A7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1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2440665-DB09-474B-89FA-0B9F5ED57C8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1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AE531D9-D59B-40C1-9338-8318173DBD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1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D1249A5-BFE6-453A-9FBB-016506D5B32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1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3B3C7E7-8A99-4DA1-A673-2638729A4D8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1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D633EEA-2136-4C59-AF3F-DE44D4CD616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2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F6D173F-2854-4B7C-BC92-EEE02C1CB4F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2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A6A31F0-01F6-41D4-B648-9EFCE1C1052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2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E8C0BA7-9ED1-448A-83B3-24C2D0C7A84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2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90B5E976-B936-402D-B5C6-F1CCC113B5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2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ABBF18A-15C0-49B7-BBAE-307BB62ABCB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2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5EB1C3E9-9750-4259-B8F5-6BFE3F55C4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2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96D2C96-08E1-4954-BDA8-B4147BAEDA7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2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9654E126-08A5-4A38-AB0F-245DAB3472B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2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65B54A1-F756-4E3D-B68C-92E5E8E783B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2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9D017EE-5C24-4BFC-BEF2-30FFB388F0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3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AF100CC-D56B-4977-A875-66F404E45FC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3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EF626900-D6C8-40E5-B319-9BD38D27CEA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3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C1CBF96-6561-4039-838F-9DDBE1ABDC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3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5A9E826-118F-4B68-BFAF-7867B8672B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3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9B9625A3-559D-43C2-8842-98C63C775EE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3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139ACA4-DC15-4E6F-B663-6C7F4A4579C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3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5309FFCD-2792-4589-9299-A492359BB63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3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14158BE4-5DE4-4035-B49B-4C5F9D9B7C4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3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EB98A6D-F7A3-49F5-AF14-C5A576AF94A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3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6C8A188-713B-48D1-AA95-989DCE51204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4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BBB6B9B-2125-48DD-AE20-863AF5DBA48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4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E3D3BB1-F330-4568-827D-9C4557F002E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4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16215EC-A48D-4CF8-B55F-3D61913CA85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4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41C0D3E-3D1A-48B8-970F-5635AE3BC1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4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E95FBC0-0F4A-42A3-A756-2D1B57022C9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4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5A5AEED-BD9C-4CD0-ADB5-583041EB1A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4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90086D1-B0DA-4365-9359-C95A4407527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4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ADF95E7F-04CE-4B64-BD5E-4AF8E785CC4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4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2250ED4-47DD-438C-92C7-97230B89007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4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59A34A9-5BCE-44CC-AA46-57DBF418963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5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E24C6F6-42EF-44E1-A4B4-BFC3593168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5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29A0CB4-173C-4188-B36F-E2B43BE923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5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B948A9D-903D-4093-A248-19CCB0CEF97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5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CE04897-73CB-42DE-97C7-8755F3BA2FC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5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134CBDD-FC0E-409E-98DD-C78076EBCA3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5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C7A29A3-E35A-4AAD-A014-292B27E90DE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5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CF56EC8-09FE-4C00-94DF-12A03B4C31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5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BCBB98D-2972-433B-AC2D-5C343C25E9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5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289187A-A340-475E-8ECA-AEE5A2F667D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5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B8670D5-893E-4324-B155-A19A073238B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6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CF5F453-2D61-4147-9259-D70C4F05175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6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43E32FDA-0163-4D44-A04B-51AF397F590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6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C3A60D1D-1558-4463-854F-DB86D3B806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6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ACB2E22D-5D4E-4153-9B8D-79DA5C27E3E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6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A0CE1F75-526C-4496-BC87-FC7B1DF5EE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6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083E6D7-F4EB-4F52-8482-C6E98042E82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6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C4DFA555-39E4-456B-A15C-8B38D5DA86F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6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9C98D4A-4D3C-4000-A8DE-1B95D6FF5F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6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8F85253-4DAC-41AB-B5BC-78891C430F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6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DE09EB50-AACD-4510-B098-128F68D1532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7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DA433FA-0B7E-404E-9CE4-5A4BFC5A4E0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7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1AC71B4-019C-42AD-BDEC-8E59439F2E5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7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FB02607-9C2A-4F1C-90F3-7A1F001151D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7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6BBEAB1-8545-4DA7-9C24-FA357AA53A9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7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58D24E2-F060-414E-8C6F-9FA0192197A2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7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ED76753-C645-49FB-A688-02319A9E162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7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333950B-A064-41B6-A67F-0AC79640CBF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7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7ECCF31-BC77-4AAB-B562-EC796AB75D6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7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2DE6AB5-FA3B-48BE-992C-ABA82D14589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7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6500B80-DFE4-468F-9D27-470D83905CE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8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74D1A94-FA67-431C-A859-7DF9310DB1C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8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B7CCF32B-B51A-4252-A3A3-84D81CB046E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8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3C371B0-1847-454E-A823-FA9D55BF813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8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E291C139-EC53-4A16-B4F4-EEA301BA2FD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8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4206930-01BC-42B5-90CB-DFE9D2C0E28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8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E30E76B-C08A-431A-ABE6-BC34D161854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8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034E539-6A9F-420E-B81D-7A82B93C091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8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960E3E7-D2E6-4CD0-A15D-CD1AD3E52E9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8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325174A9-C8F4-4DC0-9C0C-99B0E6591DC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8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28F7FC01-9065-4F82-95DD-BDD158E2C8E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9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EFC016F6-429E-439B-8EB8-A79F14EFDA8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9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04B2E2B-BFEC-4F1C-B91B-95EDC075B9F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9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706BEF4-144A-46F7-867B-5B2447F00440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9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5346DA7-16DD-4902-8135-3FBC40E8418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9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BD42C20-C3BA-4F00-A75E-712EE30DEE7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9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6048FFF-23C8-4087-8A63-FA81E5B6ABC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9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42349FA-079D-40D8-B541-64F9FFCB253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9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0327DC2-6FAA-4882-B146-5ACD69EDEDD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49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F5DC878-4983-4BCC-93B6-1B654566AC4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49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B37DF2F-974A-4488-995B-283E1B6B543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0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0B26342-DC2A-4C6A-B84F-5C81664EDB6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0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B8D3FD0-7FD6-48F4-ABB3-0947FD45B33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0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F1E9186-4460-4F1B-8FCC-8395E826A3F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0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1BB5F2A-0465-4B9E-B042-DD980A5A2D7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0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56629D0B-DF7C-4AE3-9CF1-B910F97289A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0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5C89BE8-69D6-47DF-AC23-21794C141A9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0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7140E984-CFA2-47A7-9EA8-F9CC34E1370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07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6CF36B9-D20B-4099-9756-AE02A45AFCF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08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FCC4C974-3392-49E5-8879-D8B02F67A547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09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BC26780B-109A-48A6-B561-03B3B96AC8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10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4F9EF42C-223F-4A19-93C1-914FE0CE4FF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11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4023979A-9D94-40B2-863C-418B0BBCA948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12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34DD192-CFBD-43B2-B732-1571D5B9B5A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13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7C1C6587-3C17-44B9-8E33-2EC9A33010D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14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0286CEB-892F-4274-A113-1B68F5CA1F9A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15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C74BF62-794D-4AEC-978D-B63AD3D6136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16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83495829-7399-4CB4-A5CB-D981FD60E6A5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1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1AF80AD-F064-40D6-8FAF-98D346A1587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18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6980C000-8C67-436E-8FCA-BD0D7953C02C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19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3AC20A29-929E-4AB4-978E-0580416C005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20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15C5F6D5-9A72-450A-B913-9BA36E1FDAA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21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DA643C2-B771-4D63-A81E-E7AA866927A4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22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04433672-D7B3-416C-9921-FA621E5EF3B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23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87DEDEA7-7C29-4B9B-B5AD-15C97B62595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24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8BC4A560-FAD5-4B9A-9D30-9186E58E13E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25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D70272D-1AB1-479D-8EEF-815B431C843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26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29C6463E-622E-4279-AF74-BA1DBB841D7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27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D3583274-C8CB-42C1-8C73-1714547A08A9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28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183E65D3-AFC0-4FA6-84D9-61CDAC65D3E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29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75F3F960-6693-40BB-99D6-C4F5F7C34F6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30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041DFA09-0CD6-471E-B6DD-0F7FA382FF2B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31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B9F60BEA-A318-45AE-A1CD-755A3163B26F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32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34C63A7D-1A31-4E2F-AF92-58E1040A5D1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33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2A56BFDF-1011-44EB-9936-D60A28DE102E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76225"/>
    <xdr:sp macro="" textlink="">
      <xdr:nvSpPr>
        <xdr:cNvPr id="2534" name="AutoForm 3" descr="https://mail.google.com/mail/u/0/?ui=2&amp;ik=d0f8633875&amp;view=fimg&amp;th=161b85492093a584&amp;attid=0.3&amp;disp=emb&amp;attbid=ANGjdJ8DV2PUcnoQXatixZcnsw6u3vQi0HavgR81gtYaRXy5uXS82EMFZN8FgP7m_Y-y6EWWuVqktFxyw4XNZYKWcbYHAHGsOO89gran2f6_5aTEHgFM06tTaND7X28&amp;sz=w38-h58&amp;ats=1519301360556&amp;rm=161b85492093a584&amp;zw&amp;atsh=1" hidden="1">
          <a:extLst>
            <a:ext uri="{FF2B5EF4-FFF2-40B4-BE49-F238E27FC236}">
              <a16:creationId xmlns:a16="http://schemas.microsoft.com/office/drawing/2014/main" id="{F2B22D1D-1E2A-4948-92BE-246D11525DA1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35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6BAAE49A-A9E1-463F-96A5-4D5AFA4746D3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36" name="AutoForm 1" descr="https://mail.google.com/mail/u/0/?ui=2&amp;ik=d0f8633875&amp;view=fimg&amp;th=161b85492093a584&amp;attid=0.2&amp;disp=emb&amp;attbid=ANGjdJ98fP5GfNhdDi8bMMUSOUx0nXy3bmYRWq7-0pIqYh_lBlZrGNvKgmrTiR1XMrRP04eEB6HFapZDl7czQ_nYmlBgQBkE7VDznZy61tvu0WceM5094oeK5_Hs14s&amp;sz=w38-h54&amp;ats=1519301360541&amp;rm=161b85492093a584&amp;zw&amp;atsh=1" hidden="1">
          <a:extLst>
            <a:ext uri="{FF2B5EF4-FFF2-40B4-BE49-F238E27FC236}">
              <a16:creationId xmlns:a16="http://schemas.microsoft.com/office/drawing/2014/main" id="{C3FC613B-5A1D-4D41-86F7-BF6C0A5F3DDD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180975" cy="257175"/>
    <xdr:sp macro="" textlink="">
      <xdr:nvSpPr>
        <xdr:cNvPr id="2537" name="AutoForm 4" descr="https://mail.google.com/mail/u/0/?ui=2&amp;ik=d0f8633875&amp;view=fimg&amp;th=161b85b7a117fff0&amp;attid=0.2&amp;disp=emb&amp;attbid=ANGjdJ_e5nxdkp4HUTMBavw3twTnaAXTD5AFfczOjrJASV34G6aCmK0rK-BTggESVglaqW8UrrhtaE-3RkurCoSJItGDOO4-uh2nC0n_domzlH71HKM8oO3yAQYKQjE&amp;sz=w38-h54&amp;ats=1519301360512&amp;rm=161b85b7a117fff0&amp;zw&amp;atsh=1" hidden="1">
          <a:extLst>
            <a:ext uri="{FF2B5EF4-FFF2-40B4-BE49-F238E27FC236}">
              <a16:creationId xmlns:a16="http://schemas.microsoft.com/office/drawing/2014/main" id="{055D585F-185A-4F02-B612-A6DA32C06896}"/>
            </a:ext>
          </a:extLst>
        </xdr:cNvPr>
        <xdr:cNvSpPr>
          <a:spLocks noChangeAspect="1" noChangeArrowheads="1"/>
        </xdr:cNvSpPr>
      </xdr:nvSpPr>
      <xdr:spPr bwMode="auto">
        <a:xfrm>
          <a:off x="10753725" y="60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uerth.de/web/de/awkg/niederlassungen/nl.php" TargetMode="External"/><Relationship Id="rId1" Type="http://schemas.openxmlformats.org/officeDocument/2006/relationships/hyperlink" Target="https://www.fega-schmitt.de/unternehmen/standorte/deutschland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30"/>
  <sheetViews>
    <sheetView tabSelected="1" zoomScale="66" zoomScaleNormal="66" workbookViewId="0">
      <selection activeCell="D13" sqref="D13"/>
    </sheetView>
  </sheetViews>
  <sheetFormatPr baseColWidth="10" defaultRowHeight="15"/>
  <cols>
    <col min="1" max="1" width="14.33203125" customWidth="1"/>
  </cols>
  <sheetData>
    <row r="1" spans="1:1" s="148" customFormat="1">
      <c r="A1" s="156"/>
    </row>
    <row r="2" spans="1:1">
      <c r="A2" s="153" t="s">
        <v>209</v>
      </c>
    </row>
    <row r="3" spans="1:1">
      <c r="A3" s="154" t="e">
        <f>#REF!*0.3+225</f>
        <v>#REF!</v>
      </c>
    </row>
    <row r="4" spans="1:1">
      <c r="A4" s="155" t="e">
        <f>#REF!*31.25</f>
        <v>#REF!</v>
      </c>
    </row>
    <row r="5" spans="1:1">
      <c r="A5" s="154" t="e">
        <f>#REF!*31.25</f>
        <v>#REF!</v>
      </c>
    </row>
    <row r="6" spans="1:1">
      <c r="A6" s="154" t="e">
        <f>#REF!*0.3+225</f>
        <v>#REF!</v>
      </c>
    </row>
    <row r="23" ht="63" customHeight="1"/>
    <row r="25" ht="39" customHeight="1"/>
    <row r="26" ht="49.5" customHeight="1"/>
    <row r="28" ht="37.5" customHeight="1"/>
    <row r="30" ht="88.5" customHeight="1"/>
  </sheetData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pageSetUpPr fitToPage="1"/>
  </sheetPr>
  <dimension ref="A1:AB42"/>
  <sheetViews>
    <sheetView workbookViewId="0">
      <selection activeCell="D40" sqref="D40"/>
    </sheetView>
  </sheetViews>
  <sheetFormatPr baseColWidth="10" defaultColWidth="11.5" defaultRowHeight="15"/>
  <cols>
    <col min="1" max="1" width="9.1640625" style="138" customWidth="1"/>
    <col min="2" max="2" width="11.33203125" style="139" customWidth="1"/>
    <col min="3" max="3" width="11.33203125" style="139" hidden="1" customWidth="1"/>
    <col min="4" max="4" width="72.6640625" style="29" bestFit="1" customWidth="1"/>
    <col min="5" max="5" width="14.6640625" style="140" bestFit="1" customWidth="1"/>
    <col min="6" max="6" width="12.1640625" style="140" bestFit="1" customWidth="1"/>
    <col min="7" max="7" width="6.5" style="103" bestFit="1" customWidth="1"/>
    <col min="8" max="8" width="10.5" style="141" bestFit="1" customWidth="1"/>
    <col min="9" max="9" width="17.5" style="29" bestFit="1" customWidth="1"/>
    <col min="10" max="10" width="19.83203125" style="29" bestFit="1" customWidth="1"/>
    <col min="11" max="11" width="8" style="29" customWidth="1"/>
    <col min="12" max="12" width="13.5" style="29" customWidth="1"/>
    <col min="13" max="13" width="18" style="29" bestFit="1" customWidth="1"/>
    <col min="14" max="14" width="6.5" style="109" bestFit="1" customWidth="1"/>
    <col min="15" max="15" width="9.1640625" style="109" bestFit="1" customWidth="1"/>
    <col min="16" max="16" width="11.6640625" style="29" customWidth="1"/>
    <col min="17" max="17" width="14.6640625" style="29" customWidth="1"/>
    <col min="18" max="18" width="10.5" style="110" customWidth="1"/>
    <col min="19" max="20" width="7.5" style="110" bestFit="1" customWidth="1"/>
    <col min="21" max="21" width="10.33203125" style="109" bestFit="1" customWidth="1"/>
    <col min="22" max="22" width="11.33203125" style="109" bestFit="1" customWidth="1"/>
    <col min="23" max="23" width="13.83203125" style="29" bestFit="1" customWidth="1"/>
    <col min="24" max="24" width="8.5" style="110" bestFit="1" customWidth="1"/>
    <col min="25" max="25" width="21.83203125" style="29" bestFit="1" customWidth="1"/>
    <col min="26" max="26" width="14" style="29" bestFit="1" customWidth="1"/>
    <col min="27" max="27" width="7.6640625" style="29" bestFit="1" customWidth="1"/>
    <col min="28" max="28" width="8.6640625" style="109" bestFit="1" customWidth="1"/>
    <col min="29" max="29" width="4.5" style="29" bestFit="1" customWidth="1"/>
    <col min="30" max="30" width="7.83203125" style="29" bestFit="1" customWidth="1"/>
    <col min="31" max="16384" width="11.5" style="29"/>
  </cols>
  <sheetData>
    <row r="1" spans="1:28" ht="18.75" customHeight="1">
      <c r="A1" s="108" t="s">
        <v>123</v>
      </c>
      <c r="B1" s="108" t="s">
        <v>124</v>
      </c>
      <c r="C1" s="108"/>
      <c r="D1" s="164" t="s">
        <v>125</v>
      </c>
      <c r="E1" s="165"/>
      <c r="F1" s="158" t="s">
        <v>213</v>
      </c>
      <c r="G1" s="159"/>
      <c r="H1" s="159"/>
      <c r="I1" s="160"/>
      <c r="J1" s="108" t="s">
        <v>43</v>
      </c>
    </row>
    <row r="2" spans="1:28" ht="15" customHeight="1">
      <c r="A2" s="111"/>
      <c r="B2" s="112"/>
      <c r="C2" s="112"/>
      <c r="D2" s="166" t="s">
        <v>126</v>
      </c>
      <c r="E2" s="167"/>
      <c r="F2" s="161"/>
      <c r="G2" s="162"/>
      <c r="H2" s="162"/>
      <c r="I2" s="163"/>
      <c r="J2" s="113"/>
      <c r="K2" s="22"/>
      <c r="L2" s="22"/>
      <c r="M2" s="22"/>
      <c r="N2" s="142"/>
      <c r="O2" s="142"/>
      <c r="P2" s="22"/>
      <c r="Q2" s="22"/>
      <c r="R2" s="143"/>
      <c r="S2" s="143"/>
    </row>
    <row r="3" spans="1:28">
      <c r="A3" s="114"/>
      <c r="B3" s="115"/>
      <c r="C3" s="115"/>
      <c r="D3" s="22"/>
      <c r="E3" s="116"/>
      <c r="F3" s="116"/>
      <c r="G3" s="104"/>
      <c r="H3" s="117"/>
      <c r="I3" s="22"/>
      <c r="J3" s="22"/>
      <c r="K3" s="22"/>
      <c r="L3" s="22"/>
      <c r="M3" s="22"/>
      <c r="N3" s="142"/>
      <c r="O3" s="142"/>
      <c r="P3" s="22"/>
      <c r="Q3" s="22"/>
      <c r="R3" s="143"/>
      <c r="S3" s="143"/>
    </row>
    <row r="4" spans="1:28">
      <c r="A4" s="118" t="s">
        <v>127</v>
      </c>
      <c r="B4" s="119" t="s">
        <v>128</v>
      </c>
      <c r="C4" s="119" t="s">
        <v>174</v>
      </c>
      <c r="D4" s="120" t="s">
        <v>18</v>
      </c>
      <c r="E4" s="121" t="s">
        <v>214</v>
      </c>
      <c r="F4" s="121" t="s">
        <v>129</v>
      </c>
      <c r="G4" s="122" t="s">
        <v>130</v>
      </c>
      <c r="H4" s="123" t="s">
        <v>131</v>
      </c>
      <c r="I4" s="123" t="s">
        <v>132</v>
      </c>
      <c r="J4" s="124" t="s">
        <v>133</v>
      </c>
      <c r="K4" s="144"/>
      <c r="L4" s="145"/>
      <c r="M4" s="144"/>
      <c r="N4" s="144"/>
      <c r="O4" s="144"/>
      <c r="P4" s="146"/>
      <c r="Q4" s="144"/>
      <c r="R4" s="144"/>
      <c r="S4" s="22"/>
      <c r="T4" s="29"/>
      <c r="U4" s="29"/>
      <c r="V4" s="29"/>
      <c r="X4" s="29"/>
      <c r="AB4" s="29"/>
    </row>
    <row r="5" spans="1:28">
      <c r="A5" s="125">
        <v>1</v>
      </c>
      <c r="B5" s="126" t="s">
        <v>134</v>
      </c>
      <c r="C5" s="126" t="s">
        <v>175</v>
      </c>
      <c r="D5" s="105" t="str">
        <f>"TEH LF40040 0 7035 LF-Kanal 40x40 mm lichtgrau"</f>
        <v>TEH LF40040 0 7035 LF-Kanal 40x40 mm lichtgrau</v>
      </c>
      <c r="E5" s="126" t="s">
        <v>215</v>
      </c>
      <c r="F5" s="126" t="s">
        <v>135</v>
      </c>
      <c r="G5" s="127" t="str">
        <f>"Meter"</f>
        <v>Meter</v>
      </c>
      <c r="H5" s="126"/>
      <c r="I5" s="126" t="s">
        <v>135</v>
      </c>
      <c r="J5" s="152">
        <f>SUM(F5-I5)</f>
        <v>0</v>
      </c>
      <c r="K5" s="147"/>
      <c r="L5" s="143"/>
      <c r="M5" s="22"/>
      <c r="N5" s="22"/>
      <c r="O5" s="22"/>
      <c r="P5" s="142"/>
      <c r="Q5" s="22"/>
      <c r="R5" s="22"/>
      <c r="S5" s="22"/>
      <c r="T5" s="29"/>
      <c r="U5" s="29"/>
      <c r="V5" s="29"/>
      <c r="X5" s="29"/>
      <c r="AB5" s="29"/>
    </row>
    <row r="6" spans="1:28">
      <c r="A6" s="125">
        <v>2</v>
      </c>
      <c r="B6" s="126" t="s">
        <v>136</v>
      </c>
      <c r="C6" s="126" t="s">
        <v>176</v>
      </c>
      <c r="D6" s="105" t="str">
        <f>"NYM-J 3x1,5 qmm PVC-isolierte Mantelleitung 100m-Ring Eca"</f>
        <v>NYM-J 3x1,5 qmm PVC-isolierte Mantelleitung 100m-Ring Eca</v>
      </c>
      <c r="E6" s="126" t="s">
        <v>217</v>
      </c>
      <c r="F6" s="126" t="s">
        <v>137</v>
      </c>
      <c r="G6" s="127" t="str">
        <f>"Meter"</f>
        <v>Meter</v>
      </c>
      <c r="H6" s="126"/>
      <c r="I6" s="126" t="s">
        <v>137</v>
      </c>
      <c r="J6" s="152">
        <f t="shared" ref="J6:J32" si="0">SUM(F6-I6)</f>
        <v>0</v>
      </c>
      <c r="K6" s="128"/>
      <c r="L6" s="110"/>
      <c r="N6" s="29"/>
      <c r="O6" s="29"/>
      <c r="P6" s="109"/>
      <c r="R6" s="29"/>
      <c r="S6" s="29"/>
      <c r="T6" s="29"/>
      <c r="U6" s="29"/>
      <c r="V6" s="29"/>
      <c r="X6" s="29"/>
      <c r="AB6" s="29"/>
    </row>
    <row r="7" spans="1:28">
      <c r="A7" s="125">
        <v>3</v>
      </c>
      <c r="B7" s="126" t="s">
        <v>138</v>
      </c>
      <c r="C7" s="126" t="s">
        <v>177</v>
      </c>
      <c r="D7" s="105" t="str">
        <f>"NYM-J 5x1,5 qmm PVC-isolierte Mantelleitung 100m-Ring Eca"</f>
        <v>NYM-J 5x1,5 qmm PVC-isolierte Mantelleitung 100m-Ring Eca</v>
      </c>
      <c r="E7" s="126" t="s">
        <v>218</v>
      </c>
      <c r="F7" s="126" t="s">
        <v>137</v>
      </c>
      <c r="G7" s="127" t="str">
        <f>"Meter"</f>
        <v>Meter</v>
      </c>
      <c r="H7" s="126"/>
      <c r="I7" s="126" t="s">
        <v>137</v>
      </c>
      <c r="J7" s="152">
        <f t="shared" si="0"/>
        <v>0</v>
      </c>
      <c r="K7" s="128"/>
      <c r="L7" s="110"/>
      <c r="N7" s="29"/>
      <c r="O7" s="29"/>
      <c r="P7" s="109"/>
      <c r="R7" s="29"/>
      <c r="S7" s="29"/>
      <c r="T7" s="29"/>
      <c r="U7" s="29"/>
      <c r="V7" s="29"/>
      <c r="X7" s="29"/>
      <c r="AB7" s="29"/>
    </row>
    <row r="8" spans="1:28">
      <c r="A8" s="125">
        <v>4</v>
      </c>
      <c r="B8" s="126" t="s">
        <v>139</v>
      </c>
      <c r="C8" s="126" t="s">
        <v>178</v>
      </c>
      <c r="D8" s="105" t="str">
        <f>"NYM-J 3x2,5 qmm PVC-isolierte Mantelleitung 100m-Ring Eca"</f>
        <v>NYM-J 3x2,5 qmm PVC-isolierte Mantelleitung 100m-Ring Eca</v>
      </c>
      <c r="E8" s="126" t="s">
        <v>219</v>
      </c>
      <c r="F8" s="126" t="s">
        <v>137</v>
      </c>
      <c r="G8" s="127" t="str">
        <f>"Meter"</f>
        <v>Meter</v>
      </c>
      <c r="H8" s="126"/>
      <c r="I8" s="126" t="s">
        <v>137</v>
      </c>
      <c r="J8" s="152">
        <f t="shared" si="0"/>
        <v>0</v>
      </c>
      <c r="K8" s="128"/>
      <c r="L8" s="110"/>
      <c r="N8" s="29"/>
      <c r="O8" s="29"/>
      <c r="P8" s="109"/>
      <c r="R8" s="29"/>
      <c r="S8" s="29"/>
      <c r="T8" s="29"/>
      <c r="U8" s="29"/>
      <c r="V8" s="29"/>
      <c r="X8" s="29"/>
      <c r="AB8" s="29"/>
    </row>
    <row r="9" spans="1:28">
      <c r="A9" s="125">
        <v>5</v>
      </c>
      <c r="B9" s="126" t="s">
        <v>140</v>
      </c>
      <c r="C9" s="126" t="s">
        <v>179</v>
      </c>
      <c r="D9" s="105" t="str">
        <f>"NYM-J 5x2,5 qmm PVC-isolierte Mantelleitung 100m-Ring Eca"</f>
        <v>NYM-J 5x2,5 qmm PVC-isolierte Mantelleitung 100m-Ring Eca</v>
      </c>
      <c r="E9" s="126" t="s">
        <v>220</v>
      </c>
      <c r="F9" s="126" t="s">
        <v>137</v>
      </c>
      <c r="G9" s="127" t="str">
        <f>"Meter"</f>
        <v>Meter</v>
      </c>
      <c r="H9" s="126"/>
      <c r="I9" s="126" t="s">
        <v>137</v>
      </c>
      <c r="J9" s="152">
        <f t="shared" si="0"/>
        <v>0</v>
      </c>
      <c r="K9" s="128"/>
      <c r="N9" s="29"/>
      <c r="R9" s="29"/>
      <c r="S9" s="29"/>
      <c r="T9" s="29"/>
      <c r="U9" s="29"/>
      <c r="V9" s="29"/>
      <c r="X9" s="29"/>
      <c r="AB9" s="29"/>
    </row>
    <row r="10" spans="1:28">
      <c r="A10" s="125">
        <v>6</v>
      </c>
      <c r="B10" s="126" t="s">
        <v>141</v>
      </c>
      <c r="C10" s="126" t="s">
        <v>180</v>
      </c>
      <c r="D10" s="105" t="str">
        <f>"OBO A 8/5 VDE 5x2,5qmm Kabelabzweigkasten IP54"</f>
        <v>OBO A 8/5 VDE 5x2,5qmm Kabelabzweigkasten IP54</v>
      </c>
      <c r="E10" s="126" t="s">
        <v>237</v>
      </c>
      <c r="F10" s="126" t="s">
        <v>142</v>
      </c>
      <c r="G10" s="127" t="str">
        <f t="shared" ref="G10:G34" si="1">"Stück"</f>
        <v>Stück</v>
      </c>
      <c r="H10" s="126"/>
      <c r="I10" s="126" t="s">
        <v>142</v>
      </c>
      <c r="J10" s="152">
        <f t="shared" si="0"/>
        <v>0</v>
      </c>
      <c r="K10" s="128"/>
      <c r="L10" s="110"/>
      <c r="N10" s="29"/>
      <c r="O10" s="29"/>
      <c r="P10" s="109"/>
      <c r="R10" s="29"/>
      <c r="S10" s="29"/>
      <c r="T10" s="29"/>
      <c r="U10" s="29"/>
      <c r="V10" s="29"/>
      <c r="X10" s="29"/>
      <c r="AB10" s="29"/>
    </row>
    <row r="11" spans="1:28">
      <c r="A11" s="125">
        <v>7</v>
      </c>
      <c r="B11" s="126" t="s">
        <v>143</v>
      </c>
      <c r="C11" s="126" t="s">
        <v>181</v>
      </c>
      <c r="D11" s="105" t="str">
        <f>"BACH 663.270 Schuko-Spiralzuleitung weiss CS-H05VV-F 3G1,5"</f>
        <v>BACH 663.270 Schuko-Spiralzuleitung weiss CS-H05VV-F 3G1,5</v>
      </c>
      <c r="E11" s="126" t="s">
        <v>221</v>
      </c>
      <c r="F11" s="126" t="s">
        <v>142</v>
      </c>
      <c r="G11" s="127" t="str">
        <f t="shared" si="1"/>
        <v>Stück</v>
      </c>
      <c r="H11" s="126"/>
      <c r="I11" s="126" t="s">
        <v>142</v>
      </c>
      <c r="J11" s="152">
        <f t="shared" si="0"/>
        <v>0</v>
      </c>
      <c r="K11" s="128"/>
      <c r="L11" s="110"/>
      <c r="N11" s="29"/>
      <c r="O11" s="29"/>
      <c r="P11" s="109"/>
      <c r="R11" s="29"/>
      <c r="S11" s="29"/>
      <c r="T11" s="29"/>
      <c r="U11" s="29"/>
      <c r="V11" s="29"/>
      <c r="X11" s="29"/>
      <c r="AB11" s="29"/>
    </row>
    <row r="12" spans="1:28">
      <c r="A12" s="125">
        <v>8</v>
      </c>
      <c r="B12" s="126" t="s">
        <v>144</v>
      </c>
      <c r="C12" s="126" t="s">
        <v>182</v>
      </c>
      <c r="D12" s="105" t="str">
        <f>"BACH 341.286 Verlängerung 5m ws 3x1,5qmm H05VV-F"</f>
        <v>BACH 341.286 Verlängerung 5m ws 3x1,5qmm H05VV-F</v>
      </c>
      <c r="E12" s="126" t="s">
        <v>222</v>
      </c>
      <c r="F12" s="126" t="s">
        <v>145</v>
      </c>
      <c r="G12" s="127" t="str">
        <f t="shared" si="1"/>
        <v>Stück</v>
      </c>
      <c r="H12" s="126"/>
      <c r="I12" s="126" t="s">
        <v>145</v>
      </c>
      <c r="J12" s="152">
        <f t="shared" si="0"/>
        <v>0</v>
      </c>
      <c r="K12" s="128"/>
      <c r="L12" s="110"/>
      <c r="N12" s="29"/>
      <c r="O12" s="29"/>
      <c r="P12" s="109"/>
      <c r="R12" s="29"/>
      <c r="S12" s="29"/>
      <c r="T12" s="29"/>
      <c r="U12" s="29"/>
      <c r="V12" s="29"/>
      <c r="X12" s="29"/>
      <c r="AB12" s="29"/>
    </row>
    <row r="13" spans="1:28">
      <c r="A13" s="125">
        <v>9</v>
      </c>
      <c r="B13" s="126" t="s">
        <v>146</v>
      </c>
      <c r="C13" s="126" t="s">
        <v>183</v>
      </c>
      <c r="D13" s="105" t="str">
        <f>"BACH 343.171 Verlängerung 10m sw 3x1,5 H07RN-F"</f>
        <v>BACH 343.171 Verlängerung 10m sw 3x1,5 H07RN-F</v>
      </c>
      <c r="E13" s="126" t="s">
        <v>223</v>
      </c>
      <c r="F13" s="126" t="s">
        <v>145</v>
      </c>
      <c r="G13" s="127" t="str">
        <f t="shared" si="1"/>
        <v>Stück</v>
      </c>
      <c r="H13" s="126"/>
      <c r="I13" s="126" t="s">
        <v>145</v>
      </c>
      <c r="J13" s="152">
        <f t="shared" si="0"/>
        <v>0</v>
      </c>
      <c r="K13" s="128"/>
      <c r="L13" s="110"/>
      <c r="N13" s="29"/>
      <c r="O13" s="29"/>
      <c r="P13" s="109"/>
      <c r="R13" s="29"/>
      <c r="S13" s="29"/>
      <c r="T13" s="29"/>
      <c r="U13" s="29"/>
      <c r="V13" s="29"/>
      <c r="X13" s="29"/>
      <c r="AB13" s="29"/>
    </row>
    <row r="14" spans="1:28">
      <c r="A14" s="125">
        <v>10</v>
      </c>
      <c r="B14" s="126" t="s">
        <v>147</v>
      </c>
      <c r="C14" s="126" t="s">
        <v>184</v>
      </c>
      <c r="D14" s="105" t="str">
        <f>"GIRA 045328 SCHUKO-Steckdose KS System 55 anthrazit"</f>
        <v>GIRA 045328 SCHUKO-Steckdose KS System 55 anthrazit</v>
      </c>
      <c r="E14" s="126" t="s">
        <v>216</v>
      </c>
      <c r="F14" s="126" t="s">
        <v>142</v>
      </c>
      <c r="G14" s="127" t="str">
        <f t="shared" si="1"/>
        <v>Stück</v>
      </c>
      <c r="H14" s="126"/>
      <c r="I14" s="126" t="s">
        <v>142</v>
      </c>
      <c r="J14" s="152">
        <f t="shared" si="0"/>
        <v>0</v>
      </c>
      <c r="K14" s="128"/>
      <c r="L14" s="110"/>
      <c r="N14" s="29"/>
      <c r="O14" s="29"/>
      <c r="P14" s="109"/>
      <c r="R14" s="29"/>
      <c r="S14" s="29"/>
      <c r="T14" s="29"/>
      <c r="U14" s="29"/>
      <c r="V14" s="29"/>
      <c r="X14" s="29"/>
      <c r="AB14" s="29"/>
    </row>
    <row r="15" spans="1:28">
      <c r="A15" s="125">
        <v>11</v>
      </c>
      <c r="B15" s="126" t="s">
        <v>148</v>
      </c>
      <c r="C15" s="126" t="s">
        <v>185</v>
      </c>
      <c r="D15" s="105" t="str">
        <f>"GIRA 021123 Rahmen 1f anthrazit E2 1-fach E2"</f>
        <v>GIRA 021123 Rahmen 1f anthrazit E2 1-fach E2</v>
      </c>
      <c r="E15" s="126" t="s">
        <v>224</v>
      </c>
      <c r="F15" s="126" t="s">
        <v>142</v>
      </c>
      <c r="G15" s="127" t="str">
        <f t="shared" si="1"/>
        <v>Stück</v>
      </c>
      <c r="H15" s="126"/>
      <c r="I15" s="126" t="s">
        <v>142</v>
      </c>
      <c r="J15" s="152">
        <f t="shared" si="0"/>
        <v>0</v>
      </c>
      <c r="K15" s="110"/>
      <c r="N15" s="29"/>
      <c r="R15" s="29"/>
      <c r="S15" s="29"/>
      <c r="T15" s="29"/>
      <c r="U15" s="29"/>
      <c r="V15" s="29"/>
      <c r="X15" s="29"/>
      <c r="AB15" s="29"/>
    </row>
    <row r="16" spans="1:28">
      <c r="A16" s="125">
        <v>12</v>
      </c>
      <c r="B16" s="126" t="s">
        <v>149</v>
      </c>
      <c r="C16" s="126" t="s">
        <v>186</v>
      </c>
      <c r="D16" s="105" t="str">
        <f>"GIRA 012228 Tastschalter KO Aus 2-pol System 55 anthrazit Kontroll"</f>
        <v>GIRA 012228 Tastschalter KO Aus 2-pol System 55 anthrazit Kontroll</v>
      </c>
      <c r="E16" s="126" t="s">
        <v>225</v>
      </c>
      <c r="F16" s="126" t="s">
        <v>142</v>
      </c>
      <c r="G16" s="127" t="str">
        <f t="shared" si="1"/>
        <v>Stück</v>
      </c>
      <c r="H16" s="126"/>
      <c r="I16" s="126" t="s">
        <v>142</v>
      </c>
      <c r="J16" s="152">
        <f t="shared" si="0"/>
        <v>0</v>
      </c>
      <c r="K16" s="128"/>
      <c r="L16" s="110"/>
      <c r="N16" s="29"/>
      <c r="O16" s="29"/>
      <c r="P16" s="109"/>
      <c r="R16" s="29"/>
      <c r="S16" s="29"/>
      <c r="T16" s="29"/>
      <c r="U16" s="29"/>
      <c r="V16" s="29"/>
      <c r="X16" s="29"/>
      <c r="AB16" s="29"/>
    </row>
    <row r="17" spans="1:28">
      <c r="A17" s="125">
        <v>13</v>
      </c>
      <c r="B17" s="126" t="s">
        <v>150</v>
      </c>
      <c r="C17" s="126" t="s">
        <v>185</v>
      </c>
      <c r="D17" s="105" t="str">
        <f>"GIRA 021123 Rahmen 1f anthrazit E2 1-fach E2"</f>
        <v>GIRA 021123 Rahmen 1f anthrazit E2 1-fach E2</v>
      </c>
      <c r="E17" s="126" t="s">
        <v>224</v>
      </c>
      <c r="F17" s="126" t="s">
        <v>142</v>
      </c>
      <c r="G17" s="127" t="str">
        <f t="shared" si="1"/>
        <v>Stück</v>
      </c>
      <c r="H17" s="126"/>
      <c r="I17" s="126" t="s">
        <v>142</v>
      </c>
      <c r="J17" s="152">
        <f t="shared" si="0"/>
        <v>0</v>
      </c>
      <c r="K17" s="128"/>
      <c r="L17" s="110"/>
      <c r="N17" s="29"/>
      <c r="O17" s="29"/>
      <c r="P17" s="109"/>
      <c r="R17" s="29"/>
      <c r="S17" s="29"/>
      <c r="T17" s="29"/>
      <c r="U17" s="29"/>
      <c r="V17" s="29"/>
      <c r="X17" s="29"/>
      <c r="AB17" s="29"/>
    </row>
    <row r="18" spans="1:28">
      <c r="A18" s="125">
        <v>14</v>
      </c>
      <c r="B18" s="126" t="s">
        <v>151</v>
      </c>
      <c r="C18" s="126" t="s">
        <v>187</v>
      </c>
      <c r="D18" s="105" t="str">
        <f>"BACH 388.271 3F Tischsteckdose ws 3G1,5 L=3 m geschraubt"</f>
        <v>BACH 388.271 3F Tischsteckdose ws 3G1,5 L=3 m geschraubt</v>
      </c>
      <c r="E18" s="126" t="s">
        <v>226</v>
      </c>
      <c r="F18" s="126" t="s">
        <v>145</v>
      </c>
      <c r="G18" s="127" t="str">
        <f t="shared" si="1"/>
        <v>Stück</v>
      </c>
      <c r="H18" s="126"/>
      <c r="I18" s="126" t="s">
        <v>145</v>
      </c>
      <c r="J18" s="152">
        <f t="shared" si="0"/>
        <v>0</v>
      </c>
      <c r="K18" s="128"/>
      <c r="L18" s="110"/>
      <c r="N18" s="29"/>
      <c r="O18" s="29"/>
      <c r="P18" s="109"/>
      <c r="R18" s="29"/>
      <c r="S18" s="29"/>
      <c r="T18" s="29"/>
      <c r="U18" s="29"/>
      <c r="V18" s="29"/>
      <c r="X18" s="29"/>
      <c r="AB18" s="29"/>
    </row>
    <row r="19" spans="1:28">
      <c r="A19" s="125">
        <v>15</v>
      </c>
      <c r="B19" s="126" t="s">
        <v>152</v>
      </c>
      <c r="C19" s="126" t="s">
        <v>188</v>
      </c>
      <c r="D19" s="105" t="str">
        <f>"BACH 381.248K 6f Tischsteckdose 3m H05VV-F3G1,5 ws"</f>
        <v>BACH 381.248K 6f Tischsteckdose 3m H05VV-F3G1,5 ws</v>
      </c>
      <c r="E19" s="126" t="s">
        <v>227</v>
      </c>
      <c r="F19" s="126" t="s">
        <v>145</v>
      </c>
      <c r="G19" s="127" t="str">
        <f t="shared" si="1"/>
        <v>Stück</v>
      </c>
      <c r="H19" s="126"/>
      <c r="I19" s="126" t="s">
        <v>145</v>
      </c>
      <c r="J19" s="152">
        <f t="shared" si="0"/>
        <v>0</v>
      </c>
      <c r="K19" s="128"/>
      <c r="L19" s="110"/>
      <c r="N19" s="29"/>
      <c r="O19" s="29"/>
      <c r="P19" s="109"/>
      <c r="R19" s="29"/>
      <c r="S19" s="29"/>
      <c r="T19" s="29"/>
      <c r="U19" s="29"/>
      <c r="V19" s="29"/>
      <c r="X19" s="29"/>
      <c r="AB19" s="29"/>
    </row>
    <row r="20" spans="1:28">
      <c r="A20" s="125">
        <v>16</v>
      </c>
      <c r="B20" s="126" t="s">
        <v>153</v>
      </c>
      <c r="C20" s="126" t="s">
        <v>189</v>
      </c>
      <c r="D20" s="105" t="str">
        <f>"ELEKTRON 077776 Schukostecker gelb"</f>
        <v>ELEKTRON 077776 Schukostecker gelb</v>
      </c>
      <c r="E20" s="126" t="s">
        <v>228</v>
      </c>
      <c r="F20" s="126" t="s">
        <v>154</v>
      </c>
      <c r="G20" s="127" t="str">
        <f t="shared" si="1"/>
        <v>Stück</v>
      </c>
      <c r="H20" s="126"/>
      <c r="I20" s="126" t="s">
        <v>154</v>
      </c>
      <c r="J20" s="152">
        <f t="shared" si="0"/>
        <v>0</v>
      </c>
      <c r="K20" s="128"/>
      <c r="L20" s="110"/>
      <c r="N20" s="29"/>
      <c r="O20" s="29"/>
      <c r="P20" s="109"/>
      <c r="R20" s="29"/>
      <c r="S20" s="29"/>
      <c r="T20" s="29"/>
      <c r="U20" s="29"/>
      <c r="V20" s="29"/>
      <c r="X20" s="29"/>
      <c r="AB20" s="29"/>
    </row>
    <row r="21" spans="1:28">
      <c r="A21" s="125">
        <v>17</v>
      </c>
      <c r="B21" s="126" t="s">
        <v>155</v>
      </c>
      <c r="C21" s="126" t="s">
        <v>190</v>
      </c>
      <c r="D21" s="105" t="str">
        <f>"ELEKTRON 088886 Schukokupplung gelb"</f>
        <v>ELEKTRON 088886 Schukokupplung gelb</v>
      </c>
      <c r="E21" s="126" t="s">
        <v>229</v>
      </c>
      <c r="F21" s="126" t="s">
        <v>142</v>
      </c>
      <c r="G21" s="127" t="str">
        <f t="shared" si="1"/>
        <v>Stück</v>
      </c>
      <c r="H21" s="126"/>
      <c r="I21" s="126" t="s">
        <v>142</v>
      </c>
      <c r="J21" s="152">
        <f t="shared" si="0"/>
        <v>0</v>
      </c>
      <c r="K21" s="128"/>
      <c r="L21" s="110"/>
      <c r="N21" s="29"/>
      <c r="O21" s="29"/>
      <c r="P21" s="109"/>
      <c r="R21" s="29"/>
      <c r="S21" s="29"/>
      <c r="T21" s="29"/>
      <c r="U21" s="29"/>
      <c r="V21" s="29"/>
      <c r="X21" s="29"/>
      <c r="AB21" s="29"/>
    </row>
    <row r="22" spans="1:28">
      <c r="A22" s="125">
        <v>18</v>
      </c>
      <c r="B22" s="126" t="s">
        <v>156</v>
      </c>
      <c r="C22" s="126" t="s">
        <v>191</v>
      </c>
      <c r="D22" s="105" t="str">
        <f>"SIEM 5SJ61166KS Ls-Schalter 6KA 1P B16"</f>
        <v>SIEM 5SJ61166KS Ls-Schalter 6KA 1P B16</v>
      </c>
      <c r="E22" s="126" t="s">
        <v>230</v>
      </c>
      <c r="F22" s="126" t="s">
        <v>142</v>
      </c>
      <c r="G22" s="127" t="str">
        <f t="shared" si="1"/>
        <v>Stück</v>
      </c>
      <c r="H22" s="126"/>
      <c r="I22" s="126" t="s">
        <v>142</v>
      </c>
      <c r="J22" s="152">
        <f t="shared" si="0"/>
        <v>0</v>
      </c>
      <c r="K22" s="128"/>
      <c r="L22" s="110"/>
      <c r="N22" s="29"/>
      <c r="O22" s="29"/>
      <c r="P22" s="109"/>
      <c r="R22" s="29"/>
      <c r="S22" s="29"/>
      <c r="T22" s="29"/>
      <c r="U22" s="29"/>
      <c r="V22" s="29"/>
      <c r="X22" s="29"/>
      <c r="AB22" s="29"/>
    </row>
    <row r="23" spans="1:28">
      <c r="A23" s="125">
        <v>19</v>
      </c>
      <c r="B23" s="126" t="s">
        <v>157</v>
      </c>
      <c r="C23" s="126" t="s">
        <v>192</v>
      </c>
      <c r="D23" s="105" t="str">
        <f>"SIEM 5SJ63166KS LS-Schalter 6kA 3-pol. B16A"</f>
        <v>SIEM 5SJ63166KS LS-Schalter 6kA 3-pol. B16A</v>
      </c>
      <c r="E23" s="126" t="s">
        <v>231</v>
      </c>
      <c r="F23" s="126" t="s">
        <v>142</v>
      </c>
      <c r="G23" s="127" t="str">
        <f t="shared" si="1"/>
        <v>Stück</v>
      </c>
      <c r="H23" s="126"/>
      <c r="I23" s="126" t="s">
        <v>142</v>
      </c>
      <c r="J23" s="152">
        <f t="shared" si="0"/>
        <v>0</v>
      </c>
      <c r="K23" s="128"/>
      <c r="L23" s="110"/>
      <c r="N23" s="29"/>
      <c r="O23" s="29"/>
      <c r="P23" s="109"/>
      <c r="R23" s="29"/>
      <c r="S23" s="29"/>
      <c r="T23" s="29"/>
      <c r="U23" s="29"/>
      <c r="V23" s="29"/>
      <c r="X23" s="29"/>
      <c r="AB23" s="29"/>
    </row>
    <row r="24" spans="1:28">
      <c r="A24" s="125">
        <v>20</v>
      </c>
      <c r="B24" s="126" t="s">
        <v>158</v>
      </c>
      <c r="C24" s="126" t="s">
        <v>193</v>
      </c>
      <c r="D24" s="105" t="str">
        <f>"SIEM 5SV3312-6 FI-Schutzschalter TYP A 25/2 30MA 2TE"</f>
        <v>SIEM 5SV3312-6 FI-Schutzschalter TYP A 25/2 30MA 2TE</v>
      </c>
      <c r="E24" s="126" t="s">
        <v>232</v>
      </c>
      <c r="F24" s="126" t="s">
        <v>142</v>
      </c>
      <c r="G24" s="127" t="str">
        <f t="shared" si="1"/>
        <v>Stück</v>
      </c>
      <c r="H24" s="126"/>
      <c r="I24" s="126" t="s">
        <v>142</v>
      </c>
      <c r="J24" s="152">
        <f t="shared" si="0"/>
        <v>0</v>
      </c>
      <c r="K24" s="128"/>
      <c r="L24" s="110"/>
      <c r="N24" s="29"/>
      <c r="O24" s="29"/>
      <c r="P24" s="109"/>
      <c r="R24" s="29"/>
      <c r="S24" s="29"/>
      <c r="T24" s="29"/>
      <c r="U24" s="29"/>
      <c r="V24" s="29"/>
      <c r="X24" s="29"/>
      <c r="AB24" s="29"/>
    </row>
    <row r="25" spans="1:28">
      <c r="A25" s="125">
        <v>21</v>
      </c>
      <c r="B25" s="126" t="s">
        <v>159</v>
      </c>
      <c r="C25" s="126" t="s">
        <v>194</v>
      </c>
      <c r="D25" s="105" t="str">
        <f>"BACH 392.189 Kabeltrommel 25m Selly H05VV-F 3G1,5mm IP20 4xS"</f>
        <v>BACH 392.189 Kabeltrommel 25m Selly H05VV-F 3G1,5mm IP20 4xS</v>
      </c>
      <c r="E25" s="126" t="s">
        <v>233</v>
      </c>
      <c r="F25" s="126" t="s">
        <v>142</v>
      </c>
      <c r="G25" s="127" t="str">
        <f t="shared" si="1"/>
        <v>Stück</v>
      </c>
      <c r="H25" s="126"/>
      <c r="I25" s="126" t="s">
        <v>142</v>
      </c>
      <c r="J25" s="152">
        <f t="shared" si="0"/>
        <v>0</v>
      </c>
      <c r="K25" s="128"/>
      <c r="L25" s="110"/>
      <c r="N25" s="29"/>
      <c r="O25" s="29"/>
      <c r="P25" s="109"/>
      <c r="R25" s="29"/>
      <c r="S25" s="29"/>
      <c r="T25" s="29"/>
      <c r="U25" s="29"/>
      <c r="V25" s="29"/>
      <c r="X25" s="29"/>
      <c r="AB25" s="29"/>
    </row>
    <row r="26" spans="1:28">
      <c r="A26" s="125">
        <v>22</v>
      </c>
      <c r="B26" s="126" t="s">
        <v>160</v>
      </c>
      <c r="C26" s="126" t="s">
        <v>195</v>
      </c>
      <c r="D26" s="105" t="str">
        <f>"MEN 31 CEE-Steckdose mit TwinCONTACT 400V 16A 5p 6h"</f>
        <v>MEN 31 CEE-Steckdose mit TwinCONTACT 400V 16A 5p 6h</v>
      </c>
      <c r="E26" s="126" t="s">
        <v>234</v>
      </c>
      <c r="F26" s="126" t="s">
        <v>142</v>
      </c>
      <c r="G26" s="127" t="str">
        <f t="shared" si="1"/>
        <v>Stück</v>
      </c>
      <c r="H26" s="126"/>
      <c r="I26" s="126" t="s">
        <v>142</v>
      </c>
      <c r="J26" s="152">
        <f t="shared" si="0"/>
        <v>0</v>
      </c>
      <c r="K26" s="128"/>
      <c r="L26" s="110"/>
      <c r="N26" s="29"/>
      <c r="O26" s="29"/>
      <c r="P26" s="109"/>
      <c r="R26" s="29"/>
      <c r="S26" s="29"/>
      <c r="T26" s="29"/>
      <c r="U26" s="29"/>
      <c r="V26" s="29"/>
      <c r="X26" s="29"/>
      <c r="AB26" s="29"/>
    </row>
    <row r="27" spans="1:28">
      <c r="A27" s="125">
        <v>23</v>
      </c>
      <c r="B27" s="126" t="s">
        <v>161</v>
      </c>
      <c r="C27" s="126" t="s">
        <v>196</v>
      </c>
      <c r="D27" s="105" t="str">
        <f>"MEN 35 CEE-Kupplung 5x16A StarTOP"</f>
        <v>MEN 35 CEE-Kupplung 5x16A StarTOP</v>
      </c>
      <c r="E27" s="126" t="s">
        <v>235</v>
      </c>
      <c r="F27" s="126" t="s">
        <v>142</v>
      </c>
      <c r="G27" s="127" t="str">
        <f t="shared" si="1"/>
        <v>Stück</v>
      </c>
      <c r="H27" s="126"/>
      <c r="I27" s="126" t="s">
        <v>142</v>
      </c>
      <c r="J27" s="152">
        <f t="shared" si="0"/>
        <v>0</v>
      </c>
      <c r="K27" s="128"/>
      <c r="L27" s="110"/>
      <c r="N27" s="29"/>
      <c r="O27" s="29"/>
      <c r="P27" s="109"/>
      <c r="R27" s="29"/>
      <c r="S27" s="29"/>
      <c r="T27" s="29"/>
      <c r="U27" s="29"/>
      <c r="V27" s="29"/>
      <c r="X27" s="29"/>
      <c r="AB27" s="29"/>
    </row>
    <row r="28" spans="1:28">
      <c r="A28" s="125">
        <v>24</v>
      </c>
      <c r="B28" s="126" t="s">
        <v>162</v>
      </c>
      <c r="C28" s="126" t="s">
        <v>197</v>
      </c>
      <c r="D28" s="105" t="str">
        <f>"KLA ST31B Streudose mit isolierten Aderendhülsen 0,5-2,5qmm"</f>
        <v>KLA ST31B Streudose mit isolierten Aderendhülsen 0,5-2,5qmm</v>
      </c>
      <c r="E28" s="126" t="s">
        <v>236</v>
      </c>
      <c r="F28" s="126" t="s">
        <v>142</v>
      </c>
      <c r="G28" s="127" t="str">
        <f t="shared" si="1"/>
        <v>Stück</v>
      </c>
      <c r="H28" s="126"/>
      <c r="I28" s="126" t="s">
        <v>142</v>
      </c>
      <c r="J28" s="152">
        <f t="shared" si="0"/>
        <v>0</v>
      </c>
      <c r="K28" s="128"/>
      <c r="L28" s="110"/>
      <c r="N28" s="29"/>
      <c r="O28" s="29"/>
      <c r="P28" s="109"/>
      <c r="R28" s="29"/>
      <c r="S28" s="29"/>
      <c r="T28" s="29"/>
      <c r="U28" s="29"/>
      <c r="V28" s="29"/>
      <c r="X28" s="29"/>
      <c r="AB28" s="29"/>
    </row>
    <row r="29" spans="1:28">
      <c r="A29" s="125">
        <v>28</v>
      </c>
      <c r="B29" s="126" t="s">
        <v>163</v>
      </c>
      <c r="C29" s="126" t="s">
        <v>198</v>
      </c>
      <c r="D29" s="105" t="str">
        <f>"BER 47403515 FR-Steckdose SCHUKO mit Klappdeckel AP W.1 grau"</f>
        <v>BER 47403515 FR-Steckdose SCHUKO mit Klappdeckel AP W.1 grau</v>
      </c>
      <c r="E29" s="126" t="s">
        <v>238</v>
      </c>
      <c r="F29" s="126" t="s">
        <v>135</v>
      </c>
      <c r="G29" s="127" t="str">
        <f t="shared" si="1"/>
        <v>Stück</v>
      </c>
      <c r="H29" s="126"/>
      <c r="I29" s="126" t="s">
        <v>135</v>
      </c>
      <c r="J29" s="152">
        <f t="shared" si="0"/>
        <v>0</v>
      </c>
      <c r="K29" s="128"/>
      <c r="L29" s="110"/>
      <c r="N29" s="29"/>
      <c r="O29" s="29"/>
      <c r="P29" s="109"/>
      <c r="R29" s="29"/>
      <c r="S29" s="29"/>
      <c r="T29" s="29"/>
      <c r="U29" s="29"/>
      <c r="V29" s="29"/>
      <c r="X29" s="29"/>
      <c r="AB29" s="29"/>
    </row>
    <row r="30" spans="1:28">
      <c r="A30" s="125">
        <v>29</v>
      </c>
      <c r="B30" s="126" t="s">
        <v>164</v>
      </c>
      <c r="C30" s="126" t="s">
        <v>199</v>
      </c>
      <c r="D30" s="105" t="str">
        <f>"BER 30763505 FR-Wechselschalter AP/WD W.1 grau"</f>
        <v>BER 30763505 FR-Wechselschalter AP/WD W.1 grau</v>
      </c>
      <c r="E30" s="126" t="s">
        <v>239</v>
      </c>
      <c r="F30" s="126" t="s">
        <v>142</v>
      </c>
      <c r="G30" s="127" t="str">
        <f t="shared" si="1"/>
        <v>Stück</v>
      </c>
      <c r="H30" s="126"/>
      <c r="I30" s="126" t="s">
        <v>142</v>
      </c>
      <c r="J30" s="152">
        <f t="shared" si="0"/>
        <v>0</v>
      </c>
      <c r="K30" s="128"/>
      <c r="L30" s="110"/>
      <c r="N30" s="29"/>
      <c r="O30" s="29"/>
      <c r="P30" s="109"/>
      <c r="R30" s="29"/>
      <c r="S30" s="29"/>
      <c r="T30" s="29"/>
      <c r="U30" s="29"/>
      <c r="V30" s="29"/>
      <c r="X30" s="29"/>
      <c r="AB30" s="29"/>
    </row>
    <row r="31" spans="1:28">
      <c r="A31" s="125">
        <v>30</v>
      </c>
      <c r="B31" s="126" t="s">
        <v>165</v>
      </c>
      <c r="C31" s="126" t="s">
        <v>200</v>
      </c>
      <c r="D31" s="105" t="str">
        <f>"BER 47803515 FR-Kombination Wechselschalter/Steckdose SCHUKO AP W.1 grau"</f>
        <v>BER 47803515 FR-Kombination Wechselschalter/Steckdose SCHUKO AP W.1 grau</v>
      </c>
      <c r="E31" s="126" t="s">
        <v>240</v>
      </c>
      <c r="F31" s="126" t="s">
        <v>135</v>
      </c>
      <c r="G31" s="127" t="str">
        <f t="shared" si="1"/>
        <v>Stück</v>
      </c>
      <c r="H31" s="126"/>
      <c r="I31" s="126" t="s">
        <v>135</v>
      </c>
      <c r="J31" s="152">
        <f t="shared" si="0"/>
        <v>0</v>
      </c>
      <c r="K31" s="128"/>
      <c r="L31" s="110"/>
      <c r="N31" s="29"/>
      <c r="O31" s="29"/>
      <c r="P31" s="109"/>
      <c r="R31" s="29"/>
      <c r="S31" s="29"/>
      <c r="T31" s="29"/>
      <c r="U31" s="29"/>
      <c r="V31" s="29"/>
      <c r="X31" s="29"/>
      <c r="AB31" s="29"/>
    </row>
    <row r="32" spans="1:28">
      <c r="A32" s="125">
        <v>31</v>
      </c>
      <c r="B32" s="126" t="s">
        <v>166</v>
      </c>
      <c r="C32" s="126" t="s">
        <v>201</v>
      </c>
      <c r="D32" s="105" t="str">
        <f>"MEN 1649 Doppelbox TwinContact 16A 5p 6h 400V IP44"</f>
        <v>MEN 1649 Doppelbox TwinContact 16A 5p 6h 400V IP44</v>
      </c>
      <c r="E32" s="126" t="s">
        <v>241</v>
      </c>
      <c r="F32" s="126" t="s">
        <v>167</v>
      </c>
      <c r="G32" s="127" t="str">
        <f t="shared" si="1"/>
        <v>Stück</v>
      </c>
      <c r="H32" s="126"/>
      <c r="I32" s="126" t="s">
        <v>167</v>
      </c>
      <c r="J32" s="152">
        <f t="shared" si="0"/>
        <v>0</v>
      </c>
      <c r="K32" s="128"/>
      <c r="L32" s="110"/>
      <c r="N32" s="29"/>
      <c r="O32" s="29"/>
      <c r="P32" s="109"/>
      <c r="R32" s="29"/>
      <c r="S32" s="29"/>
      <c r="T32" s="29"/>
      <c r="U32" s="29"/>
      <c r="V32" s="29"/>
      <c r="X32" s="29"/>
      <c r="AB32" s="29"/>
    </row>
    <row r="33" spans="1:28">
      <c r="A33" s="125">
        <v>32</v>
      </c>
      <c r="B33" s="126" t="s">
        <v>168</v>
      </c>
      <c r="C33" s="139" t="s">
        <v>203</v>
      </c>
      <c r="D33" s="105" t="s">
        <v>169</v>
      </c>
      <c r="E33" s="126" t="s">
        <v>242</v>
      </c>
      <c r="F33" s="126" t="s">
        <v>167</v>
      </c>
      <c r="G33" s="127" t="s">
        <v>170</v>
      </c>
      <c r="H33" s="126"/>
      <c r="I33" s="126" t="s">
        <v>167</v>
      </c>
      <c r="J33" s="152">
        <f t="shared" ref="J33:J36" si="2">SUM(F33-I33)</f>
        <v>0</v>
      </c>
      <c r="K33" s="109"/>
      <c r="L33" s="109"/>
      <c r="N33" s="110"/>
      <c r="O33" s="29"/>
      <c r="R33" s="109"/>
      <c r="S33" s="29"/>
      <c r="T33" s="29"/>
      <c r="U33" s="29"/>
      <c r="V33" s="29"/>
      <c r="X33" s="29"/>
      <c r="AB33" s="29"/>
    </row>
    <row r="34" spans="1:28">
      <c r="A34" s="125">
        <v>33</v>
      </c>
      <c r="B34" s="126" t="s">
        <v>171</v>
      </c>
      <c r="C34" s="126" t="s">
        <v>202</v>
      </c>
      <c r="D34" s="105" t="str">
        <f>"WAGO 221-413 3-Leiter COMPACT Verbindungsklemmen 0,2 - 4 mm²"</f>
        <v>WAGO 221-413 3-Leiter COMPACT Verbindungsklemmen 0,2 - 4 mm²</v>
      </c>
      <c r="E34" s="126" t="s">
        <v>243</v>
      </c>
      <c r="F34" s="126" t="s">
        <v>172</v>
      </c>
      <c r="G34" s="127" t="str">
        <f t="shared" si="1"/>
        <v>Stück</v>
      </c>
      <c r="H34" s="126"/>
      <c r="I34" s="126" t="s">
        <v>172</v>
      </c>
      <c r="J34" s="152">
        <f t="shared" si="2"/>
        <v>0</v>
      </c>
      <c r="K34" s="129"/>
      <c r="L34" s="129"/>
      <c r="N34" s="130"/>
      <c r="O34" s="29"/>
      <c r="R34" s="129"/>
      <c r="S34" s="29"/>
      <c r="T34" s="29"/>
      <c r="U34" s="29"/>
      <c r="V34" s="29"/>
      <c r="X34" s="29"/>
      <c r="AB34" s="29"/>
    </row>
    <row r="35" spans="1:28">
      <c r="A35" s="125">
        <v>34</v>
      </c>
      <c r="B35" s="126" t="s">
        <v>210</v>
      </c>
      <c r="C35" s="126"/>
      <c r="D35" s="105" t="s">
        <v>211</v>
      </c>
      <c r="E35" s="126" t="s">
        <v>244</v>
      </c>
      <c r="F35" s="126" t="s">
        <v>212</v>
      </c>
      <c r="G35" s="127" t="s">
        <v>170</v>
      </c>
      <c r="H35" s="126"/>
      <c r="I35" s="126" t="s">
        <v>248</v>
      </c>
      <c r="J35" s="152"/>
    </row>
    <row r="36" spans="1:28">
      <c r="A36" s="125">
        <v>35</v>
      </c>
      <c r="B36" s="126" t="s">
        <v>245</v>
      </c>
      <c r="C36" s="126"/>
      <c r="D36" s="105" t="s">
        <v>246</v>
      </c>
      <c r="E36" s="126" t="s">
        <v>247</v>
      </c>
      <c r="F36" s="126" t="s">
        <v>135</v>
      </c>
      <c r="G36" s="127" t="s">
        <v>170</v>
      </c>
      <c r="H36" s="126"/>
      <c r="I36" s="126" t="s">
        <v>135</v>
      </c>
      <c r="J36" s="152">
        <f t="shared" si="2"/>
        <v>0</v>
      </c>
    </row>
    <row r="37" spans="1:28">
      <c r="A37" s="125"/>
      <c r="B37" s="126"/>
      <c r="C37" s="126"/>
      <c r="D37" s="105"/>
      <c r="E37" s="126"/>
      <c r="F37" s="126"/>
      <c r="G37" s="127"/>
      <c r="H37" s="126"/>
      <c r="I37" s="126"/>
      <c r="J37" s="152"/>
    </row>
    <row r="38" spans="1:28">
      <c r="A38" s="131"/>
      <c r="B38" s="132"/>
      <c r="C38" s="132"/>
      <c r="D38" s="133"/>
      <c r="E38" s="134"/>
      <c r="F38" s="134"/>
      <c r="G38" s="135"/>
      <c r="H38" s="136"/>
      <c r="I38" s="133"/>
      <c r="J38" s="137"/>
    </row>
    <row r="39" spans="1:28">
      <c r="D39" s="29" t="s">
        <v>204</v>
      </c>
    </row>
    <row r="40" spans="1:28">
      <c r="B40" s="138"/>
      <c r="C40" s="138"/>
      <c r="D40" s="138"/>
    </row>
    <row r="41" spans="1:28" ht="16">
      <c r="D41" s="157" t="s">
        <v>249</v>
      </c>
    </row>
    <row r="42" spans="1:28" ht="16">
      <c r="D42" s="157" t="s">
        <v>250</v>
      </c>
    </row>
  </sheetData>
  <mergeCells count="3">
    <mergeCell ref="F1:I2"/>
    <mergeCell ref="D1:E1"/>
    <mergeCell ref="D2:E2"/>
  </mergeCells>
  <conditionalFormatting sqref="J5:J36">
    <cfRule type="cellIs" dxfId="0" priority="1" operator="greaterThan">
      <formula>0</formula>
    </cfRule>
  </conditionalFormatting>
  <hyperlinks>
    <hyperlink ref="D41" r:id="rId1" display="https://www.fega-schmitt.de/unternehmen/standorte/deutschland/" xr:uid="{00000000-0004-0000-0400-000000000000}"/>
    <hyperlink ref="D42" r:id="rId2" display="https://www.wuerth.de/web/de/awkg/niederlassungen/nl.php" xr:uid="{00000000-0004-0000-0400-000001000000}"/>
  </hyperlinks>
  <pageMargins left="0.23622047244094491" right="0.23622047244094491" top="0.74803149606299213" bottom="0.74803149606299213" header="0.31496062992125984" footer="0.31496062992125984"/>
  <pageSetup paperSize="9" scale="82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8">
    <tabColor theme="5" tint="0.39997558519241921"/>
  </sheetPr>
  <dimension ref="A1:F480"/>
  <sheetViews>
    <sheetView topLeftCell="A402" zoomScale="110" zoomScaleNormal="110" zoomScalePageLayoutView="50" workbookViewId="0">
      <selection activeCell="H419" sqref="H419"/>
    </sheetView>
  </sheetViews>
  <sheetFormatPr baseColWidth="10" defaultRowHeight="13"/>
  <cols>
    <col min="1" max="1" width="24.83203125" style="2" customWidth="1"/>
    <col min="2" max="2" width="16.33203125" style="2" customWidth="1"/>
    <col min="3" max="3" width="43.5" style="2" customWidth="1"/>
    <col min="4" max="4" width="4.5" style="2" customWidth="1"/>
    <col min="5" max="5" width="4.1640625" style="2" customWidth="1"/>
    <col min="6" max="6" width="8" style="2" customWidth="1"/>
    <col min="7" max="163" width="11.5" style="2"/>
    <col min="164" max="164" width="24.83203125" style="2" customWidth="1"/>
    <col min="165" max="165" width="21.6640625" style="2" customWidth="1"/>
    <col min="166" max="166" width="19.5" style="2" customWidth="1"/>
    <col min="167" max="167" width="4.5" style="2" customWidth="1"/>
    <col min="168" max="168" width="4.1640625" style="2" customWidth="1"/>
    <col min="169" max="169" width="6.5" style="2" bestFit="1" customWidth="1"/>
    <col min="170" max="170" width="4.5" style="2" customWidth="1"/>
    <col min="171" max="171" width="4.1640625" style="2" customWidth="1"/>
    <col min="172" max="172" width="6.5" style="2" bestFit="1" customWidth="1"/>
    <col min="173" max="173" width="4.5" style="2" customWidth="1"/>
    <col min="174" max="174" width="4.1640625" style="2" customWidth="1"/>
    <col min="175" max="175" width="6.5" style="2" bestFit="1" customWidth="1"/>
    <col min="176" max="176" width="4.5" style="2" customWidth="1"/>
    <col min="177" max="177" width="4.1640625" style="2" customWidth="1"/>
    <col min="178" max="178" width="6.5" style="2" bestFit="1" customWidth="1"/>
    <col min="179" max="179" width="4.5" style="2" customWidth="1"/>
    <col min="180" max="180" width="4.1640625" style="2" customWidth="1"/>
    <col min="181" max="181" width="6.5" style="2" bestFit="1" customWidth="1"/>
    <col min="182" max="182" width="4.5" style="2" customWidth="1"/>
    <col min="183" max="183" width="4.1640625" style="2" customWidth="1"/>
    <col min="184" max="184" width="6.5" style="2" bestFit="1" customWidth="1"/>
    <col min="185" max="185" width="4.5" style="2" customWidth="1"/>
    <col min="186" max="186" width="4.1640625" style="2" customWidth="1"/>
    <col min="187" max="187" width="6.5" style="2" bestFit="1" customWidth="1"/>
    <col min="188" max="188" width="4.5" style="2" customWidth="1"/>
    <col min="189" max="189" width="4.1640625" style="2" customWidth="1"/>
    <col min="190" max="190" width="6.5" style="2" bestFit="1" customWidth="1"/>
    <col min="191" max="191" width="4.5" style="2" customWidth="1"/>
    <col min="192" max="192" width="4.1640625" style="2" customWidth="1"/>
    <col min="193" max="193" width="6.5" style="2" bestFit="1" customWidth="1"/>
    <col min="194" max="194" width="4.5" style="2" customWidth="1"/>
    <col min="195" max="195" width="4.1640625" style="2" customWidth="1"/>
    <col min="196" max="196" width="6.5" style="2" bestFit="1" customWidth="1"/>
    <col min="197" max="197" width="4.5" style="2" customWidth="1"/>
    <col min="198" max="198" width="4.1640625" style="2" customWidth="1"/>
    <col min="199" max="199" width="6.5" style="2" bestFit="1" customWidth="1"/>
    <col min="200" max="200" width="4.5" style="2" customWidth="1"/>
    <col min="201" max="201" width="4.1640625" style="2" customWidth="1"/>
    <col min="202" max="202" width="6.5" style="2" bestFit="1" customWidth="1"/>
    <col min="203" max="203" width="4.5" style="2" customWidth="1"/>
    <col min="204" max="204" width="4.1640625" style="2" customWidth="1"/>
    <col min="205" max="205" width="6.5" style="2" bestFit="1" customWidth="1"/>
    <col min="206" max="206" width="4.5" style="2" customWidth="1"/>
    <col min="207" max="207" width="4.1640625" style="2" customWidth="1"/>
    <col min="208" max="208" width="6.5" style="2" bestFit="1" customWidth="1"/>
    <col min="209" max="209" width="4.5" style="2" customWidth="1"/>
    <col min="210" max="210" width="4.1640625" style="2" customWidth="1"/>
    <col min="211" max="211" width="6.5" style="2" bestFit="1" customWidth="1"/>
    <col min="212" max="212" width="4.5" style="2" customWidth="1"/>
    <col min="213" max="213" width="4.1640625" style="2" customWidth="1"/>
    <col min="214" max="214" width="6.5" style="2" bestFit="1" customWidth="1"/>
    <col min="215" max="215" width="4.5" style="2" customWidth="1"/>
    <col min="216" max="216" width="4.1640625" style="2" customWidth="1"/>
    <col min="217" max="217" width="6.5" style="2" bestFit="1" customWidth="1"/>
    <col min="218" max="218" width="4.5" style="2" customWidth="1"/>
    <col min="219" max="219" width="4.1640625" style="2" customWidth="1"/>
    <col min="220" max="220" width="6.5" style="2" bestFit="1" customWidth="1"/>
    <col min="221" max="221" width="4.5" style="2" customWidth="1"/>
    <col min="222" max="222" width="4.1640625" style="2" customWidth="1"/>
    <col min="223" max="223" width="6.5" style="2" bestFit="1" customWidth="1"/>
    <col min="224" max="224" width="4.5" style="2" customWidth="1"/>
    <col min="225" max="225" width="4.1640625" style="2" customWidth="1"/>
    <col min="226" max="226" width="6.5" style="2" bestFit="1" customWidth="1"/>
    <col min="227" max="227" width="4.5" style="2" customWidth="1"/>
    <col min="228" max="228" width="4.1640625" style="2" customWidth="1"/>
    <col min="229" max="229" width="6.5" style="2" bestFit="1" customWidth="1"/>
    <col min="230" max="230" width="4.5" style="2" customWidth="1"/>
    <col min="231" max="231" width="4.1640625" style="2" customWidth="1"/>
    <col min="232" max="232" width="6.5" style="2" bestFit="1" customWidth="1"/>
    <col min="233" max="233" width="4.5" style="2" customWidth="1"/>
    <col min="234" max="234" width="4.1640625" style="2" customWidth="1"/>
    <col min="235" max="235" width="6.5" style="2" bestFit="1" customWidth="1"/>
    <col min="236" max="236" width="4.5" style="2" customWidth="1"/>
    <col min="237" max="237" width="4.1640625" style="2" customWidth="1"/>
    <col min="238" max="238" width="6.5" style="2" bestFit="1" customWidth="1"/>
    <col min="239" max="239" width="4.5" style="2" customWidth="1"/>
    <col min="240" max="240" width="4.1640625" style="2" customWidth="1"/>
    <col min="241" max="241" width="6.5" style="2" bestFit="1" customWidth="1"/>
    <col min="242" max="242" width="4.5" style="2" customWidth="1"/>
    <col min="243" max="243" width="4.1640625" style="2" customWidth="1"/>
    <col min="244" max="244" width="6.5" style="2" bestFit="1" customWidth="1"/>
    <col min="245" max="245" width="4.5" style="2" customWidth="1"/>
    <col min="246" max="246" width="4.1640625" style="2" customWidth="1"/>
    <col min="247" max="247" width="6.5" style="2" bestFit="1" customWidth="1"/>
    <col min="248" max="248" width="4.5" style="2" customWidth="1"/>
    <col min="249" max="249" width="4.1640625" style="2" customWidth="1"/>
    <col min="250" max="250" width="6.5" style="2" bestFit="1" customWidth="1"/>
    <col min="251" max="251" width="4.5" style="2" customWidth="1"/>
    <col min="252" max="252" width="4.1640625" style="2" customWidth="1"/>
    <col min="253" max="253" width="6.5" style="2" bestFit="1" customWidth="1"/>
    <col min="254" max="254" width="4.5" style="2" customWidth="1"/>
    <col min="255" max="255" width="4.1640625" style="2" customWidth="1"/>
    <col min="256" max="256" width="6.5" style="2" bestFit="1" customWidth="1"/>
    <col min="257" max="257" width="4.5" style="2" customWidth="1"/>
    <col min="258" max="258" width="4.1640625" style="2" customWidth="1"/>
    <col min="259" max="259" width="6.5" style="2" bestFit="1" customWidth="1"/>
    <col min="260" max="260" width="4.5" style="2" customWidth="1"/>
    <col min="261" max="261" width="4.1640625" style="2" customWidth="1"/>
    <col min="262" max="262" width="6.5" style="2" bestFit="1" customWidth="1"/>
    <col min="263" max="419" width="11.5" style="2"/>
    <col min="420" max="420" width="24.83203125" style="2" customWidth="1"/>
    <col min="421" max="421" width="21.6640625" style="2" customWidth="1"/>
    <col min="422" max="422" width="19.5" style="2" customWidth="1"/>
    <col min="423" max="423" width="4.5" style="2" customWidth="1"/>
    <col min="424" max="424" width="4.1640625" style="2" customWidth="1"/>
    <col min="425" max="425" width="6.5" style="2" bestFit="1" customWidth="1"/>
    <col min="426" max="426" width="4.5" style="2" customWidth="1"/>
    <col min="427" max="427" width="4.1640625" style="2" customWidth="1"/>
    <col min="428" max="428" width="6.5" style="2" bestFit="1" customWidth="1"/>
    <col min="429" max="429" width="4.5" style="2" customWidth="1"/>
    <col min="430" max="430" width="4.1640625" style="2" customWidth="1"/>
    <col min="431" max="431" width="6.5" style="2" bestFit="1" customWidth="1"/>
    <col min="432" max="432" width="4.5" style="2" customWidth="1"/>
    <col min="433" max="433" width="4.1640625" style="2" customWidth="1"/>
    <col min="434" max="434" width="6.5" style="2" bestFit="1" customWidth="1"/>
    <col min="435" max="435" width="4.5" style="2" customWidth="1"/>
    <col min="436" max="436" width="4.1640625" style="2" customWidth="1"/>
    <col min="437" max="437" width="6.5" style="2" bestFit="1" customWidth="1"/>
    <col min="438" max="438" width="4.5" style="2" customWidth="1"/>
    <col min="439" max="439" width="4.1640625" style="2" customWidth="1"/>
    <col min="440" max="440" width="6.5" style="2" bestFit="1" customWidth="1"/>
    <col min="441" max="441" width="4.5" style="2" customWidth="1"/>
    <col min="442" max="442" width="4.1640625" style="2" customWidth="1"/>
    <col min="443" max="443" width="6.5" style="2" bestFit="1" customWidth="1"/>
    <col min="444" max="444" width="4.5" style="2" customWidth="1"/>
    <col min="445" max="445" width="4.1640625" style="2" customWidth="1"/>
    <col min="446" max="446" width="6.5" style="2" bestFit="1" customWidth="1"/>
    <col min="447" max="447" width="4.5" style="2" customWidth="1"/>
    <col min="448" max="448" width="4.1640625" style="2" customWidth="1"/>
    <col min="449" max="449" width="6.5" style="2" bestFit="1" customWidth="1"/>
    <col min="450" max="450" width="4.5" style="2" customWidth="1"/>
    <col min="451" max="451" width="4.1640625" style="2" customWidth="1"/>
    <col min="452" max="452" width="6.5" style="2" bestFit="1" customWidth="1"/>
    <col min="453" max="453" width="4.5" style="2" customWidth="1"/>
    <col min="454" max="454" width="4.1640625" style="2" customWidth="1"/>
    <col min="455" max="455" width="6.5" style="2" bestFit="1" customWidth="1"/>
    <col min="456" max="456" width="4.5" style="2" customWidth="1"/>
    <col min="457" max="457" width="4.1640625" style="2" customWidth="1"/>
    <col min="458" max="458" width="6.5" style="2" bestFit="1" customWidth="1"/>
    <col min="459" max="459" width="4.5" style="2" customWidth="1"/>
    <col min="460" max="460" width="4.1640625" style="2" customWidth="1"/>
    <col min="461" max="461" width="6.5" style="2" bestFit="1" customWidth="1"/>
    <col min="462" max="462" width="4.5" style="2" customWidth="1"/>
    <col min="463" max="463" width="4.1640625" style="2" customWidth="1"/>
    <col min="464" max="464" width="6.5" style="2" bestFit="1" customWidth="1"/>
    <col min="465" max="465" width="4.5" style="2" customWidth="1"/>
    <col min="466" max="466" width="4.1640625" style="2" customWidth="1"/>
    <col min="467" max="467" width="6.5" style="2" bestFit="1" customWidth="1"/>
    <col min="468" max="468" width="4.5" style="2" customWidth="1"/>
    <col min="469" max="469" width="4.1640625" style="2" customWidth="1"/>
    <col min="470" max="470" width="6.5" style="2" bestFit="1" customWidth="1"/>
    <col min="471" max="471" width="4.5" style="2" customWidth="1"/>
    <col min="472" max="472" width="4.1640625" style="2" customWidth="1"/>
    <col min="473" max="473" width="6.5" style="2" bestFit="1" customWidth="1"/>
    <col min="474" max="474" width="4.5" style="2" customWidth="1"/>
    <col min="475" max="475" width="4.1640625" style="2" customWidth="1"/>
    <col min="476" max="476" width="6.5" style="2" bestFit="1" customWidth="1"/>
    <col min="477" max="477" width="4.5" style="2" customWidth="1"/>
    <col min="478" max="478" width="4.1640625" style="2" customWidth="1"/>
    <col min="479" max="479" width="6.5" style="2" bestFit="1" customWidth="1"/>
    <col min="480" max="480" width="4.5" style="2" customWidth="1"/>
    <col min="481" max="481" width="4.1640625" style="2" customWidth="1"/>
    <col min="482" max="482" width="6.5" style="2" bestFit="1" customWidth="1"/>
    <col min="483" max="483" width="4.5" style="2" customWidth="1"/>
    <col min="484" max="484" width="4.1640625" style="2" customWidth="1"/>
    <col min="485" max="485" width="6.5" style="2" bestFit="1" customWidth="1"/>
    <col min="486" max="486" width="4.5" style="2" customWidth="1"/>
    <col min="487" max="487" width="4.1640625" style="2" customWidth="1"/>
    <col min="488" max="488" width="6.5" style="2" bestFit="1" customWidth="1"/>
    <col min="489" max="489" width="4.5" style="2" customWidth="1"/>
    <col min="490" max="490" width="4.1640625" style="2" customWidth="1"/>
    <col min="491" max="491" width="6.5" style="2" bestFit="1" customWidth="1"/>
    <col min="492" max="492" width="4.5" style="2" customWidth="1"/>
    <col min="493" max="493" width="4.1640625" style="2" customWidth="1"/>
    <col min="494" max="494" width="6.5" style="2" bestFit="1" customWidth="1"/>
    <col min="495" max="495" width="4.5" style="2" customWidth="1"/>
    <col min="496" max="496" width="4.1640625" style="2" customWidth="1"/>
    <col min="497" max="497" width="6.5" style="2" bestFit="1" customWidth="1"/>
    <col min="498" max="498" width="4.5" style="2" customWidth="1"/>
    <col min="499" max="499" width="4.1640625" style="2" customWidth="1"/>
    <col min="500" max="500" width="6.5" style="2" bestFit="1" customWidth="1"/>
    <col min="501" max="501" width="4.5" style="2" customWidth="1"/>
    <col min="502" max="502" width="4.1640625" style="2" customWidth="1"/>
    <col min="503" max="503" width="6.5" style="2" bestFit="1" customWidth="1"/>
    <col min="504" max="504" width="4.5" style="2" customWidth="1"/>
    <col min="505" max="505" width="4.1640625" style="2" customWidth="1"/>
    <col min="506" max="506" width="6.5" style="2" bestFit="1" customWidth="1"/>
    <col min="507" max="507" width="4.5" style="2" customWidth="1"/>
    <col min="508" max="508" width="4.1640625" style="2" customWidth="1"/>
    <col min="509" max="509" width="6.5" style="2" bestFit="1" customWidth="1"/>
    <col min="510" max="510" width="4.5" style="2" customWidth="1"/>
    <col min="511" max="511" width="4.1640625" style="2" customWidth="1"/>
    <col min="512" max="512" width="6.5" style="2" bestFit="1" customWidth="1"/>
    <col min="513" max="513" width="4.5" style="2" customWidth="1"/>
    <col min="514" max="514" width="4.1640625" style="2" customWidth="1"/>
    <col min="515" max="515" width="6.5" style="2" bestFit="1" customWidth="1"/>
    <col min="516" max="516" width="4.5" style="2" customWidth="1"/>
    <col min="517" max="517" width="4.1640625" style="2" customWidth="1"/>
    <col min="518" max="518" width="6.5" style="2" bestFit="1" customWidth="1"/>
    <col min="519" max="675" width="11.5" style="2"/>
    <col min="676" max="676" width="24.83203125" style="2" customWidth="1"/>
    <col min="677" max="677" width="21.6640625" style="2" customWidth="1"/>
    <col min="678" max="678" width="19.5" style="2" customWidth="1"/>
    <col min="679" max="679" width="4.5" style="2" customWidth="1"/>
    <col min="680" max="680" width="4.1640625" style="2" customWidth="1"/>
    <col min="681" max="681" width="6.5" style="2" bestFit="1" customWidth="1"/>
    <col min="682" max="682" width="4.5" style="2" customWidth="1"/>
    <col min="683" max="683" width="4.1640625" style="2" customWidth="1"/>
    <col min="684" max="684" width="6.5" style="2" bestFit="1" customWidth="1"/>
    <col min="685" max="685" width="4.5" style="2" customWidth="1"/>
    <col min="686" max="686" width="4.1640625" style="2" customWidth="1"/>
    <col min="687" max="687" width="6.5" style="2" bestFit="1" customWidth="1"/>
    <col min="688" max="688" width="4.5" style="2" customWidth="1"/>
    <col min="689" max="689" width="4.1640625" style="2" customWidth="1"/>
    <col min="690" max="690" width="6.5" style="2" bestFit="1" customWidth="1"/>
    <col min="691" max="691" width="4.5" style="2" customWidth="1"/>
    <col min="692" max="692" width="4.1640625" style="2" customWidth="1"/>
    <col min="693" max="693" width="6.5" style="2" bestFit="1" customWidth="1"/>
    <col min="694" max="694" width="4.5" style="2" customWidth="1"/>
    <col min="695" max="695" width="4.1640625" style="2" customWidth="1"/>
    <col min="696" max="696" width="6.5" style="2" bestFit="1" customWidth="1"/>
    <col min="697" max="697" width="4.5" style="2" customWidth="1"/>
    <col min="698" max="698" width="4.1640625" style="2" customWidth="1"/>
    <col min="699" max="699" width="6.5" style="2" bestFit="1" customWidth="1"/>
    <col min="700" max="700" width="4.5" style="2" customWidth="1"/>
    <col min="701" max="701" width="4.1640625" style="2" customWidth="1"/>
    <col min="702" max="702" width="6.5" style="2" bestFit="1" customWidth="1"/>
    <col min="703" max="703" width="4.5" style="2" customWidth="1"/>
    <col min="704" max="704" width="4.1640625" style="2" customWidth="1"/>
    <col min="705" max="705" width="6.5" style="2" bestFit="1" customWidth="1"/>
    <col min="706" max="706" width="4.5" style="2" customWidth="1"/>
    <col min="707" max="707" width="4.1640625" style="2" customWidth="1"/>
    <col min="708" max="708" width="6.5" style="2" bestFit="1" customWidth="1"/>
    <col min="709" max="709" width="4.5" style="2" customWidth="1"/>
    <col min="710" max="710" width="4.1640625" style="2" customWidth="1"/>
    <col min="711" max="711" width="6.5" style="2" bestFit="1" customWidth="1"/>
    <col min="712" max="712" width="4.5" style="2" customWidth="1"/>
    <col min="713" max="713" width="4.1640625" style="2" customWidth="1"/>
    <col min="714" max="714" width="6.5" style="2" bestFit="1" customWidth="1"/>
    <col min="715" max="715" width="4.5" style="2" customWidth="1"/>
    <col min="716" max="716" width="4.1640625" style="2" customWidth="1"/>
    <col min="717" max="717" width="6.5" style="2" bestFit="1" customWidth="1"/>
    <col min="718" max="718" width="4.5" style="2" customWidth="1"/>
    <col min="719" max="719" width="4.1640625" style="2" customWidth="1"/>
    <col min="720" max="720" width="6.5" style="2" bestFit="1" customWidth="1"/>
    <col min="721" max="721" width="4.5" style="2" customWidth="1"/>
    <col min="722" max="722" width="4.1640625" style="2" customWidth="1"/>
    <col min="723" max="723" width="6.5" style="2" bestFit="1" customWidth="1"/>
    <col min="724" max="724" width="4.5" style="2" customWidth="1"/>
    <col min="725" max="725" width="4.1640625" style="2" customWidth="1"/>
    <col min="726" max="726" width="6.5" style="2" bestFit="1" customWidth="1"/>
    <col min="727" max="727" width="4.5" style="2" customWidth="1"/>
    <col min="728" max="728" width="4.1640625" style="2" customWidth="1"/>
    <col min="729" max="729" width="6.5" style="2" bestFit="1" customWidth="1"/>
    <col min="730" max="730" width="4.5" style="2" customWidth="1"/>
    <col min="731" max="731" width="4.1640625" style="2" customWidth="1"/>
    <col min="732" max="732" width="6.5" style="2" bestFit="1" customWidth="1"/>
    <col min="733" max="733" width="4.5" style="2" customWidth="1"/>
    <col min="734" max="734" width="4.1640625" style="2" customWidth="1"/>
    <col min="735" max="735" width="6.5" style="2" bestFit="1" customWidth="1"/>
    <col min="736" max="736" width="4.5" style="2" customWidth="1"/>
    <col min="737" max="737" width="4.1640625" style="2" customWidth="1"/>
    <col min="738" max="738" width="6.5" style="2" bestFit="1" customWidth="1"/>
    <col min="739" max="739" width="4.5" style="2" customWidth="1"/>
    <col min="740" max="740" width="4.1640625" style="2" customWidth="1"/>
    <col min="741" max="741" width="6.5" style="2" bestFit="1" customWidth="1"/>
    <col min="742" max="742" width="4.5" style="2" customWidth="1"/>
    <col min="743" max="743" width="4.1640625" style="2" customWidth="1"/>
    <col min="744" max="744" width="6.5" style="2" bestFit="1" customWidth="1"/>
    <col min="745" max="745" width="4.5" style="2" customWidth="1"/>
    <col min="746" max="746" width="4.1640625" style="2" customWidth="1"/>
    <col min="747" max="747" width="6.5" style="2" bestFit="1" customWidth="1"/>
    <col min="748" max="748" width="4.5" style="2" customWidth="1"/>
    <col min="749" max="749" width="4.1640625" style="2" customWidth="1"/>
    <col min="750" max="750" width="6.5" style="2" bestFit="1" customWidth="1"/>
    <col min="751" max="751" width="4.5" style="2" customWidth="1"/>
    <col min="752" max="752" width="4.1640625" style="2" customWidth="1"/>
    <col min="753" max="753" width="6.5" style="2" bestFit="1" customWidth="1"/>
    <col min="754" max="754" width="4.5" style="2" customWidth="1"/>
    <col min="755" max="755" width="4.1640625" style="2" customWidth="1"/>
    <col min="756" max="756" width="6.5" style="2" bestFit="1" customWidth="1"/>
    <col min="757" max="757" width="4.5" style="2" customWidth="1"/>
    <col min="758" max="758" width="4.1640625" style="2" customWidth="1"/>
    <col min="759" max="759" width="6.5" style="2" bestFit="1" customWidth="1"/>
    <col min="760" max="760" width="4.5" style="2" customWidth="1"/>
    <col min="761" max="761" width="4.1640625" style="2" customWidth="1"/>
    <col min="762" max="762" width="6.5" style="2" bestFit="1" customWidth="1"/>
    <col min="763" max="763" width="4.5" style="2" customWidth="1"/>
    <col min="764" max="764" width="4.1640625" style="2" customWidth="1"/>
    <col min="765" max="765" width="6.5" style="2" bestFit="1" customWidth="1"/>
    <col min="766" max="766" width="4.5" style="2" customWidth="1"/>
    <col min="767" max="767" width="4.1640625" style="2" customWidth="1"/>
    <col min="768" max="768" width="6.5" style="2" bestFit="1" customWidth="1"/>
    <col min="769" max="769" width="4.5" style="2" customWidth="1"/>
    <col min="770" max="770" width="4.1640625" style="2" customWidth="1"/>
    <col min="771" max="771" width="6.5" style="2" bestFit="1" customWidth="1"/>
    <col min="772" max="772" width="4.5" style="2" customWidth="1"/>
    <col min="773" max="773" width="4.1640625" style="2" customWidth="1"/>
    <col min="774" max="774" width="6.5" style="2" bestFit="1" customWidth="1"/>
    <col min="775" max="931" width="11.5" style="2"/>
    <col min="932" max="932" width="24.83203125" style="2" customWidth="1"/>
    <col min="933" max="933" width="21.6640625" style="2" customWidth="1"/>
    <col min="934" max="934" width="19.5" style="2" customWidth="1"/>
    <col min="935" max="935" width="4.5" style="2" customWidth="1"/>
    <col min="936" max="936" width="4.1640625" style="2" customWidth="1"/>
    <col min="937" max="937" width="6.5" style="2" bestFit="1" customWidth="1"/>
    <col min="938" max="938" width="4.5" style="2" customWidth="1"/>
    <col min="939" max="939" width="4.1640625" style="2" customWidth="1"/>
    <col min="940" max="940" width="6.5" style="2" bestFit="1" customWidth="1"/>
    <col min="941" max="941" width="4.5" style="2" customWidth="1"/>
    <col min="942" max="942" width="4.1640625" style="2" customWidth="1"/>
    <col min="943" max="943" width="6.5" style="2" bestFit="1" customWidth="1"/>
    <col min="944" max="944" width="4.5" style="2" customWidth="1"/>
    <col min="945" max="945" width="4.1640625" style="2" customWidth="1"/>
    <col min="946" max="946" width="6.5" style="2" bestFit="1" customWidth="1"/>
    <col min="947" max="947" width="4.5" style="2" customWidth="1"/>
    <col min="948" max="948" width="4.1640625" style="2" customWidth="1"/>
    <col min="949" max="949" width="6.5" style="2" bestFit="1" customWidth="1"/>
    <col min="950" max="950" width="4.5" style="2" customWidth="1"/>
    <col min="951" max="951" width="4.1640625" style="2" customWidth="1"/>
    <col min="952" max="952" width="6.5" style="2" bestFit="1" customWidth="1"/>
    <col min="953" max="953" width="4.5" style="2" customWidth="1"/>
    <col min="954" max="954" width="4.1640625" style="2" customWidth="1"/>
    <col min="955" max="955" width="6.5" style="2" bestFit="1" customWidth="1"/>
    <col min="956" max="956" width="4.5" style="2" customWidth="1"/>
    <col min="957" max="957" width="4.1640625" style="2" customWidth="1"/>
    <col min="958" max="958" width="6.5" style="2" bestFit="1" customWidth="1"/>
    <col min="959" max="959" width="4.5" style="2" customWidth="1"/>
    <col min="960" max="960" width="4.1640625" style="2" customWidth="1"/>
    <col min="961" max="961" width="6.5" style="2" bestFit="1" customWidth="1"/>
    <col min="962" max="962" width="4.5" style="2" customWidth="1"/>
    <col min="963" max="963" width="4.1640625" style="2" customWidth="1"/>
    <col min="964" max="964" width="6.5" style="2" bestFit="1" customWidth="1"/>
    <col min="965" max="965" width="4.5" style="2" customWidth="1"/>
    <col min="966" max="966" width="4.1640625" style="2" customWidth="1"/>
    <col min="967" max="967" width="6.5" style="2" bestFit="1" customWidth="1"/>
    <col min="968" max="968" width="4.5" style="2" customWidth="1"/>
    <col min="969" max="969" width="4.1640625" style="2" customWidth="1"/>
    <col min="970" max="970" width="6.5" style="2" bestFit="1" customWidth="1"/>
    <col min="971" max="971" width="4.5" style="2" customWidth="1"/>
    <col min="972" max="972" width="4.1640625" style="2" customWidth="1"/>
    <col min="973" max="973" width="6.5" style="2" bestFit="1" customWidth="1"/>
    <col min="974" max="974" width="4.5" style="2" customWidth="1"/>
    <col min="975" max="975" width="4.1640625" style="2" customWidth="1"/>
    <col min="976" max="976" width="6.5" style="2" bestFit="1" customWidth="1"/>
    <col min="977" max="977" width="4.5" style="2" customWidth="1"/>
    <col min="978" max="978" width="4.1640625" style="2" customWidth="1"/>
    <col min="979" max="979" width="6.5" style="2" bestFit="1" customWidth="1"/>
    <col min="980" max="980" width="4.5" style="2" customWidth="1"/>
    <col min="981" max="981" width="4.1640625" style="2" customWidth="1"/>
    <col min="982" max="982" width="6.5" style="2" bestFit="1" customWidth="1"/>
    <col min="983" max="983" width="4.5" style="2" customWidth="1"/>
    <col min="984" max="984" width="4.1640625" style="2" customWidth="1"/>
    <col min="985" max="985" width="6.5" style="2" bestFit="1" customWidth="1"/>
    <col min="986" max="986" width="4.5" style="2" customWidth="1"/>
    <col min="987" max="987" width="4.1640625" style="2" customWidth="1"/>
    <col min="988" max="988" width="6.5" style="2" bestFit="1" customWidth="1"/>
    <col min="989" max="989" width="4.5" style="2" customWidth="1"/>
    <col min="990" max="990" width="4.1640625" style="2" customWidth="1"/>
    <col min="991" max="991" width="6.5" style="2" bestFit="1" customWidth="1"/>
    <col min="992" max="992" width="4.5" style="2" customWidth="1"/>
    <col min="993" max="993" width="4.1640625" style="2" customWidth="1"/>
    <col min="994" max="994" width="6.5" style="2" bestFit="1" customWidth="1"/>
    <col min="995" max="995" width="4.5" style="2" customWidth="1"/>
    <col min="996" max="996" width="4.1640625" style="2" customWidth="1"/>
    <col min="997" max="997" width="6.5" style="2" bestFit="1" customWidth="1"/>
    <col min="998" max="998" width="4.5" style="2" customWidth="1"/>
    <col min="999" max="999" width="4.1640625" style="2" customWidth="1"/>
    <col min="1000" max="1000" width="6.5" style="2" bestFit="1" customWidth="1"/>
    <col min="1001" max="1001" width="4.5" style="2" customWidth="1"/>
    <col min="1002" max="1002" width="4.1640625" style="2" customWidth="1"/>
    <col min="1003" max="1003" width="6.5" style="2" bestFit="1" customWidth="1"/>
    <col min="1004" max="1004" width="4.5" style="2" customWidth="1"/>
    <col min="1005" max="1005" width="4.1640625" style="2" customWidth="1"/>
    <col min="1006" max="1006" width="6.5" style="2" bestFit="1" customWidth="1"/>
    <col min="1007" max="1007" width="4.5" style="2" customWidth="1"/>
    <col min="1008" max="1008" width="4.1640625" style="2" customWidth="1"/>
    <col min="1009" max="1009" width="6.5" style="2" bestFit="1" customWidth="1"/>
    <col min="1010" max="1010" width="4.5" style="2" customWidth="1"/>
    <col min="1011" max="1011" width="4.1640625" style="2" customWidth="1"/>
    <col min="1012" max="1012" width="6.5" style="2" bestFit="1" customWidth="1"/>
    <col min="1013" max="1013" width="4.5" style="2" customWidth="1"/>
    <col min="1014" max="1014" width="4.1640625" style="2" customWidth="1"/>
    <col min="1015" max="1015" width="6.5" style="2" bestFit="1" customWidth="1"/>
    <col min="1016" max="1016" width="4.5" style="2" customWidth="1"/>
    <col min="1017" max="1017" width="4.1640625" style="2" customWidth="1"/>
    <col min="1018" max="1018" width="6.5" style="2" bestFit="1" customWidth="1"/>
    <col min="1019" max="1019" width="4.5" style="2" customWidth="1"/>
    <col min="1020" max="1020" width="4.1640625" style="2" customWidth="1"/>
    <col min="1021" max="1021" width="6.5" style="2" bestFit="1" customWidth="1"/>
    <col min="1022" max="1022" width="4.5" style="2" customWidth="1"/>
    <col min="1023" max="1023" width="4.1640625" style="2" customWidth="1"/>
    <col min="1024" max="1024" width="6.5" style="2" bestFit="1" customWidth="1"/>
    <col min="1025" max="1025" width="4.5" style="2" customWidth="1"/>
    <col min="1026" max="1026" width="4.1640625" style="2" customWidth="1"/>
    <col min="1027" max="1027" width="6.5" style="2" bestFit="1" customWidth="1"/>
    <col min="1028" max="1028" width="4.5" style="2" customWidth="1"/>
    <col min="1029" max="1029" width="4.1640625" style="2" customWidth="1"/>
    <col min="1030" max="1030" width="6.5" style="2" bestFit="1" customWidth="1"/>
    <col min="1031" max="1187" width="11.5" style="2"/>
    <col min="1188" max="1188" width="24.83203125" style="2" customWidth="1"/>
    <col min="1189" max="1189" width="21.6640625" style="2" customWidth="1"/>
    <col min="1190" max="1190" width="19.5" style="2" customWidth="1"/>
    <col min="1191" max="1191" width="4.5" style="2" customWidth="1"/>
    <col min="1192" max="1192" width="4.1640625" style="2" customWidth="1"/>
    <col min="1193" max="1193" width="6.5" style="2" bestFit="1" customWidth="1"/>
    <col min="1194" max="1194" width="4.5" style="2" customWidth="1"/>
    <col min="1195" max="1195" width="4.1640625" style="2" customWidth="1"/>
    <col min="1196" max="1196" width="6.5" style="2" bestFit="1" customWidth="1"/>
    <col min="1197" max="1197" width="4.5" style="2" customWidth="1"/>
    <col min="1198" max="1198" width="4.1640625" style="2" customWidth="1"/>
    <col min="1199" max="1199" width="6.5" style="2" bestFit="1" customWidth="1"/>
    <col min="1200" max="1200" width="4.5" style="2" customWidth="1"/>
    <col min="1201" max="1201" width="4.1640625" style="2" customWidth="1"/>
    <col min="1202" max="1202" width="6.5" style="2" bestFit="1" customWidth="1"/>
    <col min="1203" max="1203" width="4.5" style="2" customWidth="1"/>
    <col min="1204" max="1204" width="4.1640625" style="2" customWidth="1"/>
    <col min="1205" max="1205" width="6.5" style="2" bestFit="1" customWidth="1"/>
    <col min="1206" max="1206" width="4.5" style="2" customWidth="1"/>
    <col min="1207" max="1207" width="4.1640625" style="2" customWidth="1"/>
    <col min="1208" max="1208" width="6.5" style="2" bestFit="1" customWidth="1"/>
    <col min="1209" max="1209" width="4.5" style="2" customWidth="1"/>
    <col min="1210" max="1210" width="4.1640625" style="2" customWidth="1"/>
    <col min="1211" max="1211" width="6.5" style="2" bestFit="1" customWidth="1"/>
    <col min="1212" max="1212" width="4.5" style="2" customWidth="1"/>
    <col min="1213" max="1213" width="4.1640625" style="2" customWidth="1"/>
    <col min="1214" max="1214" width="6.5" style="2" bestFit="1" customWidth="1"/>
    <col min="1215" max="1215" width="4.5" style="2" customWidth="1"/>
    <col min="1216" max="1216" width="4.1640625" style="2" customWidth="1"/>
    <col min="1217" max="1217" width="6.5" style="2" bestFit="1" customWidth="1"/>
    <col min="1218" max="1218" width="4.5" style="2" customWidth="1"/>
    <col min="1219" max="1219" width="4.1640625" style="2" customWidth="1"/>
    <col min="1220" max="1220" width="6.5" style="2" bestFit="1" customWidth="1"/>
    <col min="1221" max="1221" width="4.5" style="2" customWidth="1"/>
    <col min="1222" max="1222" width="4.1640625" style="2" customWidth="1"/>
    <col min="1223" max="1223" width="6.5" style="2" bestFit="1" customWidth="1"/>
    <col min="1224" max="1224" width="4.5" style="2" customWidth="1"/>
    <col min="1225" max="1225" width="4.1640625" style="2" customWidth="1"/>
    <col min="1226" max="1226" width="6.5" style="2" bestFit="1" customWidth="1"/>
    <col min="1227" max="1227" width="4.5" style="2" customWidth="1"/>
    <col min="1228" max="1228" width="4.1640625" style="2" customWidth="1"/>
    <col min="1229" max="1229" width="6.5" style="2" bestFit="1" customWidth="1"/>
    <col min="1230" max="1230" width="4.5" style="2" customWidth="1"/>
    <col min="1231" max="1231" width="4.1640625" style="2" customWidth="1"/>
    <col min="1232" max="1232" width="6.5" style="2" bestFit="1" customWidth="1"/>
    <col min="1233" max="1233" width="4.5" style="2" customWidth="1"/>
    <col min="1234" max="1234" width="4.1640625" style="2" customWidth="1"/>
    <col min="1235" max="1235" width="6.5" style="2" bestFit="1" customWidth="1"/>
    <col min="1236" max="1236" width="4.5" style="2" customWidth="1"/>
    <col min="1237" max="1237" width="4.1640625" style="2" customWidth="1"/>
    <col min="1238" max="1238" width="6.5" style="2" bestFit="1" customWidth="1"/>
    <col min="1239" max="1239" width="4.5" style="2" customWidth="1"/>
    <col min="1240" max="1240" width="4.1640625" style="2" customWidth="1"/>
    <col min="1241" max="1241" width="6.5" style="2" bestFit="1" customWidth="1"/>
    <col min="1242" max="1242" width="4.5" style="2" customWidth="1"/>
    <col min="1243" max="1243" width="4.1640625" style="2" customWidth="1"/>
    <col min="1244" max="1244" width="6.5" style="2" bestFit="1" customWidth="1"/>
    <col min="1245" max="1245" width="4.5" style="2" customWidth="1"/>
    <col min="1246" max="1246" width="4.1640625" style="2" customWidth="1"/>
    <col min="1247" max="1247" width="6.5" style="2" bestFit="1" customWidth="1"/>
    <col min="1248" max="1248" width="4.5" style="2" customWidth="1"/>
    <col min="1249" max="1249" width="4.1640625" style="2" customWidth="1"/>
    <col min="1250" max="1250" width="6.5" style="2" bestFit="1" customWidth="1"/>
    <col min="1251" max="1251" width="4.5" style="2" customWidth="1"/>
    <col min="1252" max="1252" width="4.1640625" style="2" customWidth="1"/>
    <col min="1253" max="1253" width="6.5" style="2" bestFit="1" customWidth="1"/>
    <col min="1254" max="1254" width="4.5" style="2" customWidth="1"/>
    <col min="1255" max="1255" width="4.1640625" style="2" customWidth="1"/>
    <col min="1256" max="1256" width="6.5" style="2" bestFit="1" customWidth="1"/>
    <col min="1257" max="1257" width="4.5" style="2" customWidth="1"/>
    <col min="1258" max="1258" width="4.1640625" style="2" customWidth="1"/>
    <col min="1259" max="1259" width="6.5" style="2" bestFit="1" customWidth="1"/>
    <col min="1260" max="1260" width="4.5" style="2" customWidth="1"/>
    <col min="1261" max="1261" width="4.1640625" style="2" customWidth="1"/>
    <col min="1262" max="1262" width="6.5" style="2" bestFit="1" customWidth="1"/>
    <col min="1263" max="1263" width="4.5" style="2" customWidth="1"/>
    <col min="1264" max="1264" width="4.1640625" style="2" customWidth="1"/>
    <col min="1265" max="1265" width="6.5" style="2" bestFit="1" customWidth="1"/>
    <col min="1266" max="1266" width="4.5" style="2" customWidth="1"/>
    <col min="1267" max="1267" width="4.1640625" style="2" customWidth="1"/>
    <col min="1268" max="1268" width="6.5" style="2" bestFit="1" customWidth="1"/>
    <col min="1269" max="1269" width="4.5" style="2" customWidth="1"/>
    <col min="1270" max="1270" width="4.1640625" style="2" customWidth="1"/>
    <col min="1271" max="1271" width="6.5" style="2" bestFit="1" customWidth="1"/>
    <col min="1272" max="1272" width="4.5" style="2" customWidth="1"/>
    <col min="1273" max="1273" width="4.1640625" style="2" customWidth="1"/>
    <col min="1274" max="1274" width="6.5" style="2" bestFit="1" customWidth="1"/>
    <col min="1275" max="1275" width="4.5" style="2" customWidth="1"/>
    <col min="1276" max="1276" width="4.1640625" style="2" customWidth="1"/>
    <col min="1277" max="1277" width="6.5" style="2" bestFit="1" customWidth="1"/>
    <col min="1278" max="1278" width="4.5" style="2" customWidth="1"/>
    <col min="1279" max="1279" width="4.1640625" style="2" customWidth="1"/>
    <col min="1280" max="1280" width="6.5" style="2" bestFit="1" customWidth="1"/>
    <col min="1281" max="1281" width="4.5" style="2" customWidth="1"/>
    <col min="1282" max="1282" width="4.1640625" style="2" customWidth="1"/>
    <col min="1283" max="1283" width="6.5" style="2" bestFit="1" customWidth="1"/>
    <col min="1284" max="1284" width="4.5" style="2" customWidth="1"/>
    <col min="1285" max="1285" width="4.1640625" style="2" customWidth="1"/>
    <col min="1286" max="1286" width="6.5" style="2" bestFit="1" customWidth="1"/>
    <col min="1287" max="1443" width="11.5" style="2"/>
    <col min="1444" max="1444" width="24.83203125" style="2" customWidth="1"/>
    <col min="1445" max="1445" width="21.6640625" style="2" customWidth="1"/>
    <col min="1446" max="1446" width="19.5" style="2" customWidth="1"/>
    <col min="1447" max="1447" width="4.5" style="2" customWidth="1"/>
    <col min="1448" max="1448" width="4.1640625" style="2" customWidth="1"/>
    <col min="1449" max="1449" width="6.5" style="2" bestFit="1" customWidth="1"/>
    <col min="1450" max="1450" width="4.5" style="2" customWidth="1"/>
    <col min="1451" max="1451" width="4.1640625" style="2" customWidth="1"/>
    <col min="1452" max="1452" width="6.5" style="2" bestFit="1" customWidth="1"/>
    <col min="1453" max="1453" width="4.5" style="2" customWidth="1"/>
    <col min="1454" max="1454" width="4.1640625" style="2" customWidth="1"/>
    <col min="1455" max="1455" width="6.5" style="2" bestFit="1" customWidth="1"/>
    <col min="1456" max="1456" width="4.5" style="2" customWidth="1"/>
    <col min="1457" max="1457" width="4.1640625" style="2" customWidth="1"/>
    <col min="1458" max="1458" width="6.5" style="2" bestFit="1" customWidth="1"/>
    <col min="1459" max="1459" width="4.5" style="2" customWidth="1"/>
    <col min="1460" max="1460" width="4.1640625" style="2" customWidth="1"/>
    <col min="1461" max="1461" width="6.5" style="2" bestFit="1" customWidth="1"/>
    <col min="1462" max="1462" width="4.5" style="2" customWidth="1"/>
    <col min="1463" max="1463" width="4.1640625" style="2" customWidth="1"/>
    <col min="1464" max="1464" width="6.5" style="2" bestFit="1" customWidth="1"/>
    <col min="1465" max="1465" width="4.5" style="2" customWidth="1"/>
    <col min="1466" max="1466" width="4.1640625" style="2" customWidth="1"/>
    <col min="1467" max="1467" width="6.5" style="2" bestFit="1" customWidth="1"/>
    <col min="1468" max="1468" width="4.5" style="2" customWidth="1"/>
    <col min="1469" max="1469" width="4.1640625" style="2" customWidth="1"/>
    <col min="1470" max="1470" width="6.5" style="2" bestFit="1" customWidth="1"/>
    <col min="1471" max="1471" width="4.5" style="2" customWidth="1"/>
    <col min="1472" max="1472" width="4.1640625" style="2" customWidth="1"/>
    <col min="1473" max="1473" width="6.5" style="2" bestFit="1" customWidth="1"/>
    <col min="1474" max="1474" width="4.5" style="2" customWidth="1"/>
    <col min="1475" max="1475" width="4.1640625" style="2" customWidth="1"/>
    <col min="1476" max="1476" width="6.5" style="2" bestFit="1" customWidth="1"/>
    <col min="1477" max="1477" width="4.5" style="2" customWidth="1"/>
    <col min="1478" max="1478" width="4.1640625" style="2" customWidth="1"/>
    <col min="1479" max="1479" width="6.5" style="2" bestFit="1" customWidth="1"/>
    <col min="1480" max="1480" width="4.5" style="2" customWidth="1"/>
    <col min="1481" max="1481" width="4.1640625" style="2" customWidth="1"/>
    <col min="1482" max="1482" width="6.5" style="2" bestFit="1" customWidth="1"/>
    <col min="1483" max="1483" width="4.5" style="2" customWidth="1"/>
    <col min="1484" max="1484" width="4.1640625" style="2" customWidth="1"/>
    <col min="1485" max="1485" width="6.5" style="2" bestFit="1" customWidth="1"/>
    <col min="1486" max="1486" width="4.5" style="2" customWidth="1"/>
    <col min="1487" max="1487" width="4.1640625" style="2" customWidth="1"/>
    <col min="1488" max="1488" width="6.5" style="2" bestFit="1" customWidth="1"/>
    <col min="1489" max="1489" width="4.5" style="2" customWidth="1"/>
    <col min="1490" max="1490" width="4.1640625" style="2" customWidth="1"/>
    <col min="1491" max="1491" width="6.5" style="2" bestFit="1" customWidth="1"/>
    <col min="1492" max="1492" width="4.5" style="2" customWidth="1"/>
    <col min="1493" max="1493" width="4.1640625" style="2" customWidth="1"/>
    <col min="1494" max="1494" width="6.5" style="2" bestFit="1" customWidth="1"/>
    <col min="1495" max="1495" width="4.5" style="2" customWidth="1"/>
    <col min="1496" max="1496" width="4.1640625" style="2" customWidth="1"/>
    <col min="1497" max="1497" width="6.5" style="2" bestFit="1" customWidth="1"/>
    <col min="1498" max="1498" width="4.5" style="2" customWidth="1"/>
    <col min="1499" max="1499" width="4.1640625" style="2" customWidth="1"/>
    <col min="1500" max="1500" width="6.5" style="2" bestFit="1" customWidth="1"/>
    <col min="1501" max="1501" width="4.5" style="2" customWidth="1"/>
    <col min="1502" max="1502" width="4.1640625" style="2" customWidth="1"/>
    <col min="1503" max="1503" width="6.5" style="2" bestFit="1" customWidth="1"/>
    <col min="1504" max="1504" width="4.5" style="2" customWidth="1"/>
    <col min="1505" max="1505" width="4.1640625" style="2" customWidth="1"/>
    <col min="1506" max="1506" width="6.5" style="2" bestFit="1" customWidth="1"/>
    <col min="1507" max="1507" width="4.5" style="2" customWidth="1"/>
    <col min="1508" max="1508" width="4.1640625" style="2" customWidth="1"/>
    <col min="1509" max="1509" width="6.5" style="2" bestFit="1" customWidth="1"/>
    <col min="1510" max="1510" width="4.5" style="2" customWidth="1"/>
    <col min="1511" max="1511" width="4.1640625" style="2" customWidth="1"/>
    <col min="1512" max="1512" width="6.5" style="2" bestFit="1" customWidth="1"/>
    <col min="1513" max="1513" width="4.5" style="2" customWidth="1"/>
    <col min="1514" max="1514" width="4.1640625" style="2" customWidth="1"/>
    <col min="1515" max="1515" width="6.5" style="2" bestFit="1" customWidth="1"/>
    <col min="1516" max="1516" width="4.5" style="2" customWidth="1"/>
    <col min="1517" max="1517" width="4.1640625" style="2" customWidth="1"/>
    <col min="1518" max="1518" width="6.5" style="2" bestFit="1" customWidth="1"/>
    <col min="1519" max="1519" width="4.5" style="2" customWidth="1"/>
    <col min="1520" max="1520" width="4.1640625" style="2" customWidth="1"/>
    <col min="1521" max="1521" width="6.5" style="2" bestFit="1" customWidth="1"/>
    <col min="1522" max="1522" width="4.5" style="2" customWidth="1"/>
    <col min="1523" max="1523" width="4.1640625" style="2" customWidth="1"/>
    <col min="1524" max="1524" width="6.5" style="2" bestFit="1" customWidth="1"/>
    <col min="1525" max="1525" width="4.5" style="2" customWidth="1"/>
    <col min="1526" max="1526" width="4.1640625" style="2" customWidth="1"/>
    <col min="1527" max="1527" width="6.5" style="2" bestFit="1" customWidth="1"/>
    <col min="1528" max="1528" width="4.5" style="2" customWidth="1"/>
    <col min="1529" max="1529" width="4.1640625" style="2" customWidth="1"/>
    <col min="1530" max="1530" width="6.5" style="2" bestFit="1" customWidth="1"/>
    <col min="1531" max="1531" width="4.5" style="2" customWidth="1"/>
    <col min="1532" max="1532" width="4.1640625" style="2" customWidth="1"/>
    <col min="1533" max="1533" width="6.5" style="2" bestFit="1" customWidth="1"/>
    <col min="1534" max="1534" width="4.5" style="2" customWidth="1"/>
    <col min="1535" max="1535" width="4.1640625" style="2" customWidth="1"/>
    <col min="1536" max="1536" width="6.5" style="2" bestFit="1" customWidth="1"/>
    <col min="1537" max="1537" width="4.5" style="2" customWidth="1"/>
    <col min="1538" max="1538" width="4.1640625" style="2" customWidth="1"/>
    <col min="1539" max="1539" width="6.5" style="2" bestFit="1" customWidth="1"/>
    <col min="1540" max="1540" width="4.5" style="2" customWidth="1"/>
    <col min="1541" max="1541" width="4.1640625" style="2" customWidth="1"/>
    <col min="1542" max="1542" width="6.5" style="2" bestFit="1" customWidth="1"/>
    <col min="1543" max="1699" width="11.5" style="2"/>
    <col min="1700" max="1700" width="24.83203125" style="2" customWidth="1"/>
    <col min="1701" max="1701" width="21.6640625" style="2" customWidth="1"/>
    <col min="1702" max="1702" width="19.5" style="2" customWidth="1"/>
    <col min="1703" max="1703" width="4.5" style="2" customWidth="1"/>
    <col min="1704" max="1704" width="4.1640625" style="2" customWidth="1"/>
    <col min="1705" max="1705" width="6.5" style="2" bestFit="1" customWidth="1"/>
    <col min="1706" max="1706" width="4.5" style="2" customWidth="1"/>
    <col min="1707" max="1707" width="4.1640625" style="2" customWidth="1"/>
    <col min="1708" max="1708" width="6.5" style="2" bestFit="1" customWidth="1"/>
    <col min="1709" max="1709" width="4.5" style="2" customWidth="1"/>
    <col min="1710" max="1710" width="4.1640625" style="2" customWidth="1"/>
    <col min="1711" max="1711" width="6.5" style="2" bestFit="1" customWidth="1"/>
    <col min="1712" max="1712" width="4.5" style="2" customWidth="1"/>
    <col min="1713" max="1713" width="4.1640625" style="2" customWidth="1"/>
    <col min="1714" max="1714" width="6.5" style="2" bestFit="1" customWidth="1"/>
    <col min="1715" max="1715" width="4.5" style="2" customWidth="1"/>
    <col min="1716" max="1716" width="4.1640625" style="2" customWidth="1"/>
    <col min="1717" max="1717" width="6.5" style="2" bestFit="1" customWidth="1"/>
    <col min="1718" max="1718" width="4.5" style="2" customWidth="1"/>
    <col min="1719" max="1719" width="4.1640625" style="2" customWidth="1"/>
    <col min="1720" max="1720" width="6.5" style="2" bestFit="1" customWidth="1"/>
    <col min="1721" max="1721" width="4.5" style="2" customWidth="1"/>
    <col min="1722" max="1722" width="4.1640625" style="2" customWidth="1"/>
    <col min="1723" max="1723" width="6.5" style="2" bestFit="1" customWidth="1"/>
    <col min="1724" max="1724" width="4.5" style="2" customWidth="1"/>
    <col min="1725" max="1725" width="4.1640625" style="2" customWidth="1"/>
    <col min="1726" max="1726" width="6.5" style="2" bestFit="1" customWidth="1"/>
    <col min="1727" max="1727" width="4.5" style="2" customWidth="1"/>
    <col min="1728" max="1728" width="4.1640625" style="2" customWidth="1"/>
    <col min="1729" max="1729" width="6.5" style="2" bestFit="1" customWidth="1"/>
    <col min="1730" max="1730" width="4.5" style="2" customWidth="1"/>
    <col min="1731" max="1731" width="4.1640625" style="2" customWidth="1"/>
    <col min="1732" max="1732" width="6.5" style="2" bestFit="1" customWidth="1"/>
    <col min="1733" max="1733" width="4.5" style="2" customWidth="1"/>
    <col min="1734" max="1734" width="4.1640625" style="2" customWidth="1"/>
    <col min="1735" max="1735" width="6.5" style="2" bestFit="1" customWidth="1"/>
    <col min="1736" max="1736" width="4.5" style="2" customWidth="1"/>
    <col min="1737" max="1737" width="4.1640625" style="2" customWidth="1"/>
    <col min="1738" max="1738" width="6.5" style="2" bestFit="1" customWidth="1"/>
    <col min="1739" max="1739" width="4.5" style="2" customWidth="1"/>
    <col min="1740" max="1740" width="4.1640625" style="2" customWidth="1"/>
    <col min="1741" max="1741" width="6.5" style="2" bestFit="1" customWidth="1"/>
    <col min="1742" max="1742" width="4.5" style="2" customWidth="1"/>
    <col min="1743" max="1743" width="4.1640625" style="2" customWidth="1"/>
    <col min="1744" max="1744" width="6.5" style="2" bestFit="1" customWidth="1"/>
    <col min="1745" max="1745" width="4.5" style="2" customWidth="1"/>
    <col min="1746" max="1746" width="4.1640625" style="2" customWidth="1"/>
    <col min="1747" max="1747" width="6.5" style="2" bestFit="1" customWidth="1"/>
    <col min="1748" max="1748" width="4.5" style="2" customWidth="1"/>
    <col min="1749" max="1749" width="4.1640625" style="2" customWidth="1"/>
    <col min="1750" max="1750" width="6.5" style="2" bestFit="1" customWidth="1"/>
    <col min="1751" max="1751" width="4.5" style="2" customWidth="1"/>
    <col min="1752" max="1752" width="4.1640625" style="2" customWidth="1"/>
    <col min="1753" max="1753" width="6.5" style="2" bestFit="1" customWidth="1"/>
    <col min="1754" max="1754" width="4.5" style="2" customWidth="1"/>
    <col min="1755" max="1755" width="4.1640625" style="2" customWidth="1"/>
    <col min="1756" max="1756" width="6.5" style="2" bestFit="1" customWidth="1"/>
    <col min="1757" max="1757" width="4.5" style="2" customWidth="1"/>
    <col min="1758" max="1758" width="4.1640625" style="2" customWidth="1"/>
    <col min="1759" max="1759" width="6.5" style="2" bestFit="1" customWidth="1"/>
    <col min="1760" max="1760" width="4.5" style="2" customWidth="1"/>
    <col min="1761" max="1761" width="4.1640625" style="2" customWidth="1"/>
    <col min="1762" max="1762" width="6.5" style="2" bestFit="1" customWidth="1"/>
    <col min="1763" max="1763" width="4.5" style="2" customWidth="1"/>
    <col min="1764" max="1764" width="4.1640625" style="2" customWidth="1"/>
    <col min="1765" max="1765" width="6.5" style="2" bestFit="1" customWidth="1"/>
    <col min="1766" max="1766" width="4.5" style="2" customWidth="1"/>
    <col min="1767" max="1767" width="4.1640625" style="2" customWidth="1"/>
    <col min="1768" max="1768" width="6.5" style="2" bestFit="1" customWidth="1"/>
    <col min="1769" max="1769" width="4.5" style="2" customWidth="1"/>
    <col min="1770" max="1770" width="4.1640625" style="2" customWidth="1"/>
    <col min="1771" max="1771" width="6.5" style="2" bestFit="1" customWidth="1"/>
    <col min="1772" max="1772" width="4.5" style="2" customWidth="1"/>
    <col min="1773" max="1773" width="4.1640625" style="2" customWidth="1"/>
    <col min="1774" max="1774" width="6.5" style="2" bestFit="1" customWidth="1"/>
    <col min="1775" max="1775" width="4.5" style="2" customWidth="1"/>
    <col min="1776" max="1776" width="4.1640625" style="2" customWidth="1"/>
    <col min="1777" max="1777" width="6.5" style="2" bestFit="1" customWidth="1"/>
    <col min="1778" max="1778" width="4.5" style="2" customWidth="1"/>
    <col min="1779" max="1779" width="4.1640625" style="2" customWidth="1"/>
    <col min="1780" max="1780" width="6.5" style="2" bestFit="1" customWidth="1"/>
    <col min="1781" max="1781" width="4.5" style="2" customWidth="1"/>
    <col min="1782" max="1782" width="4.1640625" style="2" customWidth="1"/>
    <col min="1783" max="1783" width="6.5" style="2" bestFit="1" customWidth="1"/>
    <col min="1784" max="1784" width="4.5" style="2" customWidth="1"/>
    <col min="1785" max="1785" width="4.1640625" style="2" customWidth="1"/>
    <col min="1786" max="1786" width="6.5" style="2" bestFit="1" customWidth="1"/>
    <col min="1787" max="1787" width="4.5" style="2" customWidth="1"/>
    <col min="1788" max="1788" width="4.1640625" style="2" customWidth="1"/>
    <col min="1789" max="1789" width="6.5" style="2" bestFit="1" customWidth="1"/>
    <col min="1790" max="1790" width="4.5" style="2" customWidth="1"/>
    <col min="1791" max="1791" width="4.1640625" style="2" customWidth="1"/>
    <col min="1792" max="1792" width="6.5" style="2" bestFit="1" customWidth="1"/>
    <col min="1793" max="1793" width="4.5" style="2" customWidth="1"/>
    <col min="1794" max="1794" width="4.1640625" style="2" customWidth="1"/>
    <col min="1795" max="1795" width="6.5" style="2" bestFit="1" customWidth="1"/>
    <col min="1796" max="1796" width="4.5" style="2" customWidth="1"/>
    <col min="1797" max="1797" width="4.1640625" style="2" customWidth="1"/>
    <col min="1798" max="1798" width="6.5" style="2" bestFit="1" customWidth="1"/>
    <col min="1799" max="1955" width="11.5" style="2"/>
    <col min="1956" max="1956" width="24.83203125" style="2" customWidth="1"/>
    <col min="1957" max="1957" width="21.6640625" style="2" customWidth="1"/>
    <col min="1958" max="1958" width="19.5" style="2" customWidth="1"/>
    <col min="1959" max="1959" width="4.5" style="2" customWidth="1"/>
    <col min="1960" max="1960" width="4.1640625" style="2" customWidth="1"/>
    <col min="1961" max="1961" width="6.5" style="2" bestFit="1" customWidth="1"/>
    <col min="1962" max="1962" width="4.5" style="2" customWidth="1"/>
    <col min="1963" max="1963" width="4.1640625" style="2" customWidth="1"/>
    <col min="1964" max="1964" width="6.5" style="2" bestFit="1" customWidth="1"/>
    <col min="1965" max="1965" width="4.5" style="2" customWidth="1"/>
    <col min="1966" max="1966" width="4.1640625" style="2" customWidth="1"/>
    <col min="1967" max="1967" width="6.5" style="2" bestFit="1" customWidth="1"/>
    <col min="1968" max="1968" width="4.5" style="2" customWidth="1"/>
    <col min="1969" max="1969" width="4.1640625" style="2" customWidth="1"/>
    <col min="1970" max="1970" width="6.5" style="2" bestFit="1" customWidth="1"/>
    <col min="1971" max="1971" width="4.5" style="2" customWidth="1"/>
    <col min="1972" max="1972" width="4.1640625" style="2" customWidth="1"/>
    <col min="1973" max="1973" width="6.5" style="2" bestFit="1" customWidth="1"/>
    <col min="1974" max="1974" width="4.5" style="2" customWidth="1"/>
    <col min="1975" max="1975" width="4.1640625" style="2" customWidth="1"/>
    <col min="1976" max="1976" width="6.5" style="2" bestFit="1" customWidth="1"/>
    <col min="1977" max="1977" width="4.5" style="2" customWidth="1"/>
    <col min="1978" max="1978" width="4.1640625" style="2" customWidth="1"/>
    <col min="1979" max="1979" width="6.5" style="2" bestFit="1" customWidth="1"/>
    <col min="1980" max="1980" width="4.5" style="2" customWidth="1"/>
    <col min="1981" max="1981" width="4.1640625" style="2" customWidth="1"/>
    <col min="1982" max="1982" width="6.5" style="2" bestFit="1" customWidth="1"/>
    <col min="1983" max="1983" width="4.5" style="2" customWidth="1"/>
    <col min="1984" max="1984" width="4.1640625" style="2" customWidth="1"/>
    <col min="1985" max="1985" width="6.5" style="2" bestFit="1" customWidth="1"/>
    <col min="1986" max="1986" width="4.5" style="2" customWidth="1"/>
    <col min="1987" max="1987" width="4.1640625" style="2" customWidth="1"/>
    <col min="1988" max="1988" width="6.5" style="2" bestFit="1" customWidth="1"/>
    <col min="1989" max="1989" width="4.5" style="2" customWidth="1"/>
    <col min="1990" max="1990" width="4.1640625" style="2" customWidth="1"/>
    <col min="1991" max="1991" width="6.5" style="2" bestFit="1" customWidth="1"/>
    <col min="1992" max="1992" width="4.5" style="2" customWidth="1"/>
    <col min="1993" max="1993" width="4.1640625" style="2" customWidth="1"/>
    <col min="1994" max="1994" width="6.5" style="2" bestFit="1" customWidth="1"/>
    <col min="1995" max="1995" width="4.5" style="2" customWidth="1"/>
    <col min="1996" max="1996" width="4.1640625" style="2" customWidth="1"/>
    <col min="1997" max="1997" width="6.5" style="2" bestFit="1" customWidth="1"/>
    <col min="1998" max="1998" width="4.5" style="2" customWidth="1"/>
    <col min="1999" max="1999" width="4.1640625" style="2" customWidth="1"/>
    <col min="2000" max="2000" width="6.5" style="2" bestFit="1" customWidth="1"/>
    <col min="2001" max="2001" width="4.5" style="2" customWidth="1"/>
    <col min="2002" max="2002" width="4.1640625" style="2" customWidth="1"/>
    <col min="2003" max="2003" width="6.5" style="2" bestFit="1" customWidth="1"/>
    <col min="2004" max="2004" width="4.5" style="2" customWidth="1"/>
    <col min="2005" max="2005" width="4.1640625" style="2" customWidth="1"/>
    <col min="2006" max="2006" width="6.5" style="2" bestFit="1" customWidth="1"/>
    <col min="2007" max="2007" width="4.5" style="2" customWidth="1"/>
    <col min="2008" max="2008" width="4.1640625" style="2" customWidth="1"/>
    <col min="2009" max="2009" width="6.5" style="2" bestFit="1" customWidth="1"/>
    <col min="2010" max="2010" width="4.5" style="2" customWidth="1"/>
    <col min="2011" max="2011" width="4.1640625" style="2" customWidth="1"/>
    <col min="2012" max="2012" width="6.5" style="2" bestFit="1" customWidth="1"/>
    <col min="2013" max="2013" width="4.5" style="2" customWidth="1"/>
    <col min="2014" max="2014" width="4.1640625" style="2" customWidth="1"/>
    <col min="2015" max="2015" width="6.5" style="2" bestFit="1" customWidth="1"/>
    <col min="2016" max="2016" width="4.5" style="2" customWidth="1"/>
    <col min="2017" max="2017" width="4.1640625" style="2" customWidth="1"/>
    <col min="2018" max="2018" width="6.5" style="2" bestFit="1" customWidth="1"/>
    <col min="2019" max="2019" width="4.5" style="2" customWidth="1"/>
    <col min="2020" max="2020" width="4.1640625" style="2" customWidth="1"/>
    <col min="2021" max="2021" width="6.5" style="2" bestFit="1" customWidth="1"/>
    <col min="2022" max="2022" width="4.5" style="2" customWidth="1"/>
    <col min="2023" max="2023" width="4.1640625" style="2" customWidth="1"/>
    <col min="2024" max="2024" width="6.5" style="2" bestFit="1" customWidth="1"/>
    <col min="2025" max="2025" width="4.5" style="2" customWidth="1"/>
    <col min="2026" max="2026" width="4.1640625" style="2" customWidth="1"/>
    <col min="2027" max="2027" width="6.5" style="2" bestFit="1" customWidth="1"/>
    <col min="2028" max="2028" width="4.5" style="2" customWidth="1"/>
    <col min="2029" max="2029" width="4.1640625" style="2" customWidth="1"/>
    <col min="2030" max="2030" width="6.5" style="2" bestFit="1" customWidth="1"/>
    <col min="2031" max="2031" width="4.5" style="2" customWidth="1"/>
    <col min="2032" max="2032" width="4.1640625" style="2" customWidth="1"/>
    <col min="2033" max="2033" width="6.5" style="2" bestFit="1" customWidth="1"/>
    <col min="2034" max="2034" width="4.5" style="2" customWidth="1"/>
    <col min="2035" max="2035" width="4.1640625" style="2" customWidth="1"/>
    <col min="2036" max="2036" width="6.5" style="2" bestFit="1" customWidth="1"/>
    <col min="2037" max="2037" width="4.5" style="2" customWidth="1"/>
    <col min="2038" max="2038" width="4.1640625" style="2" customWidth="1"/>
    <col min="2039" max="2039" width="6.5" style="2" bestFit="1" customWidth="1"/>
    <col min="2040" max="2040" width="4.5" style="2" customWidth="1"/>
    <col min="2041" max="2041" width="4.1640625" style="2" customWidth="1"/>
    <col min="2042" max="2042" width="6.5" style="2" bestFit="1" customWidth="1"/>
    <col min="2043" max="2043" width="4.5" style="2" customWidth="1"/>
    <col min="2044" max="2044" width="4.1640625" style="2" customWidth="1"/>
    <col min="2045" max="2045" width="6.5" style="2" bestFit="1" customWidth="1"/>
    <col min="2046" max="2046" width="4.5" style="2" customWidth="1"/>
    <col min="2047" max="2047" width="4.1640625" style="2" customWidth="1"/>
    <col min="2048" max="2048" width="6.5" style="2" bestFit="1" customWidth="1"/>
    <col min="2049" max="2049" width="4.5" style="2" customWidth="1"/>
    <col min="2050" max="2050" width="4.1640625" style="2" customWidth="1"/>
    <col min="2051" max="2051" width="6.5" style="2" bestFit="1" customWidth="1"/>
    <col min="2052" max="2052" width="4.5" style="2" customWidth="1"/>
    <col min="2053" max="2053" width="4.1640625" style="2" customWidth="1"/>
    <col min="2054" max="2054" width="6.5" style="2" bestFit="1" customWidth="1"/>
    <col min="2055" max="2211" width="11.5" style="2"/>
    <col min="2212" max="2212" width="24.83203125" style="2" customWidth="1"/>
    <col min="2213" max="2213" width="21.6640625" style="2" customWidth="1"/>
    <col min="2214" max="2214" width="19.5" style="2" customWidth="1"/>
    <col min="2215" max="2215" width="4.5" style="2" customWidth="1"/>
    <col min="2216" max="2216" width="4.1640625" style="2" customWidth="1"/>
    <col min="2217" max="2217" width="6.5" style="2" bestFit="1" customWidth="1"/>
    <col min="2218" max="2218" width="4.5" style="2" customWidth="1"/>
    <col min="2219" max="2219" width="4.1640625" style="2" customWidth="1"/>
    <col min="2220" max="2220" width="6.5" style="2" bestFit="1" customWidth="1"/>
    <col min="2221" max="2221" width="4.5" style="2" customWidth="1"/>
    <col min="2222" max="2222" width="4.1640625" style="2" customWidth="1"/>
    <col min="2223" max="2223" width="6.5" style="2" bestFit="1" customWidth="1"/>
    <col min="2224" max="2224" width="4.5" style="2" customWidth="1"/>
    <col min="2225" max="2225" width="4.1640625" style="2" customWidth="1"/>
    <col min="2226" max="2226" width="6.5" style="2" bestFit="1" customWidth="1"/>
    <col min="2227" max="2227" width="4.5" style="2" customWidth="1"/>
    <col min="2228" max="2228" width="4.1640625" style="2" customWidth="1"/>
    <col min="2229" max="2229" width="6.5" style="2" bestFit="1" customWidth="1"/>
    <col min="2230" max="2230" width="4.5" style="2" customWidth="1"/>
    <col min="2231" max="2231" width="4.1640625" style="2" customWidth="1"/>
    <col min="2232" max="2232" width="6.5" style="2" bestFit="1" customWidth="1"/>
    <col min="2233" max="2233" width="4.5" style="2" customWidth="1"/>
    <col min="2234" max="2234" width="4.1640625" style="2" customWidth="1"/>
    <col min="2235" max="2235" width="6.5" style="2" bestFit="1" customWidth="1"/>
    <col min="2236" max="2236" width="4.5" style="2" customWidth="1"/>
    <col min="2237" max="2237" width="4.1640625" style="2" customWidth="1"/>
    <col min="2238" max="2238" width="6.5" style="2" bestFit="1" customWidth="1"/>
    <col min="2239" max="2239" width="4.5" style="2" customWidth="1"/>
    <col min="2240" max="2240" width="4.1640625" style="2" customWidth="1"/>
    <col min="2241" max="2241" width="6.5" style="2" bestFit="1" customWidth="1"/>
    <col min="2242" max="2242" width="4.5" style="2" customWidth="1"/>
    <col min="2243" max="2243" width="4.1640625" style="2" customWidth="1"/>
    <col min="2244" max="2244" width="6.5" style="2" bestFit="1" customWidth="1"/>
    <col min="2245" max="2245" width="4.5" style="2" customWidth="1"/>
    <col min="2246" max="2246" width="4.1640625" style="2" customWidth="1"/>
    <col min="2247" max="2247" width="6.5" style="2" bestFit="1" customWidth="1"/>
    <col min="2248" max="2248" width="4.5" style="2" customWidth="1"/>
    <col min="2249" max="2249" width="4.1640625" style="2" customWidth="1"/>
    <col min="2250" max="2250" width="6.5" style="2" bestFit="1" customWidth="1"/>
    <col min="2251" max="2251" width="4.5" style="2" customWidth="1"/>
    <col min="2252" max="2252" width="4.1640625" style="2" customWidth="1"/>
    <col min="2253" max="2253" width="6.5" style="2" bestFit="1" customWidth="1"/>
    <col min="2254" max="2254" width="4.5" style="2" customWidth="1"/>
    <col min="2255" max="2255" width="4.1640625" style="2" customWidth="1"/>
    <col min="2256" max="2256" width="6.5" style="2" bestFit="1" customWidth="1"/>
    <col min="2257" max="2257" width="4.5" style="2" customWidth="1"/>
    <col min="2258" max="2258" width="4.1640625" style="2" customWidth="1"/>
    <col min="2259" max="2259" width="6.5" style="2" bestFit="1" customWidth="1"/>
    <col min="2260" max="2260" width="4.5" style="2" customWidth="1"/>
    <col min="2261" max="2261" width="4.1640625" style="2" customWidth="1"/>
    <col min="2262" max="2262" width="6.5" style="2" bestFit="1" customWidth="1"/>
    <col min="2263" max="2263" width="4.5" style="2" customWidth="1"/>
    <col min="2264" max="2264" width="4.1640625" style="2" customWidth="1"/>
    <col min="2265" max="2265" width="6.5" style="2" bestFit="1" customWidth="1"/>
    <col min="2266" max="2266" width="4.5" style="2" customWidth="1"/>
    <col min="2267" max="2267" width="4.1640625" style="2" customWidth="1"/>
    <col min="2268" max="2268" width="6.5" style="2" bestFit="1" customWidth="1"/>
    <col min="2269" max="2269" width="4.5" style="2" customWidth="1"/>
    <col min="2270" max="2270" width="4.1640625" style="2" customWidth="1"/>
    <col min="2271" max="2271" width="6.5" style="2" bestFit="1" customWidth="1"/>
    <col min="2272" max="2272" width="4.5" style="2" customWidth="1"/>
    <col min="2273" max="2273" width="4.1640625" style="2" customWidth="1"/>
    <col min="2274" max="2274" width="6.5" style="2" bestFit="1" customWidth="1"/>
    <col min="2275" max="2275" width="4.5" style="2" customWidth="1"/>
    <col min="2276" max="2276" width="4.1640625" style="2" customWidth="1"/>
    <col min="2277" max="2277" width="6.5" style="2" bestFit="1" customWidth="1"/>
    <col min="2278" max="2278" width="4.5" style="2" customWidth="1"/>
    <col min="2279" max="2279" width="4.1640625" style="2" customWidth="1"/>
    <col min="2280" max="2280" width="6.5" style="2" bestFit="1" customWidth="1"/>
    <col min="2281" max="2281" width="4.5" style="2" customWidth="1"/>
    <col min="2282" max="2282" width="4.1640625" style="2" customWidth="1"/>
    <col min="2283" max="2283" width="6.5" style="2" bestFit="1" customWidth="1"/>
    <col min="2284" max="2284" width="4.5" style="2" customWidth="1"/>
    <col min="2285" max="2285" width="4.1640625" style="2" customWidth="1"/>
    <col min="2286" max="2286" width="6.5" style="2" bestFit="1" customWidth="1"/>
    <col min="2287" max="2287" width="4.5" style="2" customWidth="1"/>
    <col min="2288" max="2288" width="4.1640625" style="2" customWidth="1"/>
    <col min="2289" max="2289" width="6.5" style="2" bestFit="1" customWidth="1"/>
    <col min="2290" max="2290" width="4.5" style="2" customWidth="1"/>
    <col min="2291" max="2291" width="4.1640625" style="2" customWidth="1"/>
    <col min="2292" max="2292" width="6.5" style="2" bestFit="1" customWidth="1"/>
    <col min="2293" max="2293" width="4.5" style="2" customWidth="1"/>
    <col min="2294" max="2294" width="4.1640625" style="2" customWidth="1"/>
    <col min="2295" max="2295" width="6.5" style="2" bestFit="1" customWidth="1"/>
    <col min="2296" max="2296" width="4.5" style="2" customWidth="1"/>
    <col min="2297" max="2297" width="4.1640625" style="2" customWidth="1"/>
    <col min="2298" max="2298" width="6.5" style="2" bestFit="1" customWidth="1"/>
    <col min="2299" max="2299" width="4.5" style="2" customWidth="1"/>
    <col min="2300" max="2300" width="4.1640625" style="2" customWidth="1"/>
    <col min="2301" max="2301" width="6.5" style="2" bestFit="1" customWidth="1"/>
    <col min="2302" max="2302" width="4.5" style="2" customWidth="1"/>
    <col min="2303" max="2303" width="4.1640625" style="2" customWidth="1"/>
    <col min="2304" max="2304" width="6.5" style="2" bestFit="1" customWidth="1"/>
    <col min="2305" max="2305" width="4.5" style="2" customWidth="1"/>
    <col min="2306" max="2306" width="4.1640625" style="2" customWidth="1"/>
    <col min="2307" max="2307" width="6.5" style="2" bestFit="1" customWidth="1"/>
    <col min="2308" max="2308" width="4.5" style="2" customWidth="1"/>
    <col min="2309" max="2309" width="4.1640625" style="2" customWidth="1"/>
    <col min="2310" max="2310" width="6.5" style="2" bestFit="1" customWidth="1"/>
    <col min="2311" max="2467" width="11.5" style="2"/>
    <col min="2468" max="2468" width="24.83203125" style="2" customWidth="1"/>
    <col min="2469" max="2469" width="21.6640625" style="2" customWidth="1"/>
    <col min="2470" max="2470" width="19.5" style="2" customWidth="1"/>
    <col min="2471" max="2471" width="4.5" style="2" customWidth="1"/>
    <col min="2472" max="2472" width="4.1640625" style="2" customWidth="1"/>
    <col min="2473" max="2473" width="6.5" style="2" bestFit="1" customWidth="1"/>
    <col min="2474" max="2474" width="4.5" style="2" customWidth="1"/>
    <col min="2475" max="2475" width="4.1640625" style="2" customWidth="1"/>
    <col min="2476" max="2476" width="6.5" style="2" bestFit="1" customWidth="1"/>
    <col min="2477" max="2477" width="4.5" style="2" customWidth="1"/>
    <col min="2478" max="2478" width="4.1640625" style="2" customWidth="1"/>
    <col min="2479" max="2479" width="6.5" style="2" bestFit="1" customWidth="1"/>
    <col min="2480" max="2480" width="4.5" style="2" customWidth="1"/>
    <col min="2481" max="2481" width="4.1640625" style="2" customWidth="1"/>
    <col min="2482" max="2482" width="6.5" style="2" bestFit="1" customWidth="1"/>
    <col min="2483" max="2483" width="4.5" style="2" customWidth="1"/>
    <col min="2484" max="2484" width="4.1640625" style="2" customWidth="1"/>
    <col min="2485" max="2485" width="6.5" style="2" bestFit="1" customWidth="1"/>
    <col min="2486" max="2486" width="4.5" style="2" customWidth="1"/>
    <col min="2487" max="2487" width="4.1640625" style="2" customWidth="1"/>
    <col min="2488" max="2488" width="6.5" style="2" bestFit="1" customWidth="1"/>
    <col min="2489" max="2489" width="4.5" style="2" customWidth="1"/>
    <col min="2490" max="2490" width="4.1640625" style="2" customWidth="1"/>
    <col min="2491" max="2491" width="6.5" style="2" bestFit="1" customWidth="1"/>
    <col min="2492" max="2492" width="4.5" style="2" customWidth="1"/>
    <col min="2493" max="2493" width="4.1640625" style="2" customWidth="1"/>
    <col min="2494" max="2494" width="6.5" style="2" bestFit="1" customWidth="1"/>
    <col min="2495" max="2495" width="4.5" style="2" customWidth="1"/>
    <col min="2496" max="2496" width="4.1640625" style="2" customWidth="1"/>
    <col min="2497" max="2497" width="6.5" style="2" bestFit="1" customWidth="1"/>
    <col min="2498" max="2498" width="4.5" style="2" customWidth="1"/>
    <col min="2499" max="2499" width="4.1640625" style="2" customWidth="1"/>
    <col min="2500" max="2500" width="6.5" style="2" bestFit="1" customWidth="1"/>
    <col min="2501" max="2501" width="4.5" style="2" customWidth="1"/>
    <col min="2502" max="2502" width="4.1640625" style="2" customWidth="1"/>
    <col min="2503" max="2503" width="6.5" style="2" bestFit="1" customWidth="1"/>
    <col min="2504" max="2504" width="4.5" style="2" customWidth="1"/>
    <col min="2505" max="2505" width="4.1640625" style="2" customWidth="1"/>
    <col min="2506" max="2506" width="6.5" style="2" bestFit="1" customWidth="1"/>
    <col min="2507" max="2507" width="4.5" style="2" customWidth="1"/>
    <col min="2508" max="2508" width="4.1640625" style="2" customWidth="1"/>
    <col min="2509" max="2509" width="6.5" style="2" bestFit="1" customWidth="1"/>
    <col min="2510" max="2510" width="4.5" style="2" customWidth="1"/>
    <col min="2511" max="2511" width="4.1640625" style="2" customWidth="1"/>
    <col min="2512" max="2512" width="6.5" style="2" bestFit="1" customWidth="1"/>
    <col min="2513" max="2513" width="4.5" style="2" customWidth="1"/>
    <col min="2514" max="2514" width="4.1640625" style="2" customWidth="1"/>
    <col min="2515" max="2515" width="6.5" style="2" bestFit="1" customWidth="1"/>
    <col min="2516" max="2516" width="4.5" style="2" customWidth="1"/>
    <col min="2517" max="2517" width="4.1640625" style="2" customWidth="1"/>
    <col min="2518" max="2518" width="6.5" style="2" bestFit="1" customWidth="1"/>
    <col min="2519" max="2519" width="4.5" style="2" customWidth="1"/>
    <col min="2520" max="2520" width="4.1640625" style="2" customWidth="1"/>
    <col min="2521" max="2521" width="6.5" style="2" bestFit="1" customWidth="1"/>
    <col min="2522" max="2522" width="4.5" style="2" customWidth="1"/>
    <col min="2523" max="2523" width="4.1640625" style="2" customWidth="1"/>
    <col min="2524" max="2524" width="6.5" style="2" bestFit="1" customWidth="1"/>
    <col min="2525" max="2525" width="4.5" style="2" customWidth="1"/>
    <col min="2526" max="2526" width="4.1640625" style="2" customWidth="1"/>
    <col min="2527" max="2527" width="6.5" style="2" bestFit="1" customWidth="1"/>
    <col min="2528" max="2528" width="4.5" style="2" customWidth="1"/>
    <col min="2529" max="2529" width="4.1640625" style="2" customWidth="1"/>
    <col min="2530" max="2530" width="6.5" style="2" bestFit="1" customWidth="1"/>
    <col min="2531" max="2531" width="4.5" style="2" customWidth="1"/>
    <col min="2532" max="2532" width="4.1640625" style="2" customWidth="1"/>
    <col min="2533" max="2533" width="6.5" style="2" bestFit="1" customWidth="1"/>
    <col min="2534" max="2534" width="4.5" style="2" customWidth="1"/>
    <col min="2535" max="2535" width="4.1640625" style="2" customWidth="1"/>
    <col min="2536" max="2536" width="6.5" style="2" bestFit="1" customWidth="1"/>
    <col min="2537" max="2537" width="4.5" style="2" customWidth="1"/>
    <col min="2538" max="2538" width="4.1640625" style="2" customWidth="1"/>
    <col min="2539" max="2539" width="6.5" style="2" bestFit="1" customWidth="1"/>
    <col min="2540" max="2540" width="4.5" style="2" customWidth="1"/>
    <col min="2541" max="2541" width="4.1640625" style="2" customWidth="1"/>
    <col min="2542" max="2542" width="6.5" style="2" bestFit="1" customWidth="1"/>
    <col min="2543" max="2543" width="4.5" style="2" customWidth="1"/>
    <col min="2544" max="2544" width="4.1640625" style="2" customWidth="1"/>
    <col min="2545" max="2545" width="6.5" style="2" bestFit="1" customWidth="1"/>
    <col min="2546" max="2546" width="4.5" style="2" customWidth="1"/>
    <col min="2547" max="2547" width="4.1640625" style="2" customWidth="1"/>
    <col min="2548" max="2548" width="6.5" style="2" bestFit="1" customWidth="1"/>
    <col min="2549" max="2549" width="4.5" style="2" customWidth="1"/>
    <col min="2550" max="2550" width="4.1640625" style="2" customWidth="1"/>
    <col min="2551" max="2551" width="6.5" style="2" bestFit="1" customWidth="1"/>
    <col min="2552" max="2552" width="4.5" style="2" customWidth="1"/>
    <col min="2553" max="2553" width="4.1640625" style="2" customWidth="1"/>
    <col min="2554" max="2554" width="6.5" style="2" bestFit="1" customWidth="1"/>
    <col min="2555" max="2555" width="4.5" style="2" customWidth="1"/>
    <col min="2556" max="2556" width="4.1640625" style="2" customWidth="1"/>
    <col min="2557" max="2557" width="6.5" style="2" bestFit="1" customWidth="1"/>
    <col min="2558" max="2558" width="4.5" style="2" customWidth="1"/>
    <col min="2559" max="2559" width="4.1640625" style="2" customWidth="1"/>
    <col min="2560" max="2560" width="6.5" style="2" bestFit="1" customWidth="1"/>
    <col min="2561" max="2561" width="4.5" style="2" customWidth="1"/>
    <col min="2562" max="2562" width="4.1640625" style="2" customWidth="1"/>
    <col min="2563" max="2563" width="6.5" style="2" bestFit="1" customWidth="1"/>
    <col min="2564" max="2564" width="4.5" style="2" customWidth="1"/>
    <col min="2565" max="2565" width="4.1640625" style="2" customWidth="1"/>
    <col min="2566" max="2566" width="6.5" style="2" bestFit="1" customWidth="1"/>
    <col min="2567" max="2723" width="11.5" style="2"/>
    <col min="2724" max="2724" width="24.83203125" style="2" customWidth="1"/>
    <col min="2725" max="2725" width="21.6640625" style="2" customWidth="1"/>
    <col min="2726" max="2726" width="19.5" style="2" customWidth="1"/>
    <col min="2727" max="2727" width="4.5" style="2" customWidth="1"/>
    <col min="2728" max="2728" width="4.1640625" style="2" customWidth="1"/>
    <col min="2729" max="2729" width="6.5" style="2" bestFit="1" customWidth="1"/>
    <col min="2730" max="2730" width="4.5" style="2" customWidth="1"/>
    <col min="2731" max="2731" width="4.1640625" style="2" customWidth="1"/>
    <col min="2732" max="2732" width="6.5" style="2" bestFit="1" customWidth="1"/>
    <col min="2733" max="2733" width="4.5" style="2" customWidth="1"/>
    <col min="2734" max="2734" width="4.1640625" style="2" customWidth="1"/>
    <col min="2735" max="2735" width="6.5" style="2" bestFit="1" customWidth="1"/>
    <col min="2736" max="2736" width="4.5" style="2" customWidth="1"/>
    <col min="2737" max="2737" width="4.1640625" style="2" customWidth="1"/>
    <col min="2738" max="2738" width="6.5" style="2" bestFit="1" customWidth="1"/>
    <col min="2739" max="2739" width="4.5" style="2" customWidth="1"/>
    <col min="2740" max="2740" width="4.1640625" style="2" customWidth="1"/>
    <col min="2741" max="2741" width="6.5" style="2" bestFit="1" customWidth="1"/>
    <col min="2742" max="2742" width="4.5" style="2" customWidth="1"/>
    <col min="2743" max="2743" width="4.1640625" style="2" customWidth="1"/>
    <col min="2744" max="2744" width="6.5" style="2" bestFit="1" customWidth="1"/>
    <col min="2745" max="2745" width="4.5" style="2" customWidth="1"/>
    <col min="2746" max="2746" width="4.1640625" style="2" customWidth="1"/>
    <col min="2747" max="2747" width="6.5" style="2" bestFit="1" customWidth="1"/>
    <col min="2748" max="2748" width="4.5" style="2" customWidth="1"/>
    <col min="2749" max="2749" width="4.1640625" style="2" customWidth="1"/>
    <col min="2750" max="2750" width="6.5" style="2" bestFit="1" customWidth="1"/>
    <col min="2751" max="2751" width="4.5" style="2" customWidth="1"/>
    <col min="2752" max="2752" width="4.1640625" style="2" customWidth="1"/>
    <col min="2753" max="2753" width="6.5" style="2" bestFit="1" customWidth="1"/>
    <col min="2754" max="2754" width="4.5" style="2" customWidth="1"/>
    <col min="2755" max="2755" width="4.1640625" style="2" customWidth="1"/>
    <col min="2756" max="2756" width="6.5" style="2" bestFit="1" customWidth="1"/>
    <col min="2757" max="2757" width="4.5" style="2" customWidth="1"/>
    <col min="2758" max="2758" width="4.1640625" style="2" customWidth="1"/>
    <col min="2759" max="2759" width="6.5" style="2" bestFit="1" customWidth="1"/>
    <col min="2760" max="2760" width="4.5" style="2" customWidth="1"/>
    <col min="2761" max="2761" width="4.1640625" style="2" customWidth="1"/>
    <col min="2762" max="2762" width="6.5" style="2" bestFit="1" customWidth="1"/>
    <col min="2763" max="2763" width="4.5" style="2" customWidth="1"/>
    <col min="2764" max="2764" width="4.1640625" style="2" customWidth="1"/>
    <col min="2765" max="2765" width="6.5" style="2" bestFit="1" customWidth="1"/>
    <col min="2766" max="2766" width="4.5" style="2" customWidth="1"/>
    <col min="2767" max="2767" width="4.1640625" style="2" customWidth="1"/>
    <col min="2768" max="2768" width="6.5" style="2" bestFit="1" customWidth="1"/>
    <col min="2769" max="2769" width="4.5" style="2" customWidth="1"/>
    <col min="2770" max="2770" width="4.1640625" style="2" customWidth="1"/>
    <col min="2771" max="2771" width="6.5" style="2" bestFit="1" customWidth="1"/>
    <col min="2772" max="2772" width="4.5" style="2" customWidth="1"/>
    <col min="2773" max="2773" width="4.1640625" style="2" customWidth="1"/>
    <col min="2774" max="2774" width="6.5" style="2" bestFit="1" customWidth="1"/>
    <col min="2775" max="2775" width="4.5" style="2" customWidth="1"/>
    <col min="2776" max="2776" width="4.1640625" style="2" customWidth="1"/>
    <col min="2777" max="2777" width="6.5" style="2" bestFit="1" customWidth="1"/>
    <col min="2778" max="2778" width="4.5" style="2" customWidth="1"/>
    <col min="2779" max="2779" width="4.1640625" style="2" customWidth="1"/>
    <col min="2780" max="2780" width="6.5" style="2" bestFit="1" customWidth="1"/>
    <col min="2781" max="2781" width="4.5" style="2" customWidth="1"/>
    <col min="2782" max="2782" width="4.1640625" style="2" customWidth="1"/>
    <col min="2783" max="2783" width="6.5" style="2" bestFit="1" customWidth="1"/>
    <col min="2784" max="2784" width="4.5" style="2" customWidth="1"/>
    <col min="2785" max="2785" width="4.1640625" style="2" customWidth="1"/>
    <col min="2786" max="2786" width="6.5" style="2" bestFit="1" customWidth="1"/>
    <col min="2787" max="2787" width="4.5" style="2" customWidth="1"/>
    <col min="2788" max="2788" width="4.1640625" style="2" customWidth="1"/>
    <col min="2789" max="2789" width="6.5" style="2" bestFit="1" customWidth="1"/>
    <col min="2790" max="2790" width="4.5" style="2" customWidth="1"/>
    <col min="2791" max="2791" width="4.1640625" style="2" customWidth="1"/>
    <col min="2792" max="2792" width="6.5" style="2" bestFit="1" customWidth="1"/>
    <col min="2793" max="2793" width="4.5" style="2" customWidth="1"/>
    <col min="2794" max="2794" width="4.1640625" style="2" customWidth="1"/>
    <col min="2795" max="2795" width="6.5" style="2" bestFit="1" customWidth="1"/>
    <col min="2796" max="2796" width="4.5" style="2" customWidth="1"/>
    <col min="2797" max="2797" width="4.1640625" style="2" customWidth="1"/>
    <col min="2798" max="2798" width="6.5" style="2" bestFit="1" customWidth="1"/>
    <col min="2799" max="2799" width="4.5" style="2" customWidth="1"/>
    <col min="2800" max="2800" width="4.1640625" style="2" customWidth="1"/>
    <col min="2801" max="2801" width="6.5" style="2" bestFit="1" customWidth="1"/>
    <col min="2802" max="2802" width="4.5" style="2" customWidth="1"/>
    <col min="2803" max="2803" width="4.1640625" style="2" customWidth="1"/>
    <col min="2804" max="2804" width="6.5" style="2" bestFit="1" customWidth="1"/>
    <col min="2805" max="2805" width="4.5" style="2" customWidth="1"/>
    <col min="2806" max="2806" width="4.1640625" style="2" customWidth="1"/>
    <col min="2807" max="2807" width="6.5" style="2" bestFit="1" customWidth="1"/>
    <col min="2808" max="2808" width="4.5" style="2" customWidth="1"/>
    <col min="2809" max="2809" width="4.1640625" style="2" customWidth="1"/>
    <col min="2810" max="2810" width="6.5" style="2" bestFit="1" customWidth="1"/>
    <col min="2811" max="2811" width="4.5" style="2" customWidth="1"/>
    <col min="2812" max="2812" width="4.1640625" style="2" customWidth="1"/>
    <col min="2813" max="2813" width="6.5" style="2" bestFit="1" customWidth="1"/>
    <col min="2814" max="2814" width="4.5" style="2" customWidth="1"/>
    <col min="2815" max="2815" width="4.1640625" style="2" customWidth="1"/>
    <col min="2816" max="2816" width="6.5" style="2" bestFit="1" customWidth="1"/>
    <col min="2817" max="2817" width="4.5" style="2" customWidth="1"/>
    <col min="2818" max="2818" width="4.1640625" style="2" customWidth="1"/>
    <col min="2819" max="2819" width="6.5" style="2" bestFit="1" customWidth="1"/>
    <col min="2820" max="2820" width="4.5" style="2" customWidth="1"/>
    <col min="2821" max="2821" width="4.1640625" style="2" customWidth="1"/>
    <col min="2822" max="2822" width="6.5" style="2" bestFit="1" customWidth="1"/>
    <col min="2823" max="2979" width="11.5" style="2"/>
    <col min="2980" max="2980" width="24.83203125" style="2" customWidth="1"/>
    <col min="2981" max="2981" width="21.6640625" style="2" customWidth="1"/>
    <col min="2982" max="2982" width="19.5" style="2" customWidth="1"/>
    <col min="2983" max="2983" width="4.5" style="2" customWidth="1"/>
    <col min="2984" max="2984" width="4.1640625" style="2" customWidth="1"/>
    <col min="2985" max="2985" width="6.5" style="2" bestFit="1" customWidth="1"/>
    <col min="2986" max="2986" width="4.5" style="2" customWidth="1"/>
    <col min="2987" max="2987" width="4.1640625" style="2" customWidth="1"/>
    <col min="2988" max="2988" width="6.5" style="2" bestFit="1" customWidth="1"/>
    <col min="2989" max="2989" width="4.5" style="2" customWidth="1"/>
    <col min="2990" max="2990" width="4.1640625" style="2" customWidth="1"/>
    <col min="2991" max="2991" width="6.5" style="2" bestFit="1" customWidth="1"/>
    <col min="2992" max="2992" width="4.5" style="2" customWidth="1"/>
    <col min="2993" max="2993" width="4.1640625" style="2" customWidth="1"/>
    <col min="2994" max="2994" width="6.5" style="2" bestFit="1" customWidth="1"/>
    <col min="2995" max="2995" width="4.5" style="2" customWidth="1"/>
    <col min="2996" max="2996" width="4.1640625" style="2" customWidth="1"/>
    <col min="2997" max="2997" width="6.5" style="2" bestFit="1" customWidth="1"/>
    <col min="2998" max="2998" width="4.5" style="2" customWidth="1"/>
    <col min="2999" max="2999" width="4.1640625" style="2" customWidth="1"/>
    <col min="3000" max="3000" width="6.5" style="2" bestFit="1" customWidth="1"/>
    <col min="3001" max="3001" width="4.5" style="2" customWidth="1"/>
    <col min="3002" max="3002" width="4.1640625" style="2" customWidth="1"/>
    <col min="3003" max="3003" width="6.5" style="2" bestFit="1" customWidth="1"/>
    <col min="3004" max="3004" width="4.5" style="2" customWidth="1"/>
    <col min="3005" max="3005" width="4.1640625" style="2" customWidth="1"/>
    <col min="3006" max="3006" width="6.5" style="2" bestFit="1" customWidth="1"/>
    <col min="3007" max="3007" width="4.5" style="2" customWidth="1"/>
    <col min="3008" max="3008" width="4.1640625" style="2" customWidth="1"/>
    <col min="3009" max="3009" width="6.5" style="2" bestFit="1" customWidth="1"/>
    <col min="3010" max="3010" width="4.5" style="2" customWidth="1"/>
    <col min="3011" max="3011" width="4.1640625" style="2" customWidth="1"/>
    <col min="3012" max="3012" width="6.5" style="2" bestFit="1" customWidth="1"/>
    <col min="3013" max="3013" width="4.5" style="2" customWidth="1"/>
    <col min="3014" max="3014" width="4.1640625" style="2" customWidth="1"/>
    <col min="3015" max="3015" width="6.5" style="2" bestFit="1" customWidth="1"/>
    <col min="3016" max="3016" width="4.5" style="2" customWidth="1"/>
    <col min="3017" max="3017" width="4.1640625" style="2" customWidth="1"/>
    <col min="3018" max="3018" width="6.5" style="2" bestFit="1" customWidth="1"/>
    <col min="3019" max="3019" width="4.5" style="2" customWidth="1"/>
    <col min="3020" max="3020" width="4.1640625" style="2" customWidth="1"/>
    <col min="3021" max="3021" width="6.5" style="2" bestFit="1" customWidth="1"/>
    <col min="3022" max="3022" width="4.5" style="2" customWidth="1"/>
    <col min="3023" max="3023" width="4.1640625" style="2" customWidth="1"/>
    <col min="3024" max="3024" width="6.5" style="2" bestFit="1" customWidth="1"/>
    <col min="3025" max="3025" width="4.5" style="2" customWidth="1"/>
    <col min="3026" max="3026" width="4.1640625" style="2" customWidth="1"/>
    <col min="3027" max="3027" width="6.5" style="2" bestFit="1" customWidth="1"/>
    <col min="3028" max="3028" width="4.5" style="2" customWidth="1"/>
    <col min="3029" max="3029" width="4.1640625" style="2" customWidth="1"/>
    <col min="3030" max="3030" width="6.5" style="2" bestFit="1" customWidth="1"/>
    <col min="3031" max="3031" width="4.5" style="2" customWidth="1"/>
    <col min="3032" max="3032" width="4.1640625" style="2" customWidth="1"/>
    <col min="3033" max="3033" width="6.5" style="2" bestFit="1" customWidth="1"/>
    <col min="3034" max="3034" width="4.5" style="2" customWidth="1"/>
    <col min="3035" max="3035" width="4.1640625" style="2" customWidth="1"/>
    <col min="3036" max="3036" width="6.5" style="2" bestFit="1" customWidth="1"/>
    <col min="3037" max="3037" width="4.5" style="2" customWidth="1"/>
    <col min="3038" max="3038" width="4.1640625" style="2" customWidth="1"/>
    <col min="3039" max="3039" width="6.5" style="2" bestFit="1" customWidth="1"/>
    <col min="3040" max="3040" width="4.5" style="2" customWidth="1"/>
    <col min="3041" max="3041" width="4.1640625" style="2" customWidth="1"/>
    <col min="3042" max="3042" width="6.5" style="2" bestFit="1" customWidth="1"/>
    <col min="3043" max="3043" width="4.5" style="2" customWidth="1"/>
    <col min="3044" max="3044" width="4.1640625" style="2" customWidth="1"/>
    <col min="3045" max="3045" width="6.5" style="2" bestFit="1" customWidth="1"/>
    <col min="3046" max="3046" width="4.5" style="2" customWidth="1"/>
    <col min="3047" max="3047" width="4.1640625" style="2" customWidth="1"/>
    <col min="3048" max="3048" width="6.5" style="2" bestFit="1" customWidth="1"/>
    <col min="3049" max="3049" width="4.5" style="2" customWidth="1"/>
    <col min="3050" max="3050" width="4.1640625" style="2" customWidth="1"/>
    <col min="3051" max="3051" width="6.5" style="2" bestFit="1" customWidth="1"/>
    <col min="3052" max="3052" width="4.5" style="2" customWidth="1"/>
    <col min="3053" max="3053" width="4.1640625" style="2" customWidth="1"/>
    <col min="3054" max="3054" width="6.5" style="2" bestFit="1" customWidth="1"/>
    <col min="3055" max="3055" width="4.5" style="2" customWidth="1"/>
    <col min="3056" max="3056" width="4.1640625" style="2" customWidth="1"/>
    <col min="3057" max="3057" width="6.5" style="2" bestFit="1" customWidth="1"/>
    <col min="3058" max="3058" width="4.5" style="2" customWidth="1"/>
    <col min="3059" max="3059" width="4.1640625" style="2" customWidth="1"/>
    <col min="3060" max="3060" width="6.5" style="2" bestFit="1" customWidth="1"/>
    <col min="3061" max="3061" width="4.5" style="2" customWidth="1"/>
    <col min="3062" max="3062" width="4.1640625" style="2" customWidth="1"/>
    <col min="3063" max="3063" width="6.5" style="2" bestFit="1" customWidth="1"/>
    <col min="3064" max="3064" width="4.5" style="2" customWidth="1"/>
    <col min="3065" max="3065" width="4.1640625" style="2" customWidth="1"/>
    <col min="3066" max="3066" width="6.5" style="2" bestFit="1" customWidth="1"/>
    <col min="3067" max="3067" width="4.5" style="2" customWidth="1"/>
    <col min="3068" max="3068" width="4.1640625" style="2" customWidth="1"/>
    <col min="3069" max="3069" width="6.5" style="2" bestFit="1" customWidth="1"/>
    <col min="3070" max="3070" width="4.5" style="2" customWidth="1"/>
    <col min="3071" max="3071" width="4.1640625" style="2" customWidth="1"/>
    <col min="3072" max="3072" width="6.5" style="2" bestFit="1" customWidth="1"/>
    <col min="3073" max="3073" width="4.5" style="2" customWidth="1"/>
    <col min="3074" max="3074" width="4.1640625" style="2" customWidth="1"/>
    <col min="3075" max="3075" width="6.5" style="2" bestFit="1" customWidth="1"/>
    <col min="3076" max="3076" width="4.5" style="2" customWidth="1"/>
    <col min="3077" max="3077" width="4.1640625" style="2" customWidth="1"/>
    <col min="3078" max="3078" width="6.5" style="2" bestFit="1" customWidth="1"/>
    <col min="3079" max="3235" width="11.5" style="2"/>
    <col min="3236" max="3236" width="24.83203125" style="2" customWidth="1"/>
    <col min="3237" max="3237" width="21.6640625" style="2" customWidth="1"/>
    <col min="3238" max="3238" width="19.5" style="2" customWidth="1"/>
    <col min="3239" max="3239" width="4.5" style="2" customWidth="1"/>
    <col min="3240" max="3240" width="4.1640625" style="2" customWidth="1"/>
    <col min="3241" max="3241" width="6.5" style="2" bestFit="1" customWidth="1"/>
    <col min="3242" max="3242" width="4.5" style="2" customWidth="1"/>
    <col min="3243" max="3243" width="4.1640625" style="2" customWidth="1"/>
    <col min="3244" max="3244" width="6.5" style="2" bestFit="1" customWidth="1"/>
    <col min="3245" max="3245" width="4.5" style="2" customWidth="1"/>
    <col min="3246" max="3246" width="4.1640625" style="2" customWidth="1"/>
    <col min="3247" max="3247" width="6.5" style="2" bestFit="1" customWidth="1"/>
    <col min="3248" max="3248" width="4.5" style="2" customWidth="1"/>
    <col min="3249" max="3249" width="4.1640625" style="2" customWidth="1"/>
    <col min="3250" max="3250" width="6.5" style="2" bestFit="1" customWidth="1"/>
    <col min="3251" max="3251" width="4.5" style="2" customWidth="1"/>
    <col min="3252" max="3252" width="4.1640625" style="2" customWidth="1"/>
    <col min="3253" max="3253" width="6.5" style="2" bestFit="1" customWidth="1"/>
    <col min="3254" max="3254" width="4.5" style="2" customWidth="1"/>
    <col min="3255" max="3255" width="4.1640625" style="2" customWidth="1"/>
    <col min="3256" max="3256" width="6.5" style="2" bestFit="1" customWidth="1"/>
    <col min="3257" max="3257" width="4.5" style="2" customWidth="1"/>
    <col min="3258" max="3258" width="4.1640625" style="2" customWidth="1"/>
    <col min="3259" max="3259" width="6.5" style="2" bestFit="1" customWidth="1"/>
    <col min="3260" max="3260" width="4.5" style="2" customWidth="1"/>
    <col min="3261" max="3261" width="4.1640625" style="2" customWidth="1"/>
    <col min="3262" max="3262" width="6.5" style="2" bestFit="1" customWidth="1"/>
    <col min="3263" max="3263" width="4.5" style="2" customWidth="1"/>
    <col min="3264" max="3264" width="4.1640625" style="2" customWidth="1"/>
    <col min="3265" max="3265" width="6.5" style="2" bestFit="1" customWidth="1"/>
    <col min="3266" max="3266" width="4.5" style="2" customWidth="1"/>
    <col min="3267" max="3267" width="4.1640625" style="2" customWidth="1"/>
    <col min="3268" max="3268" width="6.5" style="2" bestFit="1" customWidth="1"/>
    <col min="3269" max="3269" width="4.5" style="2" customWidth="1"/>
    <col min="3270" max="3270" width="4.1640625" style="2" customWidth="1"/>
    <col min="3271" max="3271" width="6.5" style="2" bestFit="1" customWidth="1"/>
    <col min="3272" max="3272" width="4.5" style="2" customWidth="1"/>
    <col min="3273" max="3273" width="4.1640625" style="2" customWidth="1"/>
    <col min="3274" max="3274" width="6.5" style="2" bestFit="1" customWidth="1"/>
    <col min="3275" max="3275" width="4.5" style="2" customWidth="1"/>
    <col min="3276" max="3276" width="4.1640625" style="2" customWidth="1"/>
    <col min="3277" max="3277" width="6.5" style="2" bestFit="1" customWidth="1"/>
    <col min="3278" max="3278" width="4.5" style="2" customWidth="1"/>
    <col min="3279" max="3279" width="4.1640625" style="2" customWidth="1"/>
    <col min="3280" max="3280" width="6.5" style="2" bestFit="1" customWidth="1"/>
    <col min="3281" max="3281" width="4.5" style="2" customWidth="1"/>
    <col min="3282" max="3282" width="4.1640625" style="2" customWidth="1"/>
    <col min="3283" max="3283" width="6.5" style="2" bestFit="1" customWidth="1"/>
    <col min="3284" max="3284" width="4.5" style="2" customWidth="1"/>
    <col min="3285" max="3285" width="4.1640625" style="2" customWidth="1"/>
    <col min="3286" max="3286" width="6.5" style="2" bestFit="1" customWidth="1"/>
    <col min="3287" max="3287" width="4.5" style="2" customWidth="1"/>
    <col min="3288" max="3288" width="4.1640625" style="2" customWidth="1"/>
    <col min="3289" max="3289" width="6.5" style="2" bestFit="1" customWidth="1"/>
    <col min="3290" max="3290" width="4.5" style="2" customWidth="1"/>
    <col min="3291" max="3291" width="4.1640625" style="2" customWidth="1"/>
    <col min="3292" max="3292" width="6.5" style="2" bestFit="1" customWidth="1"/>
    <col min="3293" max="3293" width="4.5" style="2" customWidth="1"/>
    <col min="3294" max="3294" width="4.1640625" style="2" customWidth="1"/>
    <col min="3295" max="3295" width="6.5" style="2" bestFit="1" customWidth="1"/>
    <col min="3296" max="3296" width="4.5" style="2" customWidth="1"/>
    <col min="3297" max="3297" width="4.1640625" style="2" customWidth="1"/>
    <col min="3298" max="3298" width="6.5" style="2" bestFit="1" customWidth="1"/>
    <col min="3299" max="3299" width="4.5" style="2" customWidth="1"/>
    <col min="3300" max="3300" width="4.1640625" style="2" customWidth="1"/>
    <col min="3301" max="3301" width="6.5" style="2" bestFit="1" customWidth="1"/>
    <col min="3302" max="3302" width="4.5" style="2" customWidth="1"/>
    <col min="3303" max="3303" width="4.1640625" style="2" customWidth="1"/>
    <col min="3304" max="3304" width="6.5" style="2" bestFit="1" customWidth="1"/>
    <col min="3305" max="3305" width="4.5" style="2" customWidth="1"/>
    <col min="3306" max="3306" width="4.1640625" style="2" customWidth="1"/>
    <col min="3307" max="3307" width="6.5" style="2" bestFit="1" customWidth="1"/>
    <col min="3308" max="3308" width="4.5" style="2" customWidth="1"/>
    <col min="3309" max="3309" width="4.1640625" style="2" customWidth="1"/>
    <col min="3310" max="3310" width="6.5" style="2" bestFit="1" customWidth="1"/>
    <col min="3311" max="3311" width="4.5" style="2" customWidth="1"/>
    <col min="3312" max="3312" width="4.1640625" style="2" customWidth="1"/>
    <col min="3313" max="3313" width="6.5" style="2" bestFit="1" customWidth="1"/>
    <col min="3314" max="3314" width="4.5" style="2" customWidth="1"/>
    <col min="3315" max="3315" width="4.1640625" style="2" customWidth="1"/>
    <col min="3316" max="3316" width="6.5" style="2" bestFit="1" customWidth="1"/>
    <col min="3317" max="3317" width="4.5" style="2" customWidth="1"/>
    <col min="3318" max="3318" width="4.1640625" style="2" customWidth="1"/>
    <col min="3319" max="3319" width="6.5" style="2" bestFit="1" customWidth="1"/>
    <col min="3320" max="3320" width="4.5" style="2" customWidth="1"/>
    <col min="3321" max="3321" width="4.1640625" style="2" customWidth="1"/>
    <col min="3322" max="3322" width="6.5" style="2" bestFit="1" customWidth="1"/>
    <col min="3323" max="3323" width="4.5" style="2" customWidth="1"/>
    <col min="3324" max="3324" width="4.1640625" style="2" customWidth="1"/>
    <col min="3325" max="3325" width="6.5" style="2" bestFit="1" customWidth="1"/>
    <col min="3326" max="3326" width="4.5" style="2" customWidth="1"/>
    <col min="3327" max="3327" width="4.1640625" style="2" customWidth="1"/>
    <col min="3328" max="3328" width="6.5" style="2" bestFit="1" customWidth="1"/>
    <col min="3329" max="3329" width="4.5" style="2" customWidth="1"/>
    <col min="3330" max="3330" width="4.1640625" style="2" customWidth="1"/>
    <col min="3331" max="3331" width="6.5" style="2" bestFit="1" customWidth="1"/>
    <col min="3332" max="3332" width="4.5" style="2" customWidth="1"/>
    <col min="3333" max="3333" width="4.1640625" style="2" customWidth="1"/>
    <col min="3334" max="3334" width="6.5" style="2" bestFit="1" customWidth="1"/>
    <col min="3335" max="3491" width="11.5" style="2"/>
    <col min="3492" max="3492" width="24.83203125" style="2" customWidth="1"/>
    <col min="3493" max="3493" width="21.6640625" style="2" customWidth="1"/>
    <col min="3494" max="3494" width="19.5" style="2" customWidth="1"/>
    <col min="3495" max="3495" width="4.5" style="2" customWidth="1"/>
    <col min="3496" max="3496" width="4.1640625" style="2" customWidth="1"/>
    <col min="3497" max="3497" width="6.5" style="2" bestFit="1" customWidth="1"/>
    <col min="3498" max="3498" width="4.5" style="2" customWidth="1"/>
    <col min="3499" max="3499" width="4.1640625" style="2" customWidth="1"/>
    <col min="3500" max="3500" width="6.5" style="2" bestFit="1" customWidth="1"/>
    <col min="3501" max="3501" width="4.5" style="2" customWidth="1"/>
    <col min="3502" max="3502" width="4.1640625" style="2" customWidth="1"/>
    <col min="3503" max="3503" width="6.5" style="2" bestFit="1" customWidth="1"/>
    <col min="3504" max="3504" width="4.5" style="2" customWidth="1"/>
    <col min="3505" max="3505" width="4.1640625" style="2" customWidth="1"/>
    <col min="3506" max="3506" width="6.5" style="2" bestFit="1" customWidth="1"/>
    <col min="3507" max="3507" width="4.5" style="2" customWidth="1"/>
    <col min="3508" max="3508" width="4.1640625" style="2" customWidth="1"/>
    <col min="3509" max="3509" width="6.5" style="2" bestFit="1" customWidth="1"/>
    <col min="3510" max="3510" width="4.5" style="2" customWidth="1"/>
    <col min="3511" max="3511" width="4.1640625" style="2" customWidth="1"/>
    <col min="3512" max="3512" width="6.5" style="2" bestFit="1" customWidth="1"/>
    <col min="3513" max="3513" width="4.5" style="2" customWidth="1"/>
    <col min="3514" max="3514" width="4.1640625" style="2" customWidth="1"/>
    <col min="3515" max="3515" width="6.5" style="2" bestFit="1" customWidth="1"/>
    <col min="3516" max="3516" width="4.5" style="2" customWidth="1"/>
    <col min="3517" max="3517" width="4.1640625" style="2" customWidth="1"/>
    <col min="3518" max="3518" width="6.5" style="2" bestFit="1" customWidth="1"/>
    <col min="3519" max="3519" width="4.5" style="2" customWidth="1"/>
    <col min="3520" max="3520" width="4.1640625" style="2" customWidth="1"/>
    <col min="3521" max="3521" width="6.5" style="2" bestFit="1" customWidth="1"/>
    <col min="3522" max="3522" width="4.5" style="2" customWidth="1"/>
    <col min="3523" max="3523" width="4.1640625" style="2" customWidth="1"/>
    <col min="3524" max="3524" width="6.5" style="2" bestFit="1" customWidth="1"/>
    <col min="3525" max="3525" width="4.5" style="2" customWidth="1"/>
    <col min="3526" max="3526" width="4.1640625" style="2" customWidth="1"/>
    <col min="3527" max="3527" width="6.5" style="2" bestFit="1" customWidth="1"/>
    <col min="3528" max="3528" width="4.5" style="2" customWidth="1"/>
    <col min="3529" max="3529" width="4.1640625" style="2" customWidth="1"/>
    <col min="3530" max="3530" width="6.5" style="2" bestFit="1" customWidth="1"/>
    <col min="3531" max="3531" width="4.5" style="2" customWidth="1"/>
    <col min="3532" max="3532" width="4.1640625" style="2" customWidth="1"/>
    <col min="3533" max="3533" width="6.5" style="2" bestFit="1" customWidth="1"/>
    <col min="3534" max="3534" width="4.5" style="2" customWidth="1"/>
    <col min="3535" max="3535" width="4.1640625" style="2" customWidth="1"/>
    <col min="3536" max="3536" width="6.5" style="2" bestFit="1" customWidth="1"/>
    <col min="3537" max="3537" width="4.5" style="2" customWidth="1"/>
    <col min="3538" max="3538" width="4.1640625" style="2" customWidth="1"/>
    <col min="3539" max="3539" width="6.5" style="2" bestFit="1" customWidth="1"/>
    <col min="3540" max="3540" width="4.5" style="2" customWidth="1"/>
    <col min="3541" max="3541" width="4.1640625" style="2" customWidth="1"/>
    <col min="3542" max="3542" width="6.5" style="2" bestFit="1" customWidth="1"/>
    <col min="3543" max="3543" width="4.5" style="2" customWidth="1"/>
    <col min="3544" max="3544" width="4.1640625" style="2" customWidth="1"/>
    <col min="3545" max="3545" width="6.5" style="2" bestFit="1" customWidth="1"/>
    <col min="3546" max="3546" width="4.5" style="2" customWidth="1"/>
    <col min="3547" max="3547" width="4.1640625" style="2" customWidth="1"/>
    <col min="3548" max="3548" width="6.5" style="2" bestFit="1" customWidth="1"/>
    <col min="3549" max="3549" width="4.5" style="2" customWidth="1"/>
    <col min="3550" max="3550" width="4.1640625" style="2" customWidth="1"/>
    <col min="3551" max="3551" width="6.5" style="2" bestFit="1" customWidth="1"/>
    <col min="3552" max="3552" width="4.5" style="2" customWidth="1"/>
    <col min="3553" max="3553" width="4.1640625" style="2" customWidth="1"/>
    <col min="3554" max="3554" width="6.5" style="2" bestFit="1" customWidth="1"/>
    <col min="3555" max="3555" width="4.5" style="2" customWidth="1"/>
    <col min="3556" max="3556" width="4.1640625" style="2" customWidth="1"/>
    <col min="3557" max="3557" width="6.5" style="2" bestFit="1" customWidth="1"/>
    <col min="3558" max="3558" width="4.5" style="2" customWidth="1"/>
    <col min="3559" max="3559" width="4.1640625" style="2" customWidth="1"/>
    <col min="3560" max="3560" width="6.5" style="2" bestFit="1" customWidth="1"/>
    <col min="3561" max="3561" width="4.5" style="2" customWidth="1"/>
    <col min="3562" max="3562" width="4.1640625" style="2" customWidth="1"/>
    <col min="3563" max="3563" width="6.5" style="2" bestFit="1" customWidth="1"/>
    <col min="3564" max="3564" width="4.5" style="2" customWidth="1"/>
    <col min="3565" max="3565" width="4.1640625" style="2" customWidth="1"/>
    <col min="3566" max="3566" width="6.5" style="2" bestFit="1" customWidth="1"/>
    <col min="3567" max="3567" width="4.5" style="2" customWidth="1"/>
    <col min="3568" max="3568" width="4.1640625" style="2" customWidth="1"/>
    <col min="3569" max="3569" width="6.5" style="2" bestFit="1" customWidth="1"/>
    <col min="3570" max="3570" width="4.5" style="2" customWidth="1"/>
    <col min="3571" max="3571" width="4.1640625" style="2" customWidth="1"/>
    <col min="3572" max="3572" width="6.5" style="2" bestFit="1" customWidth="1"/>
    <col min="3573" max="3573" width="4.5" style="2" customWidth="1"/>
    <col min="3574" max="3574" width="4.1640625" style="2" customWidth="1"/>
    <col min="3575" max="3575" width="6.5" style="2" bestFit="1" customWidth="1"/>
    <col min="3576" max="3576" width="4.5" style="2" customWidth="1"/>
    <col min="3577" max="3577" width="4.1640625" style="2" customWidth="1"/>
    <col min="3578" max="3578" width="6.5" style="2" bestFit="1" customWidth="1"/>
    <col min="3579" max="3579" width="4.5" style="2" customWidth="1"/>
    <col min="3580" max="3580" width="4.1640625" style="2" customWidth="1"/>
    <col min="3581" max="3581" width="6.5" style="2" bestFit="1" customWidth="1"/>
    <col min="3582" max="3582" width="4.5" style="2" customWidth="1"/>
    <col min="3583" max="3583" width="4.1640625" style="2" customWidth="1"/>
    <col min="3584" max="3584" width="6.5" style="2" bestFit="1" customWidth="1"/>
    <col min="3585" max="3585" width="4.5" style="2" customWidth="1"/>
    <col min="3586" max="3586" width="4.1640625" style="2" customWidth="1"/>
    <col min="3587" max="3587" width="6.5" style="2" bestFit="1" customWidth="1"/>
    <col min="3588" max="3588" width="4.5" style="2" customWidth="1"/>
    <col min="3589" max="3589" width="4.1640625" style="2" customWidth="1"/>
    <col min="3590" max="3590" width="6.5" style="2" bestFit="1" customWidth="1"/>
    <col min="3591" max="3747" width="11.5" style="2"/>
    <col min="3748" max="3748" width="24.83203125" style="2" customWidth="1"/>
    <col min="3749" max="3749" width="21.6640625" style="2" customWidth="1"/>
    <col min="3750" max="3750" width="19.5" style="2" customWidth="1"/>
    <col min="3751" max="3751" width="4.5" style="2" customWidth="1"/>
    <col min="3752" max="3752" width="4.1640625" style="2" customWidth="1"/>
    <col min="3753" max="3753" width="6.5" style="2" bestFit="1" customWidth="1"/>
    <col min="3754" max="3754" width="4.5" style="2" customWidth="1"/>
    <col min="3755" max="3755" width="4.1640625" style="2" customWidth="1"/>
    <col min="3756" max="3756" width="6.5" style="2" bestFit="1" customWidth="1"/>
    <col min="3757" max="3757" width="4.5" style="2" customWidth="1"/>
    <col min="3758" max="3758" width="4.1640625" style="2" customWidth="1"/>
    <col min="3759" max="3759" width="6.5" style="2" bestFit="1" customWidth="1"/>
    <col min="3760" max="3760" width="4.5" style="2" customWidth="1"/>
    <col min="3761" max="3761" width="4.1640625" style="2" customWidth="1"/>
    <col min="3762" max="3762" width="6.5" style="2" bestFit="1" customWidth="1"/>
    <col min="3763" max="3763" width="4.5" style="2" customWidth="1"/>
    <col min="3764" max="3764" width="4.1640625" style="2" customWidth="1"/>
    <col min="3765" max="3765" width="6.5" style="2" bestFit="1" customWidth="1"/>
    <col min="3766" max="3766" width="4.5" style="2" customWidth="1"/>
    <col min="3767" max="3767" width="4.1640625" style="2" customWidth="1"/>
    <col min="3768" max="3768" width="6.5" style="2" bestFit="1" customWidth="1"/>
    <col min="3769" max="3769" width="4.5" style="2" customWidth="1"/>
    <col min="3770" max="3770" width="4.1640625" style="2" customWidth="1"/>
    <col min="3771" max="3771" width="6.5" style="2" bestFit="1" customWidth="1"/>
    <col min="3772" max="3772" width="4.5" style="2" customWidth="1"/>
    <col min="3773" max="3773" width="4.1640625" style="2" customWidth="1"/>
    <col min="3774" max="3774" width="6.5" style="2" bestFit="1" customWidth="1"/>
    <col min="3775" max="3775" width="4.5" style="2" customWidth="1"/>
    <col min="3776" max="3776" width="4.1640625" style="2" customWidth="1"/>
    <col min="3777" max="3777" width="6.5" style="2" bestFit="1" customWidth="1"/>
    <col min="3778" max="3778" width="4.5" style="2" customWidth="1"/>
    <col min="3779" max="3779" width="4.1640625" style="2" customWidth="1"/>
    <col min="3780" max="3780" width="6.5" style="2" bestFit="1" customWidth="1"/>
    <col min="3781" max="3781" width="4.5" style="2" customWidth="1"/>
    <col min="3782" max="3782" width="4.1640625" style="2" customWidth="1"/>
    <col min="3783" max="3783" width="6.5" style="2" bestFit="1" customWidth="1"/>
    <col min="3784" max="3784" width="4.5" style="2" customWidth="1"/>
    <col min="3785" max="3785" width="4.1640625" style="2" customWidth="1"/>
    <col min="3786" max="3786" width="6.5" style="2" bestFit="1" customWidth="1"/>
    <col min="3787" max="3787" width="4.5" style="2" customWidth="1"/>
    <col min="3788" max="3788" width="4.1640625" style="2" customWidth="1"/>
    <col min="3789" max="3789" width="6.5" style="2" bestFit="1" customWidth="1"/>
    <col min="3790" max="3790" width="4.5" style="2" customWidth="1"/>
    <col min="3791" max="3791" width="4.1640625" style="2" customWidth="1"/>
    <col min="3792" max="3792" width="6.5" style="2" bestFit="1" customWidth="1"/>
    <col min="3793" max="3793" width="4.5" style="2" customWidth="1"/>
    <col min="3794" max="3794" width="4.1640625" style="2" customWidth="1"/>
    <col min="3795" max="3795" width="6.5" style="2" bestFit="1" customWidth="1"/>
    <col min="3796" max="3796" width="4.5" style="2" customWidth="1"/>
    <col min="3797" max="3797" width="4.1640625" style="2" customWidth="1"/>
    <col min="3798" max="3798" width="6.5" style="2" bestFit="1" customWidth="1"/>
    <col min="3799" max="3799" width="4.5" style="2" customWidth="1"/>
    <col min="3800" max="3800" width="4.1640625" style="2" customWidth="1"/>
    <col min="3801" max="3801" width="6.5" style="2" bestFit="1" customWidth="1"/>
    <col min="3802" max="3802" width="4.5" style="2" customWidth="1"/>
    <col min="3803" max="3803" width="4.1640625" style="2" customWidth="1"/>
    <col min="3804" max="3804" width="6.5" style="2" bestFit="1" customWidth="1"/>
    <col min="3805" max="3805" width="4.5" style="2" customWidth="1"/>
    <col min="3806" max="3806" width="4.1640625" style="2" customWidth="1"/>
    <col min="3807" max="3807" width="6.5" style="2" bestFit="1" customWidth="1"/>
    <col min="3808" max="3808" width="4.5" style="2" customWidth="1"/>
    <col min="3809" max="3809" width="4.1640625" style="2" customWidth="1"/>
    <col min="3810" max="3810" width="6.5" style="2" bestFit="1" customWidth="1"/>
    <col min="3811" max="3811" width="4.5" style="2" customWidth="1"/>
    <col min="3812" max="3812" width="4.1640625" style="2" customWidth="1"/>
    <col min="3813" max="3813" width="6.5" style="2" bestFit="1" customWidth="1"/>
    <col min="3814" max="3814" width="4.5" style="2" customWidth="1"/>
    <col min="3815" max="3815" width="4.1640625" style="2" customWidth="1"/>
    <col min="3816" max="3816" width="6.5" style="2" bestFit="1" customWidth="1"/>
    <col min="3817" max="3817" width="4.5" style="2" customWidth="1"/>
    <col min="3818" max="3818" width="4.1640625" style="2" customWidth="1"/>
    <col min="3819" max="3819" width="6.5" style="2" bestFit="1" customWidth="1"/>
    <col min="3820" max="3820" width="4.5" style="2" customWidth="1"/>
    <col min="3821" max="3821" width="4.1640625" style="2" customWidth="1"/>
    <col min="3822" max="3822" width="6.5" style="2" bestFit="1" customWidth="1"/>
    <col min="3823" max="3823" width="4.5" style="2" customWidth="1"/>
    <col min="3824" max="3824" width="4.1640625" style="2" customWidth="1"/>
    <col min="3825" max="3825" width="6.5" style="2" bestFit="1" customWidth="1"/>
    <col min="3826" max="3826" width="4.5" style="2" customWidth="1"/>
    <col min="3827" max="3827" width="4.1640625" style="2" customWidth="1"/>
    <col min="3828" max="3828" width="6.5" style="2" bestFit="1" customWidth="1"/>
    <col min="3829" max="3829" width="4.5" style="2" customWidth="1"/>
    <col min="3830" max="3830" width="4.1640625" style="2" customWidth="1"/>
    <col min="3831" max="3831" width="6.5" style="2" bestFit="1" customWidth="1"/>
    <col min="3832" max="3832" width="4.5" style="2" customWidth="1"/>
    <col min="3833" max="3833" width="4.1640625" style="2" customWidth="1"/>
    <col min="3834" max="3834" width="6.5" style="2" bestFit="1" customWidth="1"/>
    <col min="3835" max="3835" width="4.5" style="2" customWidth="1"/>
    <col min="3836" max="3836" width="4.1640625" style="2" customWidth="1"/>
    <col min="3837" max="3837" width="6.5" style="2" bestFit="1" customWidth="1"/>
    <col min="3838" max="3838" width="4.5" style="2" customWidth="1"/>
    <col min="3839" max="3839" width="4.1640625" style="2" customWidth="1"/>
    <col min="3840" max="3840" width="6.5" style="2" bestFit="1" customWidth="1"/>
    <col min="3841" max="3841" width="4.5" style="2" customWidth="1"/>
    <col min="3842" max="3842" width="4.1640625" style="2" customWidth="1"/>
    <col min="3843" max="3843" width="6.5" style="2" bestFit="1" customWidth="1"/>
    <col min="3844" max="3844" width="4.5" style="2" customWidth="1"/>
    <col min="3845" max="3845" width="4.1640625" style="2" customWidth="1"/>
    <col min="3846" max="3846" width="6.5" style="2" bestFit="1" customWidth="1"/>
    <col min="3847" max="4003" width="11.5" style="2"/>
    <col min="4004" max="4004" width="24.83203125" style="2" customWidth="1"/>
    <col min="4005" max="4005" width="21.6640625" style="2" customWidth="1"/>
    <col min="4006" max="4006" width="19.5" style="2" customWidth="1"/>
    <col min="4007" max="4007" width="4.5" style="2" customWidth="1"/>
    <col min="4008" max="4008" width="4.1640625" style="2" customWidth="1"/>
    <col min="4009" max="4009" width="6.5" style="2" bestFit="1" customWidth="1"/>
    <col min="4010" max="4010" width="4.5" style="2" customWidth="1"/>
    <col min="4011" max="4011" width="4.1640625" style="2" customWidth="1"/>
    <col min="4012" max="4012" width="6.5" style="2" bestFit="1" customWidth="1"/>
    <col min="4013" max="4013" width="4.5" style="2" customWidth="1"/>
    <col min="4014" max="4014" width="4.1640625" style="2" customWidth="1"/>
    <col min="4015" max="4015" width="6.5" style="2" bestFit="1" customWidth="1"/>
    <col min="4016" max="4016" width="4.5" style="2" customWidth="1"/>
    <col min="4017" max="4017" width="4.1640625" style="2" customWidth="1"/>
    <col min="4018" max="4018" width="6.5" style="2" bestFit="1" customWidth="1"/>
    <col min="4019" max="4019" width="4.5" style="2" customWidth="1"/>
    <col min="4020" max="4020" width="4.1640625" style="2" customWidth="1"/>
    <col min="4021" max="4021" width="6.5" style="2" bestFit="1" customWidth="1"/>
    <col min="4022" max="4022" width="4.5" style="2" customWidth="1"/>
    <col min="4023" max="4023" width="4.1640625" style="2" customWidth="1"/>
    <col min="4024" max="4024" width="6.5" style="2" bestFit="1" customWidth="1"/>
    <col min="4025" max="4025" width="4.5" style="2" customWidth="1"/>
    <col min="4026" max="4026" width="4.1640625" style="2" customWidth="1"/>
    <col min="4027" max="4027" width="6.5" style="2" bestFit="1" customWidth="1"/>
    <col min="4028" max="4028" width="4.5" style="2" customWidth="1"/>
    <col min="4029" max="4029" width="4.1640625" style="2" customWidth="1"/>
    <col min="4030" max="4030" width="6.5" style="2" bestFit="1" customWidth="1"/>
    <col min="4031" max="4031" width="4.5" style="2" customWidth="1"/>
    <col min="4032" max="4032" width="4.1640625" style="2" customWidth="1"/>
    <col min="4033" max="4033" width="6.5" style="2" bestFit="1" customWidth="1"/>
    <col min="4034" max="4034" width="4.5" style="2" customWidth="1"/>
    <col min="4035" max="4035" width="4.1640625" style="2" customWidth="1"/>
    <col min="4036" max="4036" width="6.5" style="2" bestFit="1" customWidth="1"/>
    <col min="4037" max="4037" width="4.5" style="2" customWidth="1"/>
    <col min="4038" max="4038" width="4.1640625" style="2" customWidth="1"/>
    <col min="4039" max="4039" width="6.5" style="2" bestFit="1" customWidth="1"/>
    <col min="4040" max="4040" width="4.5" style="2" customWidth="1"/>
    <col min="4041" max="4041" width="4.1640625" style="2" customWidth="1"/>
    <col min="4042" max="4042" width="6.5" style="2" bestFit="1" customWidth="1"/>
    <col min="4043" max="4043" width="4.5" style="2" customWidth="1"/>
    <col min="4044" max="4044" width="4.1640625" style="2" customWidth="1"/>
    <col min="4045" max="4045" width="6.5" style="2" bestFit="1" customWidth="1"/>
    <col min="4046" max="4046" width="4.5" style="2" customWidth="1"/>
    <col min="4047" max="4047" width="4.1640625" style="2" customWidth="1"/>
    <col min="4048" max="4048" width="6.5" style="2" bestFit="1" customWidth="1"/>
    <col min="4049" max="4049" width="4.5" style="2" customWidth="1"/>
    <col min="4050" max="4050" width="4.1640625" style="2" customWidth="1"/>
    <col min="4051" max="4051" width="6.5" style="2" bestFit="1" customWidth="1"/>
    <col min="4052" max="4052" width="4.5" style="2" customWidth="1"/>
    <col min="4053" max="4053" width="4.1640625" style="2" customWidth="1"/>
    <col min="4054" max="4054" width="6.5" style="2" bestFit="1" customWidth="1"/>
    <col min="4055" max="4055" width="4.5" style="2" customWidth="1"/>
    <col min="4056" max="4056" width="4.1640625" style="2" customWidth="1"/>
    <col min="4057" max="4057" width="6.5" style="2" bestFit="1" customWidth="1"/>
    <col min="4058" max="4058" width="4.5" style="2" customWidth="1"/>
    <col min="4059" max="4059" width="4.1640625" style="2" customWidth="1"/>
    <col min="4060" max="4060" width="6.5" style="2" bestFit="1" customWidth="1"/>
    <col min="4061" max="4061" width="4.5" style="2" customWidth="1"/>
    <col min="4062" max="4062" width="4.1640625" style="2" customWidth="1"/>
    <col min="4063" max="4063" width="6.5" style="2" bestFit="1" customWidth="1"/>
    <col min="4064" max="4064" width="4.5" style="2" customWidth="1"/>
    <col min="4065" max="4065" width="4.1640625" style="2" customWidth="1"/>
    <col min="4066" max="4066" width="6.5" style="2" bestFit="1" customWidth="1"/>
    <col min="4067" max="4067" width="4.5" style="2" customWidth="1"/>
    <col min="4068" max="4068" width="4.1640625" style="2" customWidth="1"/>
    <col min="4069" max="4069" width="6.5" style="2" bestFit="1" customWidth="1"/>
    <col min="4070" max="4070" width="4.5" style="2" customWidth="1"/>
    <col min="4071" max="4071" width="4.1640625" style="2" customWidth="1"/>
    <col min="4072" max="4072" width="6.5" style="2" bestFit="1" customWidth="1"/>
    <col min="4073" max="4073" width="4.5" style="2" customWidth="1"/>
    <col min="4074" max="4074" width="4.1640625" style="2" customWidth="1"/>
    <col min="4075" max="4075" width="6.5" style="2" bestFit="1" customWidth="1"/>
    <col min="4076" max="4076" width="4.5" style="2" customWidth="1"/>
    <col min="4077" max="4077" width="4.1640625" style="2" customWidth="1"/>
    <col min="4078" max="4078" width="6.5" style="2" bestFit="1" customWidth="1"/>
    <col min="4079" max="4079" width="4.5" style="2" customWidth="1"/>
    <col min="4080" max="4080" width="4.1640625" style="2" customWidth="1"/>
    <col min="4081" max="4081" width="6.5" style="2" bestFit="1" customWidth="1"/>
    <col min="4082" max="4082" width="4.5" style="2" customWidth="1"/>
    <col min="4083" max="4083" width="4.1640625" style="2" customWidth="1"/>
    <col min="4084" max="4084" width="6.5" style="2" bestFit="1" customWidth="1"/>
    <col min="4085" max="4085" width="4.5" style="2" customWidth="1"/>
    <col min="4086" max="4086" width="4.1640625" style="2" customWidth="1"/>
    <col min="4087" max="4087" width="6.5" style="2" bestFit="1" customWidth="1"/>
    <col min="4088" max="4088" width="4.5" style="2" customWidth="1"/>
    <col min="4089" max="4089" width="4.1640625" style="2" customWidth="1"/>
    <col min="4090" max="4090" width="6.5" style="2" bestFit="1" customWidth="1"/>
    <col min="4091" max="4091" width="4.5" style="2" customWidth="1"/>
    <col min="4092" max="4092" width="4.1640625" style="2" customWidth="1"/>
    <col min="4093" max="4093" width="6.5" style="2" bestFit="1" customWidth="1"/>
    <col min="4094" max="4094" width="4.5" style="2" customWidth="1"/>
    <col min="4095" max="4095" width="4.1640625" style="2" customWidth="1"/>
    <col min="4096" max="4096" width="6.5" style="2" bestFit="1" customWidth="1"/>
    <col min="4097" max="4097" width="4.5" style="2" customWidth="1"/>
    <col min="4098" max="4098" width="4.1640625" style="2" customWidth="1"/>
    <col min="4099" max="4099" width="6.5" style="2" bestFit="1" customWidth="1"/>
    <col min="4100" max="4100" width="4.5" style="2" customWidth="1"/>
    <col min="4101" max="4101" width="4.1640625" style="2" customWidth="1"/>
    <col min="4102" max="4102" width="6.5" style="2" bestFit="1" customWidth="1"/>
    <col min="4103" max="4259" width="11.5" style="2"/>
    <col min="4260" max="4260" width="24.83203125" style="2" customWidth="1"/>
    <col min="4261" max="4261" width="21.6640625" style="2" customWidth="1"/>
    <col min="4262" max="4262" width="19.5" style="2" customWidth="1"/>
    <col min="4263" max="4263" width="4.5" style="2" customWidth="1"/>
    <col min="4264" max="4264" width="4.1640625" style="2" customWidth="1"/>
    <col min="4265" max="4265" width="6.5" style="2" bestFit="1" customWidth="1"/>
    <col min="4266" max="4266" width="4.5" style="2" customWidth="1"/>
    <col min="4267" max="4267" width="4.1640625" style="2" customWidth="1"/>
    <col min="4268" max="4268" width="6.5" style="2" bestFit="1" customWidth="1"/>
    <col min="4269" max="4269" width="4.5" style="2" customWidth="1"/>
    <col min="4270" max="4270" width="4.1640625" style="2" customWidth="1"/>
    <col min="4271" max="4271" width="6.5" style="2" bestFit="1" customWidth="1"/>
    <col min="4272" max="4272" width="4.5" style="2" customWidth="1"/>
    <col min="4273" max="4273" width="4.1640625" style="2" customWidth="1"/>
    <col min="4274" max="4274" width="6.5" style="2" bestFit="1" customWidth="1"/>
    <col min="4275" max="4275" width="4.5" style="2" customWidth="1"/>
    <col min="4276" max="4276" width="4.1640625" style="2" customWidth="1"/>
    <col min="4277" max="4277" width="6.5" style="2" bestFit="1" customWidth="1"/>
    <col min="4278" max="4278" width="4.5" style="2" customWidth="1"/>
    <col min="4279" max="4279" width="4.1640625" style="2" customWidth="1"/>
    <col min="4280" max="4280" width="6.5" style="2" bestFit="1" customWidth="1"/>
    <col min="4281" max="4281" width="4.5" style="2" customWidth="1"/>
    <col min="4282" max="4282" width="4.1640625" style="2" customWidth="1"/>
    <col min="4283" max="4283" width="6.5" style="2" bestFit="1" customWidth="1"/>
    <col min="4284" max="4284" width="4.5" style="2" customWidth="1"/>
    <col min="4285" max="4285" width="4.1640625" style="2" customWidth="1"/>
    <col min="4286" max="4286" width="6.5" style="2" bestFit="1" customWidth="1"/>
    <col min="4287" max="4287" width="4.5" style="2" customWidth="1"/>
    <col min="4288" max="4288" width="4.1640625" style="2" customWidth="1"/>
    <col min="4289" max="4289" width="6.5" style="2" bestFit="1" customWidth="1"/>
    <col min="4290" max="4290" width="4.5" style="2" customWidth="1"/>
    <col min="4291" max="4291" width="4.1640625" style="2" customWidth="1"/>
    <col min="4292" max="4292" width="6.5" style="2" bestFit="1" customWidth="1"/>
    <col min="4293" max="4293" width="4.5" style="2" customWidth="1"/>
    <col min="4294" max="4294" width="4.1640625" style="2" customWidth="1"/>
    <col min="4295" max="4295" width="6.5" style="2" bestFit="1" customWidth="1"/>
    <col min="4296" max="4296" width="4.5" style="2" customWidth="1"/>
    <col min="4297" max="4297" width="4.1640625" style="2" customWidth="1"/>
    <col min="4298" max="4298" width="6.5" style="2" bestFit="1" customWidth="1"/>
    <col min="4299" max="4299" width="4.5" style="2" customWidth="1"/>
    <col min="4300" max="4300" width="4.1640625" style="2" customWidth="1"/>
    <col min="4301" max="4301" width="6.5" style="2" bestFit="1" customWidth="1"/>
    <col min="4302" max="4302" width="4.5" style="2" customWidth="1"/>
    <col min="4303" max="4303" width="4.1640625" style="2" customWidth="1"/>
    <col min="4304" max="4304" width="6.5" style="2" bestFit="1" customWidth="1"/>
    <col min="4305" max="4305" width="4.5" style="2" customWidth="1"/>
    <col min="4306" max="4306" width="4.1640625" style="2" customWidth="1"/>
    <col min="4307" max="4307" width="6.5" style="2" bestFit="1" customWidth="1"/>
    <col min="4308" max="4308" width="4.5" style="2" customWidth="1"/>
    <col min="4309" max="4309" width="4.1640625" style="2" customWidth="1"/>
    <col min="4310" max="4310" width="6.5" style="2" bestFit="1" customWidth="1"/>
    <col min="4311" max="4311" width="4.5" style="2" customWidth="1"/>
    <col min="4312" max="4312" width="4.1640625" style="2" customWidth="1"/>
    <col min="4313" max="4313" width="6.5" style="2" bestFit="1" customWidth="1"/>
    <col min="4314" max="4314" width="4.5" style="2" customWidth="1"/>
    <col min="4315" max="4315" width="4.1640625" style="2" customWidth="1"/>
    <col min="4316" max="4316" width="6.5" style="2" bestFit="1" customWidth="1"/>
    <col min="4317" max="4317" width="4.5" style="2" customWidth="1"/>
    <col min="4318" max="4318" width="4.1640625" style="2" customWidth="1"/>
    <col min="4319" max="4319" width="6.5" style="2" bestFit="1" customWidth="1"/>
    <col min="4320" max="4320" width="4.5" style="2" customWidth="1"/>
    <col min="4321" max="4321" width="4.1640625" style="2" customWidth="1"/>
    <col min="4322" max="4322" width="6.5" style="2" bestFit="1" customWidth="1"/>
    <col min="4323" max="4323" width="4.5" style="2" customWidth="1"/>
    <col min="4324" max="4324" width="4.1640625" style="2" customWidth="1"/>
    <col min="4325" max="4325" width="6.5" style="2" bestFit="1" customWidth="1"/>
    <col min="4326" max="4326" width="4.5" style="2" customWidth="1"/>
    <col min="4327" max="4327" width="4.1640625" style="2" customWidth="1"/>
    <col min="4328" max="4328" width="6.5" style="2" bestFit="1" customWidth="1"/>
    <col min="4329" max="4329" width="4.5" style="2" customWidth="1"/>
    <col min="4330" max="4330" width="4.1640625" style="2" customWidth="1"/>
    <col min="4331" max="4331" width="6.5" style="2" bestFit="1" customWidth="1"/>
    <col min="4332" max="4332" width="4.5" style="2" customWidth="1"/>
    <col min="4333" max="4333" width="4.1640625" style="2" customWidth="1"/>
    <col min="4334" max="4334" width="6.5" style="2" bestFit="1" customWidth="1"/>
    <col min="4335" max="4335" width="4.5" style="2" customWidth="1"/>
    <col min="4336" max="4336" width="4.1640625" style="2" customWidth="1"/>
    <col min="4337" max="4337" width="6.5" style="2" bestFit="1" customWidth="1"/>
    <col min="4338" max="4338" width="4.5" style="2" customWidth="1"/>
    <col min="4339" max="4339" width="4.1640625" style="2" customWidth="1"/>
    <col min="4340" max="4340" width="6.5" style="2" bestFit="1" customWidth="1"/>
    <col min="4341" max="4341" width="4.5" style="2" customWidth="1"/>
    <col min="4342" max="4342" width="4.1640625" style="2" customWidth="1"/>
    <col min="4343" max="4343" width="6.5" style="2" bestFit="1" customWidth="1"/>
    <col min="4344" max="4344" width="4.5" style="2" customWidth="1"/>
    <col min="4345" max="4345" width="4.1640625" style="2" customWidth="1"/>
    <col min="4346" max="4346" width="6.5" style="2" bestFit="1" customWidth="1"/>
    <col min="4347" max="4347" width="4.5" style="2" customWidth="1"/>
    <col min="4348" max="4348" width="4.1640625" style="2" customWidth="1"/>
    <col min="4349" max="4349" width="6.5" style="2" bestFit="1" customWidth="1"/>
    <col min="4350" max="4350" width="4.5" style="2" customWidth="1"/>
    <col min="4351" max="4351" width="4.1640625" style="2" customWidth="1"/>
    <col min="4352" max="4352" width="6.5" style="2" bestFit="1" customWidth="1"/>
    <col min="4353" max="4353" width="4.5" style="2" customWidth="1"/>
    <col min="4354" max="4354" width="4.1640625" style="2" customWidth="1"/>
    <col min="4355" max="4355" width="6.5" style="2" bestFit="1" customWidth="1"/>
    <col min="4356" max="4356" width="4.5" style="2" customWidth="1"/>
    <col min="4357" max="4357" width="4.1640625" style="2" customWidth="1"/>
    <col min="4358" max="4358" width="6.5" style="2" bestFit="1" customWidth="1"/>
    <col min="4359" max="4515" width="11.5" style="2"/>
    <col min="4516" max="4516" width="24.83203125" style="2" customWidth="1"/>
    <col min="4517" max="4517" width="21.6640625" style="2" customWidth="1"/>
    <col min="4518" max="4518" width="19.5" style="2" customWidth="1"/>
    <col min="4519" max="4519" width="4.5" style="2" customWidth="1"/>
    <col min="4520" max="4520" width="4.1640625" style="2" customWidth="1"/>
    <col min="4521" max="4521" width="6.5" style="2" bestFit="1" customWidth="1"/>
    <col min="4522" max="4522" width="4.5" style="2" customWidth="1"/>
    <col min="4523" max="4523" width="4.1640625" style="2" customWidth="1"/>
    <col min="4524" max="4524" width="6.5" style="2" bestFit="1" customWidth="1"/>
    <col min="4525" max="4525" width="4.5" style="2" customWidth="1"/>
    <col min="4526" max="4526" width="4.1640625" style="2" customWidth="1"/>
    <col min="4527" max="4527" width="6.5" style="2" bestFit="1" customWidth="1"/>
    <col min="4528" max="4528" width="4.5" style="2" customWidth="1"/>
    <col min="4529" max="4529" width="4.1640625" style="2" customWidth="1"/>
    <col min="4530" max="4530" width="6.5" style="2" bestFit="1" customWidth="1"/>
    <col min="4531" max="4531" width="4.5" style="2" customWidth="1"/>
    <col min="4532" max="4532" width="4.1640625" style="2" customWidth="1"/>
    <col min="4533" max="4533" width="6.5" style="2" bestFit="1" customWidth="1"/>
    <col min="4534" max="4534" width="4.5" style="2" customWidth="1"/>
    <col min="4535" max="4535" width="4.1640625" style="2" customWidth="1"/>
    <col min="4536" max="4536" width="6.5" style="2" bestFit="1" customWidth="1"/>
    <col min="4537" max="4537" width="4.5" style="2" customWidth="1"/>
    <col min="4538" max="4538" width="4.1640625" style="2" customWidth="1"/>
    <col min="4539" max="4539" width="6.5" style="2" bestFit="1" customWidth="1"/>
    <col min="4540" max="4540" width="4.5" style="2" customWidth="1"/>
    <col min="4541" max="4541" width="4.1640625" style="2" customWidth="1"/>
    <col min="4542" max="4542" width="6.5" style="2" bestFit="1" customWidth="1"/>
    <col min="4543" max="4543" width="4.5" style="2" customWidth="1"/>
    <col min="4544" max="4544" width="4.1640625" style="2" customWidth="1"/>
    <col min="4545" max="4545" width="6.5" style="2" bestFit="1" customWidth="1"/>
    <col min="4546" max="4546" width="4.5" style="2" customWidth="1"/>
    <col min="4547" max="4547" width="4.1640625" style="2" customWidth="1"/>
    <col min="4548" max="4548" width="6.5" style="2" bestFit="1" customWidth="1"/>
    <col min="4549" max="4549" width="4.5" style="2" customWidth="1"/>
    <col min="4550" max="4550" width="4.1640625" style="2" customWidth="1"/>
    <col min="4551" max="4551" width="6.5" style="2" bestFit="1" customWidth="1"/>
    <col min="4552" max="4552" width="4.5" style="2" customWidth="1"/>
    <col min="4553" max="4553" width="4.1640625" style="2" customWidth="1"/>
    <col min="4554" max="4554" width="6.5" style="2" bestFit="1" customWidth="1"/>
    <col min="4555" max="4555" width="4.5" style="2" customWidth="1"/>
    <col min="4556" max="4556" width="4.1640625" style="2" customWidth="1"/>
    <col min="4557" max="4557" width="6.5" style="2" bestFit="1" customWidth="1"/>
    <col min="4558" max="4558" width="4.5" style="2" customWidth="1"/>
    <col min="4559" max="4559" width="4.1640625" style="2" customWidth="1"/>
    <col min="4560" max="4560" width="6.5" style="2" bestFit="1" customWidth="1"/>
    <col min="4561" max="4561" width="4.5" style="2" customWidth="1"/>
    <col min="4562" max="4562" width="4.1640625" style="2" customWidth="1"/>
    <col min="4563" max="4563" width="6.5" style="2" bestFit="1" customWidth="1"/>
    <col min="4564" max="4564" width="4.5" style="2" customWidth="1"/>
    <col min="4565" max="4565" width="4.1640625" style="2" customWidth="1"/>
    <col min="4566" max="4566" width="6.5" style="2" bestFit="1" customWidth="1"/>
    <col min="4567" max="4567" width="4.5" style="2" customWidth="1"/>
    <col min="4568" max="4568" width="4.1640625" style="2" customWidth="1"/>
    <col min="4569" max="4569" width="6.5" style="2" bestFit="1" customWidth="1"/>
    <col min="4570" max="4570" width="4.5" style="2" customWidth="1"/>
    <col min="4571" max="4571" width="4.1640625" style="2" customWidth="1"/>
    <col min="4572" max="4572" width="6.5" style="2" bestFit="1" customWidth="1"/>
    <col min="4573" max="4573" width="4.5" style="2" customWidth="1"/>
    <col min="4574" max="4574" width="4.1640625" style="2" customWidth="1"/>
    <col min="4575" max="4575" width="6.5" style="2" bestFit="1" customWidth="1"/>
    <col min="4576" max="4576" width="4.5" style="2" customWidth="1"/>
    <col min="4577" max="4577" width="4.1640625" style="2" customWidth="1"/>
    <col min="4578" max="4578" width="6.5" style="2" bestFit="1" customWidth="1"/>
    <col min="4579" max="4579" width="4.5" style="2" customWidth="1"/>
    <col min="4580" max="4580" width="4.1640625" style="2" customWidth="1"/>
    <col min="4581" max="4581" width="6.5" style="2" bestFit="1" customWidth="1"/>
    <col min="4582" max="4582" width="4.5" style="2" customWidth="1"/>
    <col min="4583" max="4583" width="4.1640625" style="2" customWidth="1"/>
    <col min="4584" max="4584" width="6.5" style="2" bestFit="1" customWidth="1"/>
    <col min="4585" max="4585" width="4.5" style="2" customWidth="1"/>
    <col min="4586" max="4586" width="4.1640625" style="2" customWidth="1"/>
    <col min="4587" max="4587" width="6.5" style="2" bestFit="1" customWidth="1"/>
    <col min="4588" max="4588" width="4.5" style="2" customWidth="1"/>
    <col min="4589" max="4589" width="4.1640625" style="2" customWidth="1"/>
    <col min="4590" max="4590" width="6.5" style="2" bestFit="1" customWidth="1"/>
    <col min="4591" max="4591" width="4.5" style="2" customWidth="1"/>
    <col min="4592" max="4592" width="4.1640625" style="2" customWidth="1"/>
    <col min="4593" max="4593" width="6.5" style="2" bestFit="1" customWidth="1"/>
    <col min="4594" max="4594" width="4.5" style="2" customWidth="1"/>
    <col min="4595" max="4595" width="4.1640625" style="2" customWidth="1"/>
    <col min="4596" max="4596" width="6.5" style="2" bestFit="1" customWidth="1"/>
    <col min="4597" max="4597" width="4.5" style="2" customWidth="1"/>
    <col min="4598" max="4598" width="4.1640625" style="2" customWidth="1"/>
    <col min="4599" max="4599" width="6.5" style="2" bestFit="1" customWidth="1"/>
    <col min="4600" max="4600" width="4.5" style="2" customWidth="1"/>
    <col min="4601" max="4601" width="4.1640625" style="2" customWidth="1"/>
    <col min="4602" max="4602" width="6.5" style="2" bestFit="1" customWidth="1"/>
    <col min="4603" max="4603" width="4.5" style="2" customWidth="1"/>
    <col min="4604" max="4604" width="4.1640625" style="2" customWidth="1"/>
    <col min="4605" max="4605" width="6.5" style="2" bestFit="1" customWidth="1"/>
    <col min="4606" max="4606" width="4.5" style="2" customWidth="1"/>
    <col min="4607" max="4607" width="4.1640625" style="2" customWidth="1"/>
    <col min="4608" max="4608" width="6.5" style="2" bestFit="1" customWidth="1"/>
    <col min="4609" max="4609" width="4.5" style="2" customWidth="1"/>
    <col min="4610" max="4610" width="4.1640625" style="2" customWidth="1"/>
    <col min="4611" max="4611" width="6.5" style="2" bestFit="1" customWidth="1"/>
    <col min="4612" max="4612" width="4.5" style="2" customWidth="1"/>
    <col min="4613" max="4613" width="4.1640625" style="2" customWidth="1"/>
    <col min="4614" max="4614" width="6.5" style="2" bestFit="1" customWidth="1"/>
    <col min="4615" max="4771" width="11.5" style="2"/>
    <col min="4772" max="4772" width="24.83203125" style="2" customWidth="1"/>
    <col min="4773" max="4773" width="21.6640625" style="2" customWidth="1"/>
    <col min="4774" max="4774" width="19.5" style="2" customWidth="1"/>
    <col min="4775" max="4775" width="4.5" style="2" customWidth="1"/>
    <col min="4776" max="4776" width="4.1640625" style="2" customWidth="1"/>
    <col min="4777" max="4777" width="6.5" style="2" bestFit="1" customWidth="1"/>
    <col min="4778" max="4778" width="4.5" style="2" customWidth="1"/>
    <col min="4779" max="4779" width="4.1640625" style="2" customWidth="1"/>
    <col min="4780" max="4780" width="6.5" style="2" bestFit="1" customWidth="1"/>
    <col min="4781" max="4781" width="4.5" style="2" customWidth="1"/>
    <col min="4782" max="4782" width="4.1640625" style="2" customWidth="1"/>
    <col min="4783" max="4783" width="6.5" style="2" bestFit="1" customWidth="1"/>
    <col min="4784" max="4784" width="4.5" style="2" customWidth="1"/>
    <col min="4785" max="4785" width="4.1640625" style="2" customWidth="1"/>
    <col min="4786" max="4786" width="6.5" style="2" bestFit="1" customWidth="1"/>
    <col min="4787" max="4787" width="4.5" style="2" customWidth="1"/>
    <col min="4788" max="4788" width="4.1640625" style="2" customWidth="1"/>
    <col min="4789" max="4789" width="6.5" style="2" bestFit="1" customWidth="1"/>
    <col min="4790" max="4790" width="4.5" style="2" customWidth="1"/>
    <col min="4791" max="4791" width="4.1640625" style="2" customWidth="1"/>
    <col min="4792" max="4792" width="6.5" style="2" bestFit="1" customWidth="1"/>
    <col min="4793" max="4793" width="4.5" style="2" customWidth="1"/>
    <col min="4794" max="4794" width="4.1640625" style="2" customWidth="1"/>
    <col min="4795" max="4795" width="6.5" style="2" bestFit="1" customWidth="1"/>
    <col min="4796" max="4796" width="4.5" style="2" customWidth="1"/>
    <col min="4797" max="4797" width="4.1640625" style="2" customWidth="1"/>
    <col min="4798" max="4798" width="6.5" style="2" bestFit="1" customWidth="1"/>
    <col min="4799" max="4799" width="4.5" style="2" customWidth="1"/>
    <col min="4800" max="4800" width="4.1640625" style="2" customWidth="1"/>
    <col min="4801" max="4801" width="6.5" style="2" bestFit="1" customWidth="1"/>
    <col min="4802" max="4802" width="4.5" style="2" customWidth="1"/>
    <col min="4803" max="4803" width="4.1640625" style="2" customWidth="1"/>
    <col min="4804" max="4804" width="6.5" style="2" bestFit="1" customWidth="1"/>
    <col min="4805" max="4805" width="4.5" style="2" customWidth="1"/>
    <col min="4806" max="4806" width="4.1640625" style="2" customWidth="1"/>
    <col min="4807" max="4807" width="6.5" style="2" bestFit="1" customWidth="1"/>
    <col min="4808" max="4808" width="4.5" style="2" customWidth="1"/>
    <col min="4809" max="4809" width="4.1640625" style="2" customWidth="1"/>
    <col min="4810" max="4810" width="6.5" style="2" bestFit="1" customWidth="1"/>
    <col min="4811" max="4811" width="4.5" style="2" customWidth="1"/>
    <col min="4812" max="4812" width="4.1640625" style="2" customWidth="1"/>
    <col min="4813" max="4813" width="6.5" style="2" bestFit="1" customWidth="1"/>
    <col min="4814" max="4814" width="4.5" style="2" customWidth="1"/>
    <col min="4815" max="4815" width="4.1640625" style="2" customWidth="1"/>
    <col min="4816" max="4816" width="6.5" style="2" bestFit="1" customWidth="1"/>
    <col min="4817" max="4817" width="4.5" style="2" customWidth="1"/>
    <col min="4818" max="4818" width="4.1640625" style="2" customWidth="1"/>
    <col min="4819" max="4819" width="6.5" style="2" bestFit="1" customWidth="1"/>
    <col min="4820" max="4820" width="4.5" style="2" customWidth="1"/>
    <col min="4821" max="4821" width="4.1640625" style="2" customWidth="1"/>
    <col min="4822" max="4822" width="6.5" style="2" bestFit="1" customWidth="1"/>
    <col min="4823" max="4823" width="4.5" style="2" customWidth="1"/>
    <col min="4824" max="4824" width="4.1640625" style="2" customWidth="1"/>
    <col min="4825" max="4825" width="6.5" style="2" bestFit="1" customWidth="1"/>
    <col min="4826" max="4826" width="4.5" style="2" customWidth="1"/>
    <col min="4827" max="4827" width="4.1640625" style="2" customWidth="1"/>
    <col min="4828" max="4828" width="6.5" style="2" bestFit="1" customWidth="1"/>
    <col min="4829" max="4829" width="4.5" style="2" customWidth="1"/>
    <col min="4830" max="4830" width="4.1640625" style="2" customWidth="1"/>
    <col min="4831" max="4831" width="6.5" style="2" bestFit="1" customWidth="1"/>
    <col min="4832" max="4832" width="4.5" style="2" customWidth="1"/>
    <col min="4833" max="4833" width="4.1640625" style="2" customWidth="1"/>
    <col min="4834" max="4834" width="6.5" style="2" bestFit="1" customWidth="1"/>
    <col min="4835" max="4835" width="4.5" style="2" customWidth="1"/>
    <col min="4836" max="4836" width="4.1640625" style="2" customWidth="1"/>
    <col min="4837" max="4837" width="6.5" style="2" bestFit="1" customWidth="1"/>
    <col min="4838" max="4838" width="4.5" style="2" customWidth="1"/>
    <col min="4839" max="4839" width="4.1640625" style="2" customWidth="1"/>
    <col min="4840" max="4840" width="6.5" style="2" bestFit="1" customWidth="1"/>
    <col min="4841" max="4841" width="4.5" style="2" customWidth="1"/>
    <col min="4842" max="4842" width="4.1640625" style="2" customWidth="1"/>
    <col min="4843" max="4843" width="6.5" style="2" bestFit="1" customWidth="1"/>
    <col min="4844" max="4844" width="4.5" style="2" customWidth="1"/>
    <col min="4845" max="4845" width="4.1640625" style="2" customWidth="1"/>
    <col min="4846" max="4846" width="6.5" style="2" bestFit="1" customWidth="1"/>
    <col min="4847" max="4847" width="4.5" style="2" customWidth="1"/>
    <col min="4848" max="4848" width="4.1640625" style="2" customWidth="1"/>
    <col min="4849" max="4849" width="6.5" style="2" bestFit="1" customWidth="1"/>
    <col min="4850" max="4850" width="4.5" style="2" customWidth="1"/>
    <col min="4851" max="4851" width="4.1640625" style="2" customWidth="1"/>
    <col min="4852" max="4852" width="6.5" style="2" bestFit="1" customWidth="1"/>
    <col min="4853" max="4853" width="4.5" style="2" customWidth="1"/>
    <col min="4854" max="4854" width="4.1640625" style="2" customWidth="1"/>
    <col min="4855" max="4855" width="6.5" style="2" bestFit="1" customWidth="1"/>
    <col min="4856" max="4856" width="4.5" style="2" customWidth="1"/>
    <col min="4857" max="4857" width="4.1640625" style="2" customWidth="1"/>
    <col min="4858" max="4858" width="6.5" style="2" bestFit="1" customWidth="1"/>
    <col min="4859" max="4859" width="4.5" style="2" customWidth="1"/>
    <col min="4860" max="4860" width="4.1640625" style="2" customWidth="1"/>
    <col min="4861" max="4861" width="6.5" style="2" bestFit="1" customWidth="1"/>
    <col min="4862" max="4862" width="4.5" style="2" customWidth="1"/>
    <col min="4863" max="4863" width="4.1640625" style="2" customWidth="1"/>
    <col min="4864" max="4864" width="6.5" style="2" bestFit="1" customWidth="1"/>
    <col min="4865" max="4865" width="4.5" style="2" customWidth="1"/>
    <col min="4866" max="4866" width="4.1640625" style="2" customWidth="1"/>
    <col min="4867" max="4867" width="6.5" style="2" bestFit="1" customWidth="1"/>
    <col min="4868" max="4868" width="4.5" style="2" customWidth="1"/>
    <col min="4869" max="4869" width="4.1640625" style="2" customWidth="1"/>
    <col min="4870" max="4870" width="6.5" style="2" bestFit="1" customWidth="1"/>
    <col min="4871" max="5027" width="11.5" style="2"/>
    <col min="5028" max="5028" width="24.83203125" style="2" customWidth="1"/>
    <col min="5029" max="5029" width="21.6640625" style="2" customWidth="1"/>
    <col min="5030" max="5030" width="19.5" style="2" customWidth="1"/>
    <col min="5031" max="5031" width="4.5" style="2" customWidth="1"/>
    <col min="5032" max="5032" width="4.1640625" style="2" customWidth="1"/>
    <col min="5033" max="5033" width="6.5" style="2" bestFit="1" customWidth="1"/>
    <col min="5034" max="5034" width="4.5" style="2" customWidth="1"/>
    <col min="5035" max="5035" width="4.1640625" style="2" customWidth="1"/>
    <col min="5036" max="5036" width="6.5" style="2" bestFit="1" customWidth="1"/>
    <col min="5037" max="5037" width="4.5" style="2" customWidth="1"/>
    <col min="5038" max="5038" width="4.1640625" style="2" customWidth="1"/>
    <col min="5039" max="5039" width="6.5" style="2" bestFit="1" customWidth="1"/>
    <col min="5040" max="5040" width="4.5" style="2" customWidth="1"/>
    <col min="5041" max="5041" width="4.1640625" style="2" customWidth="1"/>
    <col min="5042" max="5042" width="6.5" style="2" bestFit="1" customWidth="1"/>
    <col min="5043" max="5043" width="4.5" style="2" customWidth="1"/>
    <col min="5044" max="5044" width="4.1640625" style="2" customWidth="1"/>
    <col min="5045" max="5045" width="6.5" style="2" bestFit="1" customWidth="1"/>
    <col min="5046" max="5046" width="4.5" style="2" customWidth="1"/>
    <col min="5047" max="5047" width="4.1640625" style="2" customWidth="1"/>
    <col min="5048" max="5048" width="6.5" style="2" bestFit="1" customWidth="1"/>
    <col min="5049" max="5049" width="4.5" style="2" customWidth="1"/>
    <col min="5050" max="5050" width="4.1640625" style="2" customWidth="1"/>
    <col min="5051" max="5051" width="6.5" style="2" bestFit="1" customWidth="1"/>
    <col min="5052" max="5052" width="4.5" style="2" customWidth="1"/>
    <col min="5053" max="5053" width="4.1640625" style="2" customWidth="1"/>
    <col min="5054" max="5054" width="6.5" style="2" bestFit="1" customWidth="1"/>
    <col min="5055" max="5055" width="4.5" style="2" customWidth="1"/>
    <col min="5056" max="5056" width="4.1640625" style="2" customWidth="1"/>
    <col min="5057" max="5057" width="6.5" style="2" bestFit="1" customWidth="1"/>
    <col min="5058" max="5058" width="4.5" style="2" customWidth="1"/>
    <col min="5059" max="5059" width="4.1640625" style="2" customWidth="1"/>
    <col min="5060" max="5060" width="6.5" style="2" bestFit="1" customWidth="1"/>
    <col min="5061" max="5061" width="4.5" style="2" customWidth="1"/>
    <col min="5062" max="5062" width="4.1640625" style="2" customWidth="1"/>
    <col min="5063" max="5063" width="6.5" style="2" bestFit="1" customWidth="1"/>
    <col min="5064" max="5064" width="4.5" style="2" customWidth="1"/>
    <col min="5065" max="5065" width="4.1640625" style="2" customWidth="1"/>
    <col min="5066" max="5066" width="6.5" style="2" bestFit="1" customWidth="1"/>
    <col min="5067" max="5067" width="4.5" style="2" customWidth="1"/>
    <col min="5068" max="5068" width="4.1640625" style="2" customWidth="1"/>
    <col min="5069" max="5069" width="6.5" style="2" bestFit="1" customWidth="1"/>
    <col min="5070" max="5070" width="4.5" style="2" customWidth="1"/>
    <col min="5071" max="5071" width="4.1640625" style="2" customWidth="1"/>
    <col min="5072" max="5072" width="6.5" style="2" bestFit="1" customWidth="1"/>
    <col min="5073" max="5073" width="4.5" style="2" customWidth="1"/>
    <col min="5074" max="5074" width="4.1640625" style="2" customWidth="1"/>
    <col min="5075" max="5075" width="6.5" style="2" bestFit="1" customWidth="1"/>
    <col min="5076" max="5076" width="4.5" style="2" customWidth="1"/>
    <col min="5077" max="5077" width="4.1640625" style="2" customWidth="1"/>
    <col min="5078" max="5078" width="6.5" style="2" bestFit="1" customWidth="1"/>
    <col min="5079" max="5079" width="4.5" style="2" customWidth="1"/>
    <col min="5080" max="5080" width="4.1640625" style="2" customWidth="1"/>
    <col min="5081" max="5081" width="6.5" style="2" bestFit="1" customWidth="1"/>
    <col min="5082" max="5082" width="4.5" style="2" customWidth="1"/>
    <col min="5083" max="5083" width="4.1640625" style="2" customWidth="1"/>
    <col min="5084" max="5084" width="6.5" style="2" bestFit="1" customWidth="1"/>
    <col min="5085" max="5085" width="4.5" style="2" customWidth="1"/>
    <col min="5086" max="5086" width="4.1640625" style="2" customWidth="1"/>
    <col min="5087" max="5087" width="6.5" style="2" bestFit="1" customWidth="1"/>
    <col min="5088" max="5088" width="4.5" style="2" customWidth="1"/>
    <col min="5089" max="5089" width="4.1640625" style="2" customWidth="1"/>
    <col min="5090" max="5090" width="6.5" style="2" bestFit="1" customWidth="1"/>
    <col min="5091" max="5091" width="4.5" style="2" customWidth="1"/>
    <col min="5092" max="5092" width="4.1640625" style="2" customWidth="1"/>
    <col min="5093" max="5093" width="6.5" style="2" bestFit="1" customWidth="1"/>
    <col min="5094" max="5094" width="4.5" style="2" customWidth="1"/>
    <col min="5095" max="5095" width="4.1640625" style="2" customWidth="1"/>
    <col min="5096" max="5096" width="6.5" style="2" bestFit="1" customWidth="1"/>
    <col min="5097" max="5097" width="4.5" style="2" customWidth="1"/>
    <col min="5098" max="5098" width="4.1640625" style="2" customWidth="1"/>
    <col min="5099" max="5099" width="6.5" style="2" bestFit="1" customWidth="1"/>
    <col min="5100" max="5100" width="4.5" style="2" customWidth="1"/>
    <col min="5101" max="5101" width="4.1640625" style="2" customWidth="1"/>
    <col min="5102" max="5102" width="6.5" style="2" bestFit="1" customWidth="1"/>
    <col min="5103" max="5103" width="4.5" style="2" customWidth="1"/>
    <col min="5104" max="5104" width="4.1640625" style="2" customWidth="1"/>
    <col min="5105" max="5105" width="6.5" style="2" bestFit="1" customWidth="1"/>
    <col min="5106" max="5106" width="4.5" style="2" customWidth="1"/>
    <col min="5107" max="5107" width="4.1640625" style="2" customWidth="1"/>
    <col min="5108" max="5108" width="6.5" style="2" bestFit="1" customWidth="1"/>
    <col min="5109" max="5109" width="4.5" style="2" customWidth="1"/>
    <col min="5110" max="5110" width="4.1640625" style="2" customWidth="1"/>
    <col min="5111" max="5111" width="6.5" style="2" bestFit="1" customWidth="1"/>
    <col min="5112" max="5112" width="4.5" style="2" customWidth="1"/>
    <col min="5113" max="5113" width="4.1640625" style="2" customWidth="1"/>
    <col min="5114" max="5114" width="6.5" style="2" bestFit="1" customWidth="1"/>
    <col min="5115" max="5115" width="4.5" style="2" customWidth="1"/>
    <col min="5116" max="5116" width="4.1640625" style="2" customWidth="1"/>
    <col min="5117" max="5117" width="6.5" style="2" bestFit="1" customWidth="1"/>
    <col min="5118" max="5118" width="4.5" style="2" customWidth="1"/>
    <col min="5119" max="5119" width="4.1640625" style="2" customWidth="1"/>
    <col min="5120" max="5120" width="6.5" style="2" bestFit="1" customWidth="1"/>
    <col min="5121" max="5121" width="4.5" style="2" customWidth="1"/>
    <col min="5122" max="5122" width="4.1640625" style="2" customWidth="1"/>
    <col min="5123" max="5123" width="6.5" style="2" bestFit="1" customWidth="1"/>
    <col min="5124" max="5124" width="4.5" style="2" customWidth="1"/>
    <col min="5125" max="5125" width="4.1640625" style="2" customWidth="1"/>
    <col min="5126" max="5126" width="6.5" style="2" bestFit="1" customWidth="1"/>
    <col min="5127" max="5283" width="11.5" style="2"/>
    <col min="5284" max="5284" width="24.83203125" style="2" customWidth="1"/>
    <col min="5285" max="5285" width="21.6640625" style="2" customWidth="1"/>
    <col min="5286" max="5286" width="19.5" style="2" customWidth="1"/>
    <col min="5287" max="5287" width="4.5" style="2" customWidth="1"/>
    <col min="5288" max="5288" width="4.1640625" style="2" customWidth="1"/>
    <col min="5289" max="5289" width="6.5" style="2" bestFit="1" customWidth="1"/>
    <col min="5290" max="5290" width="4.5" style="2" customWidth="1"/>
    <col min="5291" max="5291" width="4.1640625" style="2" customWidth="1"/>
    <col min="5292" max="5292" width="6.5" style="2" bestFit="1" customWidth="1"/>
    <col min="5293" max="5293" width="4.5" style="2" customWidth="1"/>
    <col min="5294" max="5294" width="4.1640625" style="2" customWidth="1"/>
    <col min="5295" max="5295" width="6.5" style="2" bestFit="1" customWidth="1"/>
    <col min="5296" max="5296" width="4.5" style="2" customWidth="1"/>
    <col min="5297" max="5297" width="4.1640625" style="2" customWidth="1"/>
    <col min="5298" max="5298" width="6.5" style="2" bestFit="1" customWidth="1"/>
    <col min="5299" max="5299" width="4.5" style="2" customWidth="1"/>
    <col min="5300" max="5300" width="4.1640625" style="2" customWidth="1"/>
    <col min="5301" max="5301" width="6.5" style="2" bestFit="1" customWidth="1"/>
    <col min="5302" max="5302" width="4.5" style="2" customWidth="1"/>
    <col min="5303" max="5303" width="4.1640625" style="2" customWidth="1"/>
    <col min="5304" max="5304" width="6.5" style="2" bestFit="1" customWidth="1"/>
    <col min="5305" max="5305" width="4.5" style="2" customWidth="1"/>
    <col min="5306" max="5306" width="4.1640625" style="2" customWidth="1"/>
    <col min="5307" max="5307" width="6.5" style="2" bestFit="1" customWidth="1"/>
    <col min="5308" max="5308" width="4.5" style="2" customWidth="1"/>
    <col min="5309" max="5309" width="4.1640625" style="2" customWidth="1"/>
    <col min="5310" max="5310" width="6.5" style="2" bestFit="1" customWidth="1"/>
    <col min="5311" max="5311" width="4.5" style="2" customWidth="1"/>
    <col min="5312" max="5312" width="4.1640625" style="2" customWidth="1"/>
    <col min="5313" max="5313" width="6.5" style="2" bestFit="1" customWidth="1"/>
    <col min="5314" max="5314" width="4.5" style="2" customWidth="1"/>
    <col min="5315" max="5315" width="4.1640625" style="2" customWidth="1"/>
    <col min="5316" max="5316" width="6.5" style="2" bestFit="1" customWidth="1"/>
    <col min="5317" max="5317" width="4.5" style="2" customWidth="1"/>
    <col min="5318" max="5318" width="4.1640625" style="2" customWidth="1"/>
    <col min="5319" max="5319" width="6.5" style="2" bestFit="1" customWidth="1"/>
    <col min="5320" max="5320" width="4.5" style="2" customWidth="1"/>
    <col min="5321" max="5321" width="4.1640625" style="2" customWidth="1"/>
    <col min="5322" max="5322" width="6.5" style="2" bestFit="1" customWidth="1"/>
    <col min="5323" max="5323" width="4.5" style="2" customWidth="1"/>
    <col min="5324" max="5324" width="4.1640625" style="2" customWidth="1"/>
    <col min="5325" max="5325" width="6.5" style="2" bestFit="1" customWidth="1"/>
    <col min="5326" max="5326" width="4.5" style="2" customWidth="1"/>
    <col min="5327" max="5327" width="4.1640625" style="2" customWidth="1"/>
    <col min="5328" max="5328" width="6.5" style="2" bestFit="1" customWidth="1"/>
    <col min="5329" max="5329" width="4.5" style="2" customWidth="1"/>
    <col min="5330" max="5330" width="4.1640625" style="2" customWidth="1"/>
    <col min="5331" max="5331" width="6.5" style="2" bestFit="1" customWidth="1"/>
    <col min="5332" max="5332" width="4.5" style="2" customWidth="1"/>
    <col min="5333" max="5333" width="4.1640625" style="2" customWidth="1"/>
    <col min="5334" max="5334" width="6.5" style="2" bestFit="1" customWidth="1"/>
    <col min="5335" max="5335" width="4.5" style="2" customWidth="1"/>
    <col min="5336" max="5336" width="4.1640625" style="2" customWidth="1"/>
    <col min="5337" max="5337" width="6.5" style="2" bestFit="1" customWidth="1"/>
    <col min="5338" max="5338" width="4.5" style="2" customWidth="1"/>
    <col min="5339" max="5339" width="4.1640625" style="2" customWidth="1"/>
    <col min="5340" max="5340" width="6.5" style="2" bestFit="1" customWidth="1"/>
    <col min="5341" max="5341" width="4.5" style="2" customWidth="1"/>
    <col min="5342" max="5342" width="4.1640625" style="2" customWidth="1"/>
    <col min="5343" max="5343" width="6.5" style="2" bestFit="1" customWidth="1"/>
    <col min="5344" max="5344" width="4.5" style="2" customWidth="1"/>
    <col min="5345" max="5345" width="4.1640625" style="2" customWidth="1"/>
    <col min="5346" max="5346" width="6.5" style="2" bestFit="1" customWidth="1"/>
    <col min="5347" max="5347" width="4.5" style="2" customWidth="1"/>
    <col min="5348" max="5348" width="4.1640625" style="2" customWidth="1"/>
    <col min="5349" max="5349" width="6.5" style="2" bestFit="1" customWidth="1"/>
    <col min="5350" max="5350" width="4.5" style="2" customWidth="1"/>
    <col min="5351" max="5351" width="4.1640625" style="2" customWidth="1"/>
    <col min="5352" max="5352" width="6.5" style="2" bestFit="1" customWidth="1"/>
    <col min="5353" max="5353" width="4.5" style="2" customWidth="1"/>
    <col min="5354" max="5354" width="4.1640625" style="2" customWidth="1"/>
    <col min="5355" max="5355" width="6.5" style="2" bestFit="1" customWidth="1"/>
    <col min="5356" max="5356" width="4.5" style="2" customWidth="1"/>
    <col min="5357" max="5357" width="4.1640625" style="2" customWidth="1"/>
    <col min="5358" max="5358" width="6.5" style="2" bestFit="1" customWidth="1"/>
    <col min="5359" max="5359" width="4.5" style="2" customWidth="1"/>
    <col min="5360" max="5360" width="4.1640625" style="2" customWidth="1"/>
    <col min="5361" max="5361" width="6.5" style="2" bestFit="1" customWidth="1"/>
    <col min="5362" max="5362" width="4.5" style="2" customWidth="1"/>
    <col min="5363" max="5363" width="4.1640625" style="2" customWidth="1"/>
    <col min="5364" max="5364" width="6.5" style="2" bestFit="1" customWidth="1"/>
    <col min="5365" max="5365" width="4.5" style="2" customWidth="1"/>
    <col min="5366" max="5366" width="4.1640625" style="2" customWidth="1"/>
    <col min="5367" max="5367" width="6.5" style="2" bestFit="1" customWidth="1"/>
    <col min="5368" max="5368" width="4.5" style="2" customWidth="1"/>
    <col min="5369" max="5369" width="4.1640625" style="2" customWidth="1"/>
    <col min="5370" max="5370" width="6.5" style="2" bestFit="1" customWidth="1"/>
    <col min="5371" max="5371" width="4.5" style="2" customWidth="1"/>
    <col min="5372" max="5372" width="4.1640625" style="2" customWidth="1"/>
    <col min="5373" max="5373" width="6.5" style="2" bestFit="1" customWidth="1"/>
    <col min="5374" max="5374" width="4.5" style="2" customWidth="1"/>
    <col min="5375" max="5375" width="4.1640625" style="2" customWidth="1"/>
    <col min="5376" max="5376" width="6.5" style="2" bestFit="1" customWidth="1"/>
    <col min="5377" max="5377" width="4.5" style="2" customWidth="1"/>
    <col min="5378" max="5378" width="4.1640625" style="2" customWidth="1"/>
    <col min="5379" max="5379" width="6.5" style="2" bestFit="1" customWidth="1"/>
    <col min="5380" max="5380" width="4.5" style="2" customWidth="1"/>
    <col min="5381" max="5381" width="4.1640625" style="2" customWidth="1"/>
    <col min="5382" max="5382" width="6.5" style="2" bestFit="1" customWidth="1"/>
    <col min="5383" max="5539" width="11.5" style="2"/>
    <col min="5540" max="5540" width="24.83203125" style="2" customWidth="1"/>
    <col min="5541" max="5541" width="21.6640625" style="2" customWidth="1"/>
    <col min="5542" max="5542" width="19.5" style="2" customWidth="1"/>
    <col min="5543" max="5543" width="4.5" style="2" customWidth="1"/>
    <col min="5544" max="5544" width="4.1640625" style="2" customWidth="1"/>
    <col min="5545" max="5545" width="6.5" style="2" bestFit="1" customWidth="1"/>
    <col min="5546" max="5546" width="4.5" style="2" customWidth="1"/>
    <col min="5547" max="5547" width="4.1640625" style="2" customWidth="1"/>
    <col min="5548" max="5548" width="6.5" style="2" bestFit="1" customWidth="1"/>
    <col min="5549" max="5549" width="4.5" style="2" customWidth="1"/>
    <col min="5550" max="5550" width="4.1640625" style="2" customWidth="1"/>
    <col min="5551" max="5551" width="6.5" style="2" bestFit="1" customWidth="1"/>
    <col min="5552" max="5552" width="4.5" style="2" customWidth="1"/>
    <col min="5553" max="5553" width="4.1640625" style="2" customWidth="1"/>
    <col min="5554" max="5554" width="6.5" style="2" bestFit="1" customWidth="1"/>
    <col min="5555" max="5555" width="4.5" style="2" customWidth="1"/>
    <col min="5556" max="5556" width="4.1640625" style="2" customWidth="1"/>
    <col min="5557" max="5557" width="6.5" style="2" bestFit="1" customWidth="1"/>
    <col min="5558" max="5558" width="4.5" style="2" customWidth="1"/>
    <col min="5559" max="5559" width="4.1640625" style="2" customWidth="1"/>
    <col min="5560" max="5560" width="6.5" style="2" bestFit="1" customWidth="1"/>
    <col min="5561" max="5561" width="4.5" style="2" customWidth="1"/>
    <col min="5562" max="5562" width="4.1640625" style="2" customWidth="1"/>
    <col min="5563" max="5563" width="6.5" style="2" bestFit="1" customWidth="1"/>
    <col min="5564" max="5564" width="4.5" style="2" customWidth="1"/>
    <col min="5565" max="5565" width="4.1640625" style="2" customWidth="1"/>
    <col min="5566" max="5566" width="6.5" style="2" bestFit="1" customWidth="1"/>
    <col min="5567" max="5567" width="4.5" style="2" customWidth="1"/>
    <col min="5568" max="5568" width="4.1640625" style="2" customWidth="1"/>
    <col min="5569" max="5569" width="6.5" style="2" bestFit="1" customWidth="1"/>
    <col min="5570" max="5570" width="4.5" style="2" customWidth="1"/>
    <col min="5571" max="5571" width="4.1640625" style="2" customWidth="1"/>
    <col min="5572" max="5572" width="6.5" style="2" bestFit="1" customWidth="1"/>
    <col min="5573" max="5573" width="4.5" style="2" customWidth="1"/>
    <col min="5574" max="5574" width="4.1640625" style="2" customWidth="1"/>
    <col min="5575" max="5575" width="6.5" style="2" bestFit="1" customWidth="1"/>
    <col min="5576" max="5576" width="4.5" style="2" customWidth="1"/>
    <col min="5577" max="5577" width="4.1640625" style="2" customWidth="1"/>
    <col min="5578" max="5578" width="6.5" style="2" bestFit="1" customWidth="1"/>
    <col min="5579" max="5579" width="4.5" style="2" customWidth="1"/>
    <col min="5580" max="5580" width="4.1640625" style="2" customWidth="1"/>
    <col min="5581" max="5581" width="6.5" style="2" bestFit="1" customWidth="1"/>
    <col min="5582" max="5582" width="4.5" style="2" customWidth="1"/>
    <col min="5583" max="5583" width="4.1640625" style="2" customWidth="1"/>
    <col min="5584" max="5584" width="6.5" style="2" bestFit="1" customWidth="1"/>
    <col min="5585" max="5585" width="4.5" style="2" customWidth="1"/>
    <col min="5586" max="5586" width="4.1640625" style="2" customWidth="1"/>
    <col min="5587" max="5587" width="6.5" style="2" bestFit="1" customWidth="1"/>
    <col min="5588" max="5588" width="4.5" style="2" customWidth="1"/>
    <col min="5589" max="5589" width="4.1640625" style="2" customWidth="1"/>
    <col min="5590" max="5590" width="6.5" style="2" bestFit="1" customWidth="1"/>
    <col min="5591" max="5591" width="4.5" style="2" customWidth="1"/>
    <col min="5592" max="5592" width="4.1640625" style="2" customWidth="1"/>
    <col min="5593" max="5593" width="6.5" style="2" bestFit="1" customWidth="1"/>
    <col min="5594" max="5594" width="4.5" style="2" customWidth="1"/>
    <col min="5595" max="5595" width="4.1640625" style="2" customWidth="1"/>
    <col min="5596" max="5596" width="6.5" style="2" bestFit="1" customWidth="1"/>
    <col min="5597" max="5597" width="4.5" style="2" customWidth="1"/>
    <col min="5598" max="5598" width="4.1640625" style="2" customWidth="1"/>
    <col min="5599" max="5599" width="6.5" style="2" bestFit="1" customWidth="1"/>
    <col min="5600" max="5600" width="4.5" style="2" customWidth="1"/>
    <col min="5601" max="5601" width="4.1640625" style="2" customWidth="1"/>
    <col min="5602" max="5602" width="6.5" style="2" bestFit="1" customWidth="1"/>
    <col min="5603" max="5603" width="4.5" style="2" customWidth="1"/>
    <col min="5604" max="5604" width="4.1640625" style="2" customWidth="1"/>
    <col min="5605" max="5605" width="6.5" style="2" bestFit="1" customWidth="1"/>
    <col min="5606" max="5606" width="4.5" style="2" customWidth="1"/>
    <col min="5607" max="5607" width="4.1640625" style="2" customWidth="1"/>
    <col min="5608" max="5608" width="6.5" style="2" bestFit="1" customWidth="1"/>
    <col min="5609" max="5609" width="4.5" style="2" customWidth="1"/>
    <col min="5610" max="5610" width="4.1640625" style="2" customWidth="1"/>
    <col min="5611" max="5611" width="6.5" style="2" bestFit="1" customWidth="1"/>
    <col min="5612" max="5612" width="4.5" style="2" customWidth="1"/>
    <col min="5613" max="5613" width="4.1640625" style="2" customWidth="1"/>
    <col min="5614" max="5614" width="6.5" style="2" bestFit="1" customWidth="1"/>
    <col min="5615" max="5615" width="4.5" style="2" customWidth="1"/>
    <col min="5616" max="5616" width="4.1640625" style="2" customWidth="1"/>
    <col min="5617" max="5617" width="6.5" style="2" bestFit="1" customWidth="1"/>
    <col min="5618" max="5618" width="4.5" style="2" customWidth="1"/>
    <col min="5619" max="5619" width="4.1640625" style="2" customWidth="1"/>
    <col min="5620" max="5620" width="6.5" style="2" bestFit="1" customWidth="1"/>
    <col min="5621" max="5621" width="4.5" style="2" customWidth="1"/>
    <col min="5622" max="5622" width="4.1640625" style="2" customWidth="1"/>
    <col min="5623" max="5623" width="6.5" style="2" bestFit="1" customWidth="1"/>
    <col min="5624" max="5624" width="4.5" style="2" customWidth="1"/>
    <col min="5625" max="5625" width="4.1640625" style="2" customWidth="1"/>
    <col min="5626" max="5626" width="6.5" style="2" bestFit="1" customWidth="1"/>
    <col min="5627" max="5627" width="4.5" style="2" customWidth="1"/>
    <col min="5628" max="5628" width="4.1640625" style="2" customWidth="1"/>
    <col min="5629" max="5629" width="6.5" style="2" bestFit="1" customWidth="1"/>
    <col min="5630" max="5630" width="4.5" style="2" customWidth="1"/>
    <col min="5631" max="5631" width="4.1640625" style="2" customWidth="1"/>
    <col min="5632" max="5632" width="6.5" style="2" bestFit="1" customWidth="1"/>
    <col min="5633" max="5633" width="4.5" style="2" customWidth="1"/>
    <col min="5634" max="5634" width="4.1640625" style="2" customWidth="1"/>
    <col min="5635" max="5635" width="6.5" style="2" bestFit="1" customWidth="1"/>
    <col min="5636" max="5636" width="4.5" style="2" customWidth="1"/>
    <col min="5637" max="5637" width="4.1640625" style="2" customWidth="1"/>
    <col min="5638" max="5638" width="6.5" style="2" bestFit="1" customWidth="1"/>
    <col min="5639" max="5795" width="11.5" style="2"/>
    <col min="5796" max="5796" width="24.83203125" style="2" customWidth="1"/>
    <col min="5797" max="5797" width="21.6640625" style="2" customWidth="1"/>
    <col min="5798" max="5798" width="19.5" style="2" customWidth="1"/>
    <col min="5799" max="5799" width="4.5" style="2" customWidth="1"/>
    <col min="5800" max="5800" width="4.1640625" style="2" customWidth="1"/>
    <col min="5801" max="5801" width="6.5" style="2" bestFit="1" customWidth="1"/>
    <col min="5802" max="5802" width="4.5" style="2" customWidth="1"/>
    <col min="5803" max="5803" width="4.1640625" style="2" customWidth="1"/>
    <col min="5804" max="5804" width="6.5" style="2" bestFit="1" customWidth="1"/>
    <col min="5805" max="5805" width="4.5" style="2" customWidth="1"/>
    <col min="5806" max="5806" width="4.1640625" style="2" customWidth="1"/>
    <col min="5807" max="5807" width="6.5" style="2" bestFit="1" customWidth="1"/>
    <col min="5808" max="5808" width="4.5" style="2" customWidth="1"/>
    <col min="5809" max="5809" width="4.1640625" style="2" customWidth="1"/>
    <col min="5810" max="5810" width="6.5" style="2" bestFit="1" customWidth="1"/>
    <col min="5811" max="5811" width="4.5" style="2" customWidth="1"/>
    <col min="5812" max="5812" width="4.1640625" style="2" customWidth="1"/>
    <col min="5813" max="5813" width="6.5" style="2" bestFit="1" customWidth="1"/>
    <col min="5814" max="5814" width="4.5" style="2" customWidth="1"/>
    <col min="5815" max="5815" width="4.1640625" style="2" customWidth="1"/>
    <col min="5816" max="5816" width="6.5" style="2" bestFit="1" customWidth="1"/>
    <col min="5817" max="5817" width="4.5" style="2" customWidth="1"/>
    <col min="5818" max="5818" width="4.1640625" style="2" customWidth="1"/>
    <col min="5819" max="5819" width="6.5" style="2" bestFit="1" customWidth="1"/>
    <col min="5820" max="5820" width="4.5" style="2" customWidth="1"/>
    <col min="5821" max="5821" width="4.1640625" style="2" customWidth="1"/>
    <col min="5822" max="5822" width="6.5" style="2" bestFit="1" customWidth="1"/>
    <col min="5823" max="5823" width="4.5" style="2" customWidth="1"/>
    <col min="5824" max="5824" width="4.1640625" style="2" customWidth="1"/>
    <col min="5825" max="5825" width="6.5" style="2" bestFit="1" customWidth="1"/>
    <col min="5826" max="5826" width="4.5" style="2" customWidth="1"/>
    <col min="5827" max="5827" width="4.1640625" style="2" customWidth="1"/>
    <col min="5828" max="5828" width="6.5" style="2" bestFit="1" customWidth="1"/>
    <col min="5829" max="5829" width="4.5" style="2" customWidth="1"/>
    <col min="5830" max="5830" width="4.1640625" style="2" customWidth="1"/>
    <col min="5831" max="5831" width="6.5" style="2" bestFit="1" customWidth="1"/>
    <col min="5832" max="5832" width="4.5" style="2" customWidth="1"/>
    <col min="5833" max="5833" width="4.1640625" style="2" customWidth="1"/>
    <col min="5834" max="5834" width="6.5" style="2" bestFit="1" customWidth="1"/>
    <col min="5835" max="5835" width="4.5" style="2" customWidth="1"/>
    <col min="5836" max="5836" width="4.1640625" style="2" customWidth="1"/>
    <col min="5837" max="5837" width="6.5" style="2" bestFit="1" customWidth="1"/>
    <col min="5838" max="5838" width="4.5" style="2" customWidth="1"/>
    <col min="5839" max="5839" width="4.1640625" style="2" customWidth="1"/>
    <col min="5840" max="5840" width="6.5" style="2" bestFit="1" customWidth="1"/>
    <col min="5841" max="5841" width="4.5" style="2" customWidth="1"/>
    <col min="5842" max="5842" width="4.1640625" style="2" customWidth="1"/>
    <col min="5843" max="5843" width="6.5" style="2" bestFit="1" customWidth="1"/>
    <col min="5844" max="5844" width="4.5" style="2" customWidth="1"/>
    <col min="5845" max="5845" width="4.1640625" style="2" customWidth="1"/>
    <col min="5846" max="5846" width="6.5" style="2" bestFit="1" customWidth="1"/>
    <col min="5847" max="5847" width="4.5" style="2" customWidth="1"/>
    <col min="5848" max="5848" width="4.1640625" style="2" customWidth="1"/>
    <col min="5849" max="5849" width="6.5" style="2" bestFit="1" customWidth="1"/>
    <col min="5850" max="5850" width="4.5" style="2" customWidth="1"/>
    <col min="5851" max="5851" width="4.1640625" style="2" customWidth="1"/>
    <col min="5852" max="5852" width="6.5" style="2" bestFit="1" customWidth="1"/>
    <col min="5853" max="5853" width="4.5" style="2" customWidth="1"/>
    <col min="5854" max="5854" width="4.1640625" style="2" customWidth="1"/>
    <col min="5855" max="5855" width="6.5" style="2" bestFit="1" customWidth="1"/>
    <col min="5856" max="5856" width="4.5" style="2" customWidth="1"/>
    <col min="5857" max="5857" width="4.1640625" style="2" customWidth="1"/>
    <col min="5858" max="5858" width="6.5" style="2" bestFit="1" customWidth="1"/>
    <col min="5859" max="5859" width="4.5" style="2" customWidth="1"/>
    <col min="5860" max="5860" width="4.1640625" style="2" customWidth="1"/>
    <col min="5861" max="5861" width="6.5" style="2" bestFit="1" customWidth="1"/>
    <col min="5862" max="5862" width="4.5" style="2" customWidth="1"/>
    <col min="5863" max="5863" width="4.1640625" style="2" customWidth="1"/>
    <col min="5864" max="5864" width="6.5" style="2" bestFit="1" customWidth="1"/>
    <col min="5865" max="5865" width="4.5" style="2" customWidth="1"/>
    <col min="5866" max="5866" width="4.1640625" style="2" customWidth="1"/>
    <col min="5867" max="5867" width="6.5" style="2" bestFit="1" customWidth="1"/>
    <col min="5868" max="5868" width="4.5" style="2" customWidth="1"/>
    <col min="5869" max="5869" width="4.1640625" style="2" customWidth="1"/>
    <col min="5870" max="5870" width="6.5" style="2" bestFit="1" customWidth="1"/>
    <col min="5871" max="5871" width="4.5" style="2" customWidth="1"/>
    <col min="5872" max="5872" width="4.1640625" style="2" customWidth="1"/>
    <col min="5873" max="5873" width="6.5" style="2" bestFit="1" customWidth="1"/>
    <col min="5874" max="5874" width="4.5" style="2" customWidth="1"/>
    <col min="5875" max="5875" width="4.1640625" style="2" customWidth="1"/>
    <col min="5876" max="5876" width="6.5" style="2" bestFit="1" customWidth="1"/>
    <col min="5877" max="5877" width="4.5" style="2" customWidth="1"/>
    <col min="5878" max="5878" width="4.1640625" style="2" customWidth="1"/>
    <col min="5879" max="5879" width="6.5" style="2" bestFit="1" customWidth="1"/>
    <col min="5880" max="5880" width="4.5" style="2" customWidth="1"/>
    <col min="5881" max="5881" width="4.1640625" style="2" customWidth="1"/>
    <col min="5882" max="5882" width="6.5" style="2" bestFit="1" customWidth="1"/>
    <col min="5883" max="5883" width="4.5" style="2" customWidth="1"/>
    <col min="5884" max="5884" width="4.1640625" style="2" customWidth="1"/>
    <col min="5885" max="5885" width="6.5" style="2" bestFit="1" customWidth="1"/>
    <col min="5886" max="5886" width="4.5" style="2" customWidth="1"/>
    <col min="5887" max="5887" width="4.1640625" style="2" customWidth="1"/>
    <col min="5888" max="5888" width="6.5" style="2" bestFit="1" customWidth="1"/>
    <col min="5889" max="5889" width="4.5" style="2" customWidth="1"/>
    <col min="5890" max="5890" width="4.1640625" style="2" customWidth="1"/>
    <col min="5891" max="5891" width="6.5" style="2" bestFit="1" customWidth="1"/>
    <col min="5892" max="5892" width="4.5" style="2" customWidth="1"/>
    <col min="5893" max="5893" width="4.1640625" style="2" customWidth="1"/>
    <col min="5894" max="5894" width="6.5" style="2" bestFit="1" customWidth="1"/>
    <col min="5895" max="6051" width="11.5" style="2"/>
    <col min="6052" max="6052" width="24.83203125" style="2" customWidth="1"/>
    <col min="6053" max="6053" width="21.6640625" style="2" customWidth="1"/>
    <col min="6054" max="6054" width="19.5" style="2" customWidth="1"/>
    <col min="6055" max="6055" width="4.5" style="2" customWidth="1"/>
    <col min="6056" max="6056" width="4.1640625" style="2" customWidth="1"/>
    <col min="6057" max="6057" width="6.5" style="2" bestFit="1" customWidth="1"/>
    <col min="6058" max="6058" width="4.5" style="2" customWidth="1"/>
    <col min="6059" max="6059" width="4.1640625" style="2" customWidth="1"/>
    <col min="6060" max="6060" width="6.5" style="2" bestFit="1" customWidth="1"/>
    <col min="6061" max="6061" width="4.5" style="2" customWidth="1"/>
    <col min="6062" max="6062" width="4.1640625" style="2" customWidth="1"/>
    <col min="6063" max="6063" width="6.5" style="2" bestFit="1" customWidth="1"/>
    <col min="6064" max="6064" width="4.5" style="2" customWidth="1"/>
    <col min="6065" max="6065" width="4.1640625" style="2" customWidth="1"/>
    <col min="6066" max="6066" width="6.5" style="2" bestFit="1" customWidth="1"/>
    <col min="6067" max="6067" width="4.5" style="2" customWidth="1"/>
    <col min="6068" max="6068" width="4.1640625" style="2" customWidth="1"/>
    <col min="6069" max="6069" width="6.5" style="2" bestFit="1" customWidth="1"/>
    <col min="6070" max="6070" width="4.5" style="2" customWidth="1"/>
    <col min="6071" max="6071" width="4.1640625" style="2" customWidth="1"/>
    <col min="6072" max="6072" width="6.5" style="2" bestFit="1" customWidth="1"/>
    <col min="6073" max="6073" width="4.5" style="2" customWidth="1"/>
    <col min="6074" max="6074" width="4.1640625" style="2" customWidth="1"/>
    <col min="6075" max="6075" width="6.5" style="2" bestFit="1" customWidth="1"/>
    <col min="6076" max="6076" width="4.5" style="2" customWidth="1"/>
    <col min="6077" max="6077" width="4.1640625" style="2" customWidth="1"/>
    <col min="6078" max="6078" width="6.5" style="2" bestFit="1" customWidth="1"/>
    <col min="6079" max="6079" width="4.5" style="2" customWidth="1"/>
    <col min="6080" max="6080" width="4.1640625" style="2" customWidth="1"/>
    <col min="6081" max="6081" width="6.5" style="2" bestFit="1" customWidth="1"/>
    <col min="6082" max="6082" width="4.5" style="2" customWidth="1"/>
    <col min="6083" max="6083" width="4.1640625" style="2" customWidth="1"/>
    <col min="6084" max="6084" width="6.5" style="2" bestFit="1" customWidth="1"/>
    <col min="6085" max="6085" width="4.5" style="2" customWidth="1"/>
    <col min="6086" max="6086" width="4.1640625" style="2" customWidth="1"/>
    <col min="6087" max="6087" width="6.5" style="2" bestFit="1" customWidth="1"/>
    <col min="6088" max="6088" width="4.5" style="2" customWidth="1"/>
    <col min="6089" max="6089" width="4.1640625" style="2" customWidth="1"/>
    <col min="6090" max="6090" width="6.5" style="2" bestFit="1" customWidth="1"/>
    <col min="6091" max="6091" width="4.5" style="2" customWidth="1"/>
    <col min="6092" max="6092" width="4.1640625" style="2" customWidth="1"/>
    <col min="6093" max="6093" width="6.5" style="2" bestFit="1" customWidth="1"/>
    <col min="6094" max="6094" width="4.5" style="2" customWidth="1"/>
    <col min="6095" max="6095" width="4.1640625" style="2" customWidth="1"/>
    <col min="6096" max="6096" width="6.5" style="2" bestFit="1" customWidth="1"/>
    <col min="6097" max="6097" width="4.5" style="2" customWidth="1"/>
    <col min="6098" max="6098" width="4.1640625" style="2" customWidth="1"/>
    <col min="6099" max="6099" width="6.5" style="2" bestFit="1" customWidth="1"/>
    <col min="6100" max="6100" width="4.5" style="2" customWidth="1"/>
    <col min="6101" max="6101" width="4.1640625" style="2" customWidth="1"/>
    <col min="6102" max="6102" width="6.5" style="2" bestFit="1" customWidth="1"/>
    <col min="6103" max="6103" width="4.5" style="2" customWidth="1"/>
    <col min="6104" max="6104" width="4.1640625" style="2" customWidth="1"/>
    <col min="6105" max="6105" width="6.5" style="2" bestFit="1" customWidth="1"/>
    <col min="6106" max="6106" width="4.5" style="2" customWidth="1"/>
    <col min="6107" max="6107" width="4.1640625" style="2" customWidth="1"/>
    <col min="6108" max="6108" width="6.5" style="2" bestFit="1" customWidth="1"/>
    <col min="6109" max="6109" width="4.5" style="2" customWidth="1"/>
    <col min="6110" max="6110" width="4.1640625" style="2" customWidth="1"/>
    <col min="6111" max="6111" width="6.5" style="2" bestFit="1" customWidth="1"/>
    <col min="6112" max="6112" width="4.5" style="2" customWidth="1"/>
    <col min="6113" max="6113" width="4.1640625" style="2" customWidth="1"/>
    <col min="6114" max="6114" width="6.5" style="2" bestFit="1" customWidth="1"/>
    <col min="6115" max="6115" width="4.5" style="2" customWidth="1"/>
    <col min="6116" max="6116" width="4.1640625" style="2" customWidth="1"/>
    <col min="6117" max="6117" width="6.5" style="2" bestFit="1" customWidth="1"/>
    <col min="6118" max="6118" width="4.5" style="2" customWidth="1"/>
    <col min="6119" max="6119" width="4.1640625" style="2" customWidth="1"/>
    <col min="6120" max="6120" width="6.5" style="2" bestFit="1" customWidth="1"/>
    <col min="6121" max="6121" width="4.5" style="2" customWidth="1"/>
    <col min="6122" max="6122" width="4.1640625" style="2" customWidth="1"/>
    <col min="6123" max="6123" width="6.5" style="2" bestFit="1" customWidth="1"/>
    <col min="6124" max="6124" width="4.5" style="2" customWidth="1"/>
    <col min="6125" max="6125" width="4.1640625" style="2" customWidth="1"/>
    <col min="6126" max="6126" width="6.5" style="2" bestFit="1" customWidth="1"/>
    <col min="6127" max="6127" width="4.5" style="2" customWidth="1"/>
    <col min="6128" max="6128" width="4.1640625" style="2" customWidth="1"/>
    <col min="6129" max="6129" width="6.5" style="2" bestFit="1" customWidth="1"/>
    <col min="6130" max="6130" width="4.5" style="2" customWidth="1"/>
    <col min="6131" max="6131" width="4.1640625" style="2" customWidth="1"/>
    <col min="6132" max="6132" width="6.5" style="2" bestFit="1" customWidth="1"/>
    <col min="6133" max="6133" width="4.5" style="2" customWidth="1"/>
    <col min="6134" max="6134" width="4.1640625" style="2" customWidth="1"/>
    <col min="6135" max="6135" width="6.5" style="2" bestFit="1" customWidth="1"/>
    <col min="6136" max="6136" width="4.5" style="2" customWidth="1"/>
    <col min="6137" max="6137" width="4.1640625" style="2" customWidth="1"/>
    <col min="6138" max="6138" width="6.5" style="2" bestFit="1" customWidth="1"/>
    <col min="6139" max="6139" width="4.5" style="2" customWidth="1"/>
    <col min="6140" max="6140" width="4.1640625" style="2" customWidth="1"/>
    <col min="6141" max="6141" width="6.5" style="2" bestFit="1" customWidth="1"/>
    <col min="6142" max="6142" width="4.5" style="2" customWidth="1"/>
    <col min="6143" max="6143" width="4.1640625" style="2" customWidth="1"/>
    <col min="6144" max="6144" width="6.5" style="2" bestFit="1" customWidth="1"/>
    <col min="6145" max="6145" width="4.5" style="2" customWidth="1"/>
    <col min="6146" max="6146" width="4.1640625" style="2" customWidth="1"/>
    <col min="6147" max="6147" width="6.5" style="2" bestFit="1" customWidth="1"/>
    <col min="6148" max="6148" width="4.5" style="2" customWidth="1"/>
    <col min="6149" max="6149" width="4.1640625" style="2" customWidth="1"/>
    <col min="6150" max="6150" width="6.5" style="2" bestFit="1" customWidth="1"/>
    <col min="6151" max="6307" width="11.5" style="2"/>
    <col min="6308" max="6308" width="24.83203125" style="2" customWidth="1"/>
    <col min="6309" max="6309" width="21.6640625" style="2" customWidth="1"/>
    <col min="6310" max="6310" width="19.5" style="2" customWidth="1"/>
    <col min="6311" max="6311" width="4.5" style="2" customWidth="1"/>
    <col min="6312" max="6312" width="4.1640625" style="2" customWidth="1"/>
    <col min="6313" max="6313" width="6.5" style="2" bestFit="1" customWidth="1"/>
    <col min="6314" max="6314" width="4.5" style="2" customWidth="1"/>
    <col min="6315" max="6315" width="4.1640625" style="2" customWidth="1"/>
    <col min="6316" max="6316" width="6.5" style="2" bestFit="1" customWidth="1"/>
    <col min="6317" max="6317" width="4.5" style="2" customWidth="1"/>
    <col min="6318" max="6318" width="4.1640625" style="2" customWidth="1"/>
    <col min="6319" max="6319" width="6.5" style="2" bestFit="1" customWidth="1"/>
    <col min="6320" max="6320" width="4.5" style="2" customWidth="1"/>
    <col min="6321" max="6321" width="4.1640625" style="2" customWidth="1"/>
    <col min="6322" max="6322" width="6.5" style="2" bestFit="1" customWidth="1"/>
    <col min="6323" max="6323" width="4.5" style="2" customWidth="1"/>
    <col min="6324" max="6324" width="4.1640625" style="2" customWidth="1"/>
    <col min="6325" max="6325" width="6.5" style="2" bestFit="1" customWidth="1"/>
    <col min="6326" max="6326" width="4.5" style="2" customWidth="1"/>
    <col min="6327" max="6327" width="4.1640625" style="2" customWidth="1"/>
    <col min="6328" max="6328" width="6.5" style="2" bestFit="1" customWidth="1"/>
    <col min="6329" max="6329" width="4.5" style="2" customWidth="1"/>
    <col min="6330" max="6330" width="4.1640625" style="2" customWidth="1"/>
    <col min="6331" max="6331" width="6.5" style="2" bestFit="1" customWidth="1"/>
    <col min="6332" max="6332" width="4.5" style="2" customWidth="1"/>
    <col min="6333" max="6333" width="4.1640625" style="2" customWidth="1"/>
    <col min="6334" max="6334" width="6.5" style="2" bestFit="1" customWidth="1"/>
    <col min="6335" max="6335" width="4.5" style="2" customWidth="1"/>
    <col min="6336" max="6336" width="4.1640625" style="2" customWidth="1"/>
    <col min="6337" max="6337" width="6.5" style="2" bestFit="1" customWidth="1"/>
    <col min="6338" max="6338" width="4.5" style="2" customWidth="1"/>
    <col min="6339" max="6339" width="4.1640625" style="2" customWidth="1"/>
    <col min="6340" max="6340" width="6.5" style="2" bestFit="1" customWidth="1"/>
    <col min="6341" max="6341" width="4.5" style="2" customWidth="1"/>
    <col min="6342" max="6342" width="4.1640625" style="2" customWidth="1"/>
    <col min="6343" max="6343" width="6.5" style="2" bestFit="1" customWidth="1"/>
    <col min="6344" max="6344" width="4.5" style="2" customWidth="1"/>
    <col min="6345" max="6345" width="4.1640625" style="2" customWidth="1"/>
    <col min="6346" max="6346" width="6.5" style="2" bestFit="1" customWidth="1"/>
    <col min="6347" max="6347" width="4.5" style="2" customWidth="1"/>
    <col min="6348" max="6348" width="4.1640625" style="2" customWidth="1"/>
    <col min="6349" max="6349" width="6.5" style="2" bestFit="1" customWidth="1"/>
    <col min="6350" max="6350" width="4.5" style="2" customWidth="1"/>
    <col min="6351" max="6351" width="4.1640625" style="2" customWidth="1"/>
    <col min="6352" max="6352" width="6.5" style="2" bestFit="1" customWidth="1"/>
    <col min="6353" max="6353" width="4.5" style="2" customWidth="1"/>
    <col min="6354" max="6354" width="4.1640625" style="2" customWidth="1"/>
    <col min="6355" max="6355" width="6.5" style="2" bestFit="1" customWidth="1"/>
    <col min="6356" max="6356" width="4.5" style="2" customWidth="1"/>
    <col min="6357" max="6357" width="4.1640625" style="2" customWidth="1"/>
    <col min="6358" max="6358" width="6.5" style="2" bestFit="1" customWidth="1"/>
    <col min="6359" max="6359" width="4.5" style="2" customWidth="1"/>
    <col min="6360" max="6360" width="4.1640625" style="2" customWidth="1"/>
    <col min="6361" max="6361" width="6.5" style="2" bestFit="1" customWidth="1"/>
    <col min="6362" max="6362" width="4.5" style="2" customWidth="1"/>
    <col min="6363" max="6363" width="4.1640625" style="2" customWidth="1"/>
    <col min="6364" max="6364" width="6.5" style="2" bestFit="1" customWidth="1"/>
    <col min="6365" max="6365" width="4.5" style="2" customWidth="1"/>
    <col min="6366" max="6366" width="4.1640625" style="2" customWidth="1"/>
    <col min="6367" max="6367" width="6.5" style="2" bestFit="1" customWidth="1"/>
    <col min="6368" max="6368" width="4.5" style="2" customWidth="1"/>
    <col min="6369" max="6369" width="4.1640625" style="2" customWidth="1"/>
    <col min="6370" max="6370" width="6.5" style="2" bestFit="1" customWidth="1"/>
    <col min="6371" max="6371" width="4.5" style="2" customWidth="1"/>
    <col min="6372" max="6372" width="4.1640625" style="2" customWidth="1"/>
    <col min="6373" max="6373" width="6.5" style="2" bestFit="1" customWidth="1"/>
    <col min="6374" max="6374" width="4.5" style="2" customWidth="1"/>
    <col min="6375" max="6375" width="4.1640625" style="2" customWidth="1"/>
    <col min="6376" max="6376" width="6.5" style="2" bestFit="1" customWidth="1"/>
    <col min="6377" max="6377" width="4.5" style="2" customWidth="1"/>
    <col min="6378" max="6378" width="4.1640625" style="2" customWidth="1"/>
    <col min="6379" max="6379" width="6.5" style="2" bestFit="1" customWidth="1"/>
    <col min="6380" max="6380" width="4.5" style="2" customWidth="1"/>
    <col min="6381" max="6381" width="4.1640625" style="2" customWidth="1"/>
    <col min="6382" max="6382" width="6.5" style="2" bestFit="1" customWidth="1"/>
    <col min="6383" max="6383" width="4.5" style="2" customWidth="1"/>
    <col min="6384" max="6384" width="4.1640625" style="2" customWidth="1"/>
    <col min="6385" max="6385" width="6.5" style="2" bestFit="1" customWidth="1"/>
    <col min="6386" max="6386" width="4.5" style="2" customWidth="1"/>
    <col min="6387" max="6387" width="4.1640625" style="2" customWidth="1"/>
    <col min="6388" max="6388" width="6.5" style="2" bestFit="1" customWidth="1"/>
    <col min="6389" max="6389" width="4.5" style="2" customWidth="1"/>
    <col min="6390" max="6390" width="4.1640625" style="2" customWidth="1"/>
    <col min="6391" max="6391" width="6.5" style="2" bestFit="1" customWidth="1"/>
    <col min="6392" max="6392" width="4.5" style="2" customWidth="1"/>
    <col min="6393" max="6393" width="4.1640625" style="2" customWidth="1"/>
    <col min="6394" max="6394" width="6.5" style="2" bestFit="1" customWidth="1"/>
    <col min="6395" max="6395" width="4.5" style="2" customWidth="1"/>
    <col min="6396" max="6396" width="4.1640625" style="2" customWidth="1"/>
    <col min="6397" max="6397" width="6.5" style="2" bestFit="1" customWidth="1"/>
    <col min="6398" max="6398" width="4.5" style="2" customWidth="1"/>
    <col min="6399" max="6399" width="4.1640625" style="2" customWidth="1"/>
    <col min="6400" max="6400" width="6.5" style="2" bestFit="1" customWidth="1"/>
    <col min="6401" max="6401" width="4.5" style="2" customWidth="1"/>
    <col min="6402" max="6402" width="4.1640625" style="2" customWidth="1"/>
    <col min="6403" max="6403" width="6.5" style="2" bestFit="1" customWidth="1"/>
    <col min="6404" max="6404" width="4.5" style="2" customWidth="1"/>
    <col min="6405" max="6405" width="4.1640625" style="2" customWidth="1"/>
    <col min="6406" max="6406" width="6.5" style="2" bestFit="1" customWidth="1"/>
    <col min="6407" max="6563" width="11.5" style="2"/>
    <col min="6564" max="6564" width="24.83203125" style="2" customWidth="1"/>
    <col min="6565" max="6565" width="21.6640625" style="2" customWidth="1"/>
    <col min="6566" max="6566" width="19.5" style="2" customWidth="1"/>
    <col min="6567" max="6567" width="4.5" style="2" customWidth="1"/>
    <col min="6568" max="6568" width="4.1640625" style="2" customWidth="1"/>
    <col min="6569" max="6569" width="6.5" style="2" bestFit="1" customWidth="1"/>
    <col min="6570" max="6570" width="4.5" style="2" customWidth="1"/>
    <col min="6571" max="6571" width="4.1640625" style="2" customWidth="1"/>
    <col min="6572" max="6572" width="6.5" style="2" bestFit="1" customWidth="1"/>
    <col min="6573" max="6573" width="4.5" style="2" customWidth="1"/>
    <col min="6574" max="6574" width="4.1640625" style="2" customWidth="1"/>
    <col min="6575" max="6575" width="6.5" style="2" bestFit="1" customWidth="1"/>
    <col min="6576" max="6576" width="4.5" style="2" customWidth="1"/>
    <col min="6577" max="6577" width="4.1640625" style="2" customWidth="1"/>
    <col min="6578" max="6578" width="6.5" style="2" bestFit="1" customWidth="1"/>
    <col min="6579" max="6579" width="4.5" style="2" customWidth="1"/>
    <col min="6580" max="6580" width="4.1640625" style="2" customWidth="1"/>
    <col min="6581" max="6581" width="6.5" style="2" bestFit="1" customWidth="1"/>
    <col min="6582" max="6582" width="4.5" style="2" customWidth="1"/>
    <col min="6583" max="6583" width="4.1640625" style="2" customWidth="1"/>
    <col min="6584" max="6584" width="6.5" style="2" bestFit="1" customWidth="1"/>
    <col min="6585" max="6585" width="4.5" style="2" customWidth="1"/>
    <col min="6586" max="6586" width="4.1640625" style="2" customWidth="1"/>
    <col min="6587" max="6587" width="6.5" style="2" bestFit="1" customWidth="1"/>
    <col min="6588" max="6588" width="4.5" style="2" customWidth="1"/>
    <col min="6589" max="6589" width="4.1640625" style="2" customWidth="1"/>
    <col min="6590" max="6590" width="6.5" style="2" bestFit="1" customWidth="1"/>
    <col min="6591" max="6591" width="4.5" style="2" customWidth="1"/>
    <col min="6592" max="6592" width="4.1640625" style="2" customWidth="1"/>
    <col min="6593" max="6593" width="6.5" style="2" bestFit="1" customWidth="1"/>
    <col min="6594" max="6594" width="4.5" style="2" customWidth="1"/>
    <col min="6595" max="6595" width="4.1640625" style="2" customWidth="1"/>
    <col min="6596" max="6596" width="6.5" style="2" bestFit="1" customWidth="1"/>
    <col min="6597" max="6597" width="4.5" style="2" customWidth="1"/>
    <col min="6598" max="6598" width="4.1640625" style="2" customWidth="1"/>
    <col min="6599" max="6599" width="6.5" style="2" bestFit="1" customWidth="1"/>
    <col min="6600" max="6600" width="4.5" style="2" customWidth="1"/>
    <col min="6601" max="6601" width="4.1640625" style="2" customWidth="1"/>
    <col min="6602" max="6602" width="6.5" style="2" bestFit="1" customWidth="1"/>
    <col min="6603" max="6603" width="4.5" style="2" customWidth="1"/>
    <col min="6604" max="6604" width="4.1640625" style="2" customWidth="1"/>
    <col min="6605" max="6605" width="6.5" style="2" bestFit="1" customWidth="1"/>
    <col min="6606" max="6606" width="4.5" style="2" customWidth="1"/>
    <col min="6607" max="6607" width="4.1640625" style="2" customWidth="1"/>
    <col min="6608" max="6608" width="6.5" style="2" bestFit="1" customWidth="1"/>
    <col min="6609" max="6609" width="4.5" style="2" customWidth="1"/>
    <col min="6610" max="6610" width="4.1640625" style="2" customWidth="1"/>
    <col min="6611" max="6611" width="6.5" style="2" bestFit="1" customWidth="1"/>
    <col min="6612" max="6612" width="4.5" style="2" customWidth="1"/>
    <col min="6613" max="6613" width="4.1640625" style="2" customWidth="1"/>
    <col min="6614" max="6614" width="6.5" style="2" bestFit="1" customWidth="1"/>
    <col min="6615" max="6615" width="4.5" style="2" customWidth="1"/>
    <col min="6616" max="6616" width="4.1640625" style="2" customWidth="1"/>
    <col min="6617" max="6617" width="6.5" style="2" bestFit="1" customWidth="1"/>
    <col min="6618" max="6618" width="4.5" style="2" customWidth="1"/>
    <col min="6619" max="6619" width="4.1640625" style="2" customWidth="1"/>
    <col min="6620" max="6620" width="6.5" style="2" bestFit="1" customWidth="1"/>
    <col min="6621" max="6621" width="4.5" style="2" customWidth="1"/>
    <col min="6622" max="6622" width="4.1640625" style="2" customWidth="1"/>
    <col min="6623" max="6623" width="6.5" style="2" bestFit="1" customWidth="1"/>
    <col min="6624" max="6624" width="4.5" style="2" customWidth="1"/>
    <col min="6625" max="6625" width="4.1640625" style="2" customWidth="1"/>
    <col min="6626" max="6626" width="6.5" style="2" bestFit="1" customWidth="1"/>
    <col min="6627" max="6627" width="4.5" style="2" customWidth="1"/>
    <col min="6628" max="6628" width="4.1640625" style="2" customWidth="1"/>
    <col min="6629" max="6629" width="6.5" style="2" bestFit="1" customWidth="1"/>
    <col min="6630" max="6630" width="4.5" style="2" customWidth="1"/>
    <col min="6631" max="6631" width="4.1640625" style="2" customWidth="1"/>
    <col min="6632" max="6632" width="6.5" style="2" bestFit="1" customWidth="1"/>
    <col min="6633" max="6633" width="4.5" style="2" customWidth="1"/>
    <col min="6634" max="6634" width="4.1640625" style="2" customWidth="1"/>
    <col min="6635" max="6635" width="6.5" style="2" bestFit="1" customWidth="1"/>
    <col min="6636" max="6636" width="4.5" style="2" customWidth="1"/>
    <col min="6637" max="6637" width="4.1640625" style="2" customWidth="1"/>
    <col min="6638" max="6638" width="6.5" style="2" bestFit="1" customWidth="1"/>
    <col min="6639" max="6639" width="4.5" style="2" customWidth="1"/>
    <col min="6640" max="6640" width="4.1640625" style="2" customWidth="1"/>
    <col min="6641" max="6641" width="6.5" style="2" bestFit="1" customWidth="1"/>
    <col min="6642" max="6642" width="4.5" style="2" customWidth="1"/>
    <col min="6643" max="6643" width="4.1640625" style="2" customWidth="1"/>
    <col min="6644" max="6644" width="6.5" style="2" bestFit="1" customWidth="1"/>
    <col min="6645" max="6645" width="4.5" style="2" customWidth="1"/>
    <col min="6646" max="6646" width="4.1640625" style="2" customWidth="1"/>
    <col min="6647" max="6647" width="6.5" style="2" bestFit="1" customWidth="1"/>
    <col min="6648" max="6648" width="4.5" style="2" customWidth="1"/>
    <col min="6649" max="6649" width="4.1640625" style="2" customWidth="1"/>
    <col min="6650" max="6650" width="6.5" style="2" bestFit="1" customWidth="1"/>
    <col min="6651" max="6651" width="4.5" style="2" customWidth="1"/>
    <col min="6652" max="6652" width="4.1640625" style="2" customWidth="1"/>
    <col min="6653" max="6653" width="6.5" style="2" bestFit="1" customWidth="1"/>
    <col min="6654" max="6654" width="4.5" style="2" customWidth="1"/>
    <col min="6655" max="6655" width="4.1640625" style="2" customWidth="1"/>
    <col min="6656" max="6656" width="6.5" style="2" bestFit="1" customWidth="1"/>
    <col min="6657" max="6657" width="4.5" style="2" customWidth="1"/>
    <col min="6658" max="6658" width="4.1640625" style="2" customWidth="1"/>
    <col min="6659" max="6659" width="6.5" style="2" bestFit="1" customWidth="1"/>
    <col min="6660" max="6660" width="4.5" style="2" customWidth="1"/>
    <col min="6661" max="6661" width="4.1640625" style="2" customWidth="1"/>
    <col min="6662" max="6662" width="6.5" style="2" bestFit="1" customWidth="1"/>
    <col min="6663" max="6819" width="11.5" style="2"/>
    <col min="6820" max="6820" width="24.83203125" style="2" customWidth="1"/>
    <col min="6821" max="6821" width="21.6640625" style="2" customWidth="1"/>
    <col min="6822" max="6822" width="19.5" style="2" customWidth="1"/>
    <col min="6823" max="6823" width="4.5" style="2" customWidth="1"/>
    <col min="6824" max="6824" width="4.1640625" style="2" customWidth="1"/>
    <col min="6825" max="6825" width="6.5" style="2" bestFit="1" customWidth="1"/>
    <col min="6826" max="6826" width="4.5" style="2" customWidth="1"/>
    <col min="6827" max="6827" width="4.1640625" style="2" customWidth="1"/>
    <col min="6828" max="6828" width="6.5" style="2" bestFit="1" customWidth="1"/>
    <col min="6829" max="6829" width="4.5" style="2" customWidth="1"/>
    <col min="6830" max="6830" width="4.1640625" style="2" customWidth="1"/>
    <col min="6831" max="6831" width="6.5" style="2" bestFit="1" customWidth="1"/>
    <col min="6832" max="6832" width="4.5" style="2" customWidth="1"/>
    <col min="6833" max="6833" width="4.1640625" style="2" customWidth="1"/>
    <col min="6834" max="6834" width="6.5" style="2" bestFit="1" customWidth="1"/>
    <col min="6835" max="6835" width="4.5" style="2" customWidth="1"/>
    <col min="6836" max="6836" width="4.1640625" style="2" customWidth="1"/>
    <col min="6837" max="6837" width="6.5" style="2" bestFit="1" customWidth="1"/>
    <col min="6838" max="6838" width="4.5" style="2" customWidth="1"/>
    <col min="6839" max="6839" width="4.1640625" style="2" customWidth="1"/>
    <col min="6840" max="6840" width="6.5" style="2" bestFit="1" customWidth="1"/>
    <col min="6841" max="6841" width="4.5" style="2" customWidth="1"/>
    <col min="6842" max="6842" width="4.1640625" style="2" customWidth="1"/>
    <col min="6843" max="6843" width="6.5" style="2" bestFit="1" customWidth="1"/>
    <col min="6844" max="6844" width="4.5" style="2" customWidth="1"/>
    <col min="6845" max="6845" width="4.1640625" style="2" customWidth="1"/>
    <col min="6846" max="6846" width="6.5" style="2" bestFit="1" customWidth="1"/>
    <col min="6847" max="6847" width="4.5" style="2" customWidth="1"/>
    <col min="6848" max="6848" width="4.1640625" style="2" customWidth="1"/>
    <col min="6849" max="6849" width="6.5" style="2" bestFit="1" customWidth="1"/>
    <col min="6850" max="6850" width="4.5" style="2" customWidth="1"/>
    <col min="6851" max="6851" width="4.1640625" style="2" customWidth="1"/>
    <col min="6852" max="6852" width="6.5" style="2" bestFit="1" customWidth="1"/>
    <col min="6853" max="6853" width="4.5" style="2" customWidth="1"/>
    <col min="6854" max="6854" width="4.1640625" style="2" customWidth="1"/>
    <col min="6855" max="6855" width="6.5" style="2" bestFit="1" customWidth="1"/>
    <col min="6856" max="6856" width="4.5" style="2" customWidth="1"/>
    <col min="6857" max="6857" width="4.1640625" style="2" customWidth="1"/>
    <col min="6858" max="6858" width="6.5" style="2" bestFit="1" customWidth="1"/>
    <col min="6859" max="6859" width="4.5" style="2" customWidth="1"/>
    <col min="6860" max="6860" width="4.1640625" style="2" customWidth="1"/>
    <col min="6861" max="6861" width="6.5" style="2" bestFit="1" customWidth="1"/>
    <col min="6862" max="6862" width="4.5" style="2" customWidth="1"/>
    <col min="6863" max="6863" width="4.1640625" style="2" customWidth="1"/>
    <col min="6864" max="6864" width="6.5" style="2" bestFit="1" customWidth="1"/>
    <col min="6865" max="6865" width="4.5" style="2" customWidth="1"/>
    <col min="6866" max="6866" width="4.1640625" style="2" customWidth="1"/>
    <col min="6867" max="6867" width="6.5" style="2" bestFit="1" customWidth="1"/>
    <col min="6868" max="6868" width="4.5" style="2" customWidth="1"/>
    <col min="6869" max="6869" width="4.1640625" style="2" customWidth="1"/>
    <col min="6870" max="6870" width="6.5" style="2" bestFit="1" customWidth="1"/>
    <col min="6871" max="6871" width="4.5" style="2" customWidth="1"/>
    <col min="6872" max="6872" width="4.1640625" style="2" customWidth="1"/>
    <col min="6873" max="6873" width="6.5" style="2" bestFit="1" customWidth="1"/>
    <col min="6874" max="6874" width="4.5" style="2" customWidth="1"/>
    <col min="6875" max="6875" width="4.1640625" style="2" customWidth="1"/>
    <col min="6876" max="6876" width="6.5" style="2" bestFit="1" customWidth="1"/>
    <col min="6877" max="6877" width="4.5" style="2" customWidth="1"/>
    <col min="6878" max="6878" width="4.1640625" style="2" customWidth="1"/>
    <col min="6879" max="6879" width="6.5" style="2" bestFit="1" customWidth="1"/>
    <col min="6880" max="6880" width="4.5" style="2" customWidth="1"/>
    <col min="6881" max="6881" width="4.1640625" style="2" customWidth="1"/>
    <col min="6882" max="6882" width="6.5" style="2" bestFit="1" customWidth="1"/>
    <col min="6883" max="6883" width="4.5" style="2" customWidth="1"/>
    <col min="6884" max="6884" width="4.1640625" style="2" customWidth="1"/>
    <col min="6885" max="6885" width="6.5" style="2" bestFit="1" customWidth="1"/>
    <col min="6886" max="6886" width="4.5" style="2" customWidth="1"/>
    <col min="6887" max="6887" width="4.1640625" style="2" customWidth="1"/>
    <col min="6888" max="6888" width="6.5" style="2" bestFit="1" customWidth="1"/>
    <col min="6889" max="6889" width="4.5" style="2" customWidth="1"/>
    <col min="6890" max="6890" width="4.1640625" style="2" customWidth="1"/>
    <col min="6891" max="6891" width="6.5" style="2" bestFit="1" customWidth="1"/>
    <col min="6892" max="6892" width="4.5" style="2" customWidth="1"/>
    <col min="6893" max="6893" width="4.1640625" style="2" customWidth="1"/>
    <col min="6894" max="6894" width="6.5" style="2" bestFit="1" customWidth="1"/>
    <col min="6895" max="6895" width="4.5" style="2" customWidth="1"/>
    <col min="6896" max="6896" width="4.1640625" style="2" customWidth="1"/>
    <col min="6897" max="6897" width="6.5" style="2" bestFit="1" customWidth="1"/>
    <col min="6898" max="6898" width="4.5" style="2" customWidth="1"/>
    <col min="6899" max="6899" width="4.1640625" style="2" customWidth="1"/>
    <col min="6900" max="6900" width="6.5" style="2" bestFit="1" customWidth="1"/>
    <col min="6901" max="6901" width="4.5" style="2" customWidth="1"/>
    <col min="6902" max="6902" width="4.1640625" style="2" customWidth="1"/>
    <col min="6903" max="6903" width="6.5" style="2" bestFit="1" customWidth="1"/>
    <col min="6904" max="6904" width="4.5" style="2" customWidth="1"/>
    <col min="6905" max="6905" width="4.1640625" style="2" customWidth="1"/>
    <col min="6906" max="6906" width="6.5" style="2" bestFit="1" customWidth="1"/>
    <col min="6907" max="6907" width="4.5" style="2" customWidth="1"/>
    <col min="6908" max="6908" width="4.1640625" style="2" customWidth="1"/>
    <col min="6909" max="6909" width="6.5" style="2" bestFit="1" customWidth="1"/>
    <col min="6910" max="6910" width="4.5" style="2" customWidth="1"/>
    <col min="6911" max="6911" width="4.1640625" style="2" customWidth="1"/>
    <col min="6912" max="6912" width="6.5" style="2" bestFit="1" customWidth="1"/>
    <col min="6913" max="6913" width="4.5" style="2" customWidth="1"/>
    <col min="6914" max="6914" width="4.1640625" style="2" customWidth="1"/>
    <col min="6915" max="6915" width="6.5" style="2" bestFit="1" customWidth="1"/>
    <col min="6916" max="6916" width="4.5" style="2" customWidth="1"/>
    <col min="6917" max="6917" width="4.1640625" style="2" customWidth="1"/>
    <col min="6918" max="6918" width="6.5" style="2" bestFit="1" customWidth="1"/>
    <col min="6919" max="7075" width="11.5" style="2"/>
    <col min="7076" max="7076" width="24.83203125" style="2" customWidth="1"/>
    <col min="7077" max="7077" width="21.6640625" style="2" customWidth="1"/>
    <col min="7078" max="7078" width="19.5" style="2" customWidth="1"/>
    <col min="7079" max="7079" width="4.5" style="2" customWidth="1"/>
    <col min="7080" max="7080" width="4.1640625" style="2" customWidth="1"/>
    <col min="7081" max="7081" width="6.5" style="2" bestFit="1" customWidth="1"/>
    <col min="7082" max="7082" width="4.5" style="2" customWidth="1"/>
    <col min="7083" max="7083" width="4.1640625" style="2" customWidth="1"/>
    <col min="7084" max="7084" width="6.5" style="2" bestFit="1" customWidth="1"/>
    <col min="7085" max="7085" width="4.5" style="2" customWidth="1"/>
    <col min="7086" max="7086" width="4.1640625" style="2" customWidth="1"/>
    <col min="7087" max="7087" width="6.5" style="2" bestFit="1" customWidth="1"/>
    <col min="7088" max="7088" width="4.5" style="2" customWidth="1"/>
    <col min="7089" max="7089" width="4.1640625" style="2" customWidth="1"/>
    <col min="7090" max="7090" width="6.5" style="2" bestFit="1" customWidth="1"/>
    <col min="7091" max="7091" width="4.5" style="2" customWidth="1"/>
    <col min="7092" max="7092" width="4.1640625" style="2" customWidth="1"/>
    <col min="7093" max="7093" width="6.5" style="2" bestFit="1" customWidth="1"/>
    <col min="7094" max="7094" width="4.5" style="2" customWidth="1"/>
    <col min="7095" max="7095" width="4.1640625" style="2" customWidth="1"/>
    <col min="7096" max="7096" width="6.5" style="2" bestFit="1" customWidth="1"/>
    <col min="7097" max="7097" width="4.5" style="2" customWidth="1"/>
    <col min="7098" max="7098" width="4.1640625" style="2" customWidth="1"/>
    <col min="7099" max="7099" width="6.5" style="2" bestFit="1" customWidth="1"/>
    <col min="7100" max="7100" width="4.5" style="2" customWidth="1"/>
    <col min="7101" max="7101" width="4.1640625" style="2" customWidth="1"/>
    <col min="7102" max="7102" width="6.5" style="2" bestFit="1" customWidth="1"/>
    <col min="7103" max="7103" width="4.5" style="2" customWidth="1"/>
    <col min="7104" max="7104" width="4.1640625" style="2" customWidth="1"/>
    <col min="7105" max="7105" width="6.5" style="2" bestFit="1" customWidth="1"/>
    <col min="7106" max="7106" width="4.5" style="2" customWidth="1"/>
    <col min="7107" max="7107" width="4.1640625" style="2" customWidth="1"/>
    <col min="7108" max="7108" width="6.5" style="2" bestFit="1" customWidth="1"/>
    <col min="7109" max="7109" width="4.5" style="2" customWidth="1"/>
    <col min="7110" max="7110" width="4.1640625" style="2" customWidth="1"/>
    <col min="7111" max="7111" width="6.5" style="2" bestFit="1" customWidth="1"/>
    <col min="7112" max="7112" width="4.5" style="2" customWidth="1"/>
    <col min="7113" max="7113" width="4.1640625" style="2" customWidth="1"/>
    <col min="7114" max="7114" width="6.5" style="2" bestFit="1" customWidth="1"/>
    <col min="7115" max="7115" width="4.5" style="2" customWidth="1"/>
    <col min="7116" max="7116" width="4.1640625" style="2" customWidth="1"/>
    <col min="7117" max="7117" width="6.5" style="2" bestFit="1" customWidth="1"/>
    <col min="7118" max="7118" width="4.5" style="2" customWidth="1"/>
    <col min="7119" max="7119" width="4.1640625" style="2" customWidth="1"/>
    <col min="7120" max="7120" width="6.5" style="2" bestFit="1" customWidth="1"/>
    <col min="7121" max="7121" width="4.5" style="2" customWidth="1"/>
    <col min="7122" max="7122" width="4.1640625" style="2" customWidth="1"/>
    <col min="7123" max="7123" width="6.5" style="2" bestFit="1" customWidth="1"/>
    <col min="7124" max="7124" width="4.5" style="2" customWidth="1"/>
    <col min="7125" max="7125" width="4.1640625" style="2" customWidth="1"/>
    <col min="7126" max="7126" width="6.5" style="2" bestFit="1" customWidth="1"/>
    <col min="7127" max="7127" width="4.5" style="2" customWidth="1"/>
    <col min="7128" max="7128" width="4.1640625" style="2" customWidth="1"/>
    <col min="7129" max="7129" width="6.5" style="2" bestFit="1" customWidth="1"/>
    <col min="7130" max="7130" width="4.5" style="2" customWidth="1"/>
    <col min="7131" max="7131" width="4.1640625" style="2" customWidth="1"/>
    <col min="7132" max="7132" width="6.5" style="2" bestFit="1" customWidth="1"/>
    <col min="7133" max="7133" width="4.5" style="2" customWidth="1"/>
    <col min="7134" max="7134" width="4.1640625" style="2" customWidth="1"/>
    <col min="7135" max="7135" width="6.5" style="2" bestFit="1" customWidth="1"/>
    <col min="7136" max="7136" width="4.5" style="2" customWidth="1"/>
    <col min="7137" max="7137" width="4.1640625" style="2" customWidth="1"/>
    <col min="7138" max="7138" width="6.5" style="2" bestFit="1" customWidth="1"/>
    <col min="7139" max="7139" width="4.5" style="2" customWidth="1"/>
    <col min="7140" max="7140" width="4.1640625" style="2" customWidth="1"/>
    <col min="7141" max="7141" width="6.5" style="2" bestFit="1" customWidth="1"/>
    <col min="7142" max="7142" width="4.5" style="2" customWidth="1"/>
    <col min="7143" max="7143" width="4.1640625" style="2" customWidth="1"/>
    <col min="7144" max="7144" width="6.5" style="2" bestFit="1" customWidth="1"/>
    <col min="7145" max="7145" width="4.5" style="2" customWidth="1"/>
    <col min="7146" max="7146" width="4.1640625" style="2" customWidth="1"/>
    <col min="7147" max="7147" width="6.5" style="2" bestFit="1" customWidth="1"/>
    <col min="7148" max="7148" width="4.5" style="2" customWidth="1"/>
    <col min="7149" max="7149" width="4.1640625" style="2" customWidth="1"/>
    <col min="7150" max="7150" width="6.5" style="2" bestFit="1" customWidth="1"/>
    <col min="7151" max="7151" width="4.5" style="2" customWidth="1"/>
    <col min="7152" max="7152" width="4.1640625" style="2" customWidth="1"/>
    <col min="7153" max="7153" width="6.5" style="2" bestFit="1" customWidth="1"/>
    <col min="7154" max="7154" width="4.5" style="2" customWidth="1"/>
    <col min="7155" max="7155" width="4.1640625" style="2" customWidth="1"/>
    <col min="7156" max="7156" width="6.5" style="2" bestFit="1" customWidth="1"/>
    <col min="7157" max="7157" width="4.5" style="2" customWidth="1"/>
    <col min="7158" max="7158" width="4.1640625" style="2" customWidth="1"/>
    <col min="7159" max="7159" width="6.5" style="2" bestFit="1" customWidth="1"/>
    <col min="7160" max="7160" width="4.5" style="2" customWidth="1"/>
    <col min="7161" max="7161" width="4.1640625" style="2" customWidth="1"/>
    <col min="7162" max="7162" width="6.5" style="2" bestFit="1" customWidth="1"/>
    <col min="7163" max="7163" width="4.5" style="2" customWidth="1"/>
    <col min="7164" max="7164" width="4.1640625" style="2" customWidth="1"/>
    <col min="7165" max="7165" width="6.5" style="2" bestFit="1" customWidth="1"/>
    <col min="7166" max="7166" width="4.5" style="2" customWidth="1"/>
    <col min="7167" max="7167" width="4.1640625" style="2" customWidth="1"/>
    <col min="7168" max="7168" width="6.5" style="2" bestFit="1" customWidth="1"/>
    <col min="7169" max="7169" width="4.5" style="2" customWidth="1"/>
    <col min="7170" max="7170" width="4.1640625" style="2" customWidth="1"/>
    <col min="7171" max="7171" width="6.5" style="2" bestFit="1" customWidth="1"/>
    <col min="7172" max="7172" width="4.5" style="2" customWidth="1"/>
    <col min="7173" max="7173" width="4.1640625" style="2" customWidth="1"/>
    <col min="7174" max="7174" width="6.5" style="2" bestFit="1" customWidth="1"/>
    <col min="7175" max="7331" width="11.5" style="2"/>
    <col min="7332" max="7332" width="24.83203125" style="2" customWidth="1"/>
    <col min="7333" max="7333" width="21.6640625" style="2" customWidth="1"/>
    <col min="7334" max="7334" width="19.5" style="2" customWidth="1"/>
    <col min="7335" max="7335" width="4.5" style="2" customWidth="1"/>
    <col min="7336" max="7336" width="4.1640625" style="2" customWidth="1"/>
    <col min="7337" max="7337" width="6.5" style="2" bestFit="1" customWidth="1"/>
    <col min="7338" max="7338" width="4.5" style="2" customWidth="1"/>
    <col min="7339" max="7339" width="4.1640625" style="2" customWidth="1"/>
    <col min="7340" max="7340" width="6.5" style="2" bestFit="1" customWidth="1"/>
    <col min="7341" max="7341" width="4.5" style="2" customWidth="1"/>
    <col min="7342" max="7342" width="4.1640625" style="2" customWidth="1"/>
    <col min="7343" max="7343" width="6.5" style="2" bestFit="1" customWidth="1"/>
    <col min="7344" max="7344" width="4.5" style="2" customWidth="1"/>
    <col min="7345" max="7345" width="4.1640625" style="2" customWidth="1"/>
    <col min="7346" max="7346" width="6.5" style="2" bestFit="1" customWidth="1"/>
    <col min="7347" max="7347" width="4.5" style="2" customWidth="1"/>
    <col min="7348" max="7348" width="4.1640625" style="2" customWidth="1"/>
    <col min="7349" max="7349" width="6.5" style="2" bestFit="1" customWidth="1"/>
    <col min="7350" max="7350" width="4.5" style="2" customWidth="1"/>
    <col min="7351" max="7351" width="4.1640625" style="2" customWidth="1"/>
    <col min="7352" max="7352" width="6.5" style="2" bestFit="1" customWidth="1"/>
    <col min="7353" max="7353" width="4.5" style="2" customWidth="1"/>
    <col min="7354" max="7354" width="4.1640625" style="2" customWidth="1"/>
    <col min="7355" max="7355" width="6.5" style="2" bestFit="1" customWidth="1"/>
    <col min="7356" max="7356" width="4.5" style="2" customWidth="1"/>
    <col min="7357" max="7357" width="4.1640625" style="2" customWidth="1"/>
    <col min="7358" max="7358" width="6.5" style="2" bestFit="1" customWidth="1"/>
    <col min="7359" max="7359" width="4.5" style="2" customWidth="1"/>
    <col min="7360" max="7360" width="4.1640625" style="2" customWidth="1"/>
    <col min="7361" max="7361" width="6.5" style="2" bestFit="1" customWidth="1"/>
    <col min="7362" max="7362" width="4.5" style="2" customWidth="1"/>
    <col min="7363" max="7363" width="4.1640625" style="2" customWidth="1"/>
    <col min="7364" max="7364" width="6.5" style="2" bestFit="1" customWidth="1"/>
    <col min="7365" max="7365" width="4.5" style="2" customWidth="1"/>
    <col min="7366" max="7366" width="4.1640625" style="2" customWidth="1"/>
    <col min="7367" max="7367" width="6.5" style="2" bestFit="1" customWidth="1"/>
    <col min="7368" max="7368" width="4.5" style="2" customWidth="1"/>
    <col min="7369" max="7369" width="4.1640625" style="2" customWidth="1"/>
    <col min="7370" max="7370" width="6.5" style="2" bestFit="1" customWidth="1"/>
    <col min="7371" max="7371" width="4.5" style="2" customWidth="1"/>
    <col min="7372" max="7372" width="4.1640625" style="2" customWidth="1"/>
    <col min="7373" max="7373" width="6.5" style="2" bestFit="1" customWidth="1"/>
    <col min="7374" max="7374" width="4.5" style="2" customWidth="1"/>
    <col min="7375" max="7375" width="4.1640625" style="2" customWidth="1"/>
    <col min="7376" max="7376" width="6.5" style="2" bestFit="1" customWidth="1"/>
    <col min="7377" max="7377" width="4.5" style="2" customWidth="1"/>
    <col min="7378" max="7378" width="4.1640625" style="2" customWidth="1"/>
    <col min="7379" max="7379" width="6.5" style="2" bestFit="1" customWidth="1"/>
    <col min="7380" max="7380" width="4.5" style="2" customWidth="1"/>
    <col min="7381" max="7381" width="4.1640625" style="2" customWidth="1"/>
    <col min="7382" max="7382" width="6.5" style="2" bestFit="1" customWidth="1"/>
    <col min="7383" max="7383" width="4.5" style="2" customWidth="1"/>
    <col min="7384" max="7384" width="4.1640625" style="2" customWidth="1"/>
    <col min="7385" max="7385" width="6.5" style="2" bestFit="1" customWidth="1"/>
    <col min="7386" max="7386" width="4.5" style="2" customWidth="1"/>
    <col min="7387" max="7387" width="4.1640625" style="2" customWidth="1"/>
    <col min="7388" max="7388" width="6.5" style="2" bestFit="1" customWidth="1"/>
    <col min="7389" max="7389" width="4.5" style="2" customWidth="1"/>
    <col min="7390" max="7390" width="4.1640625" style="2" customWidth="1"/>
    <col min="7391" max="7391" width="6.5" style="2" bestFit="1" customWidth="1"/>
    <col min="7392" max="7392" width="4.5" style="2" customWidth="1"/>
    <col min="7393" max="7393" width="4.1640625" style="2" customWidth="1"/>
    <col min="7394" max="7394" width="6.5" style="2" bestFit="1" customWidth="1"/>
    <col min="7395" max="7395" width="4.5" style="2" customWidth="1"/>
    <col min="7396" max="7396" width="4.1640625" style="2" customWidth="1"/>
    <col min="7397" max="7397" width="6.5" style="2" bestFit="1" customWidth="1"/>
    <col min="7398" max="7398" width="4.5" style="2" customWidth="1"/>
    <col min="7399" max="7399" width="4.1640625" style="2" customWidth="1"/>
    <col min="7400" max="7400" width="6.5" style="2" bestFit="1" customWidth="1"/>
    <col min="7401" max="7401" width="4.5" style="2" customWidth="1"/>
    <col min="7402" max="7402" width="4.1640625" style="2" customWidth="1"/>
    <col min="7403" max="7403" width="6.5" style="2" bestFit="1" customWidth="1"/>
    <col min="7404" max="7404" width="4.5" style="2" customWidth="1"/>
    <col min="7405" max="7405" width="4.1640625" style="2" customWidth="1"/>
    <col min="7406" max="7406" width="6.5" style="2" bestFit="1" customWidth="1"/>
    <col min="7407" max="7407" width="4.5" style="2" customWidth="1"/>
    <col min="7408" max="7408" width="4.1640625" style="2" customWidth="1"/>
    <col min="7409" max="7409" width="6.5" style="2" bestFit="1" customWidth="1"/>
    <col min="7410" max="7410" width="4.5" style="2" customWidth="1"/>
    <col min="7411" max="7411" width="4.1640625" style="2" customWidth="1"/>
    <col min="7412" max="7412" width="6.5" style="2" bestFit="1" customWidth="1"/>
    <col min="7413" max="7413" width="4.5" style="2" customWidth="1"/>
    <col min="7414" max="7414" width="4.1640625" style="2" customWidth="1"/>
    <col min="7415" max="7415" width="6.5" style="2" bestFit="1" customWidth="1"/>
    <col min="7416" max="7416" width="4.5" style="2" customWidth="1"/>
    <col min="7417" max="7417" width="4.1640625" style="2" customWidth="1"/>
    <col min="7418" max="7418" width="6.5" style="2" bestFit="1" customWidth="1"/>
    <col min="7419" max="7419" width="4.5" style="2" customWidth="1"/>
    <col min="7420" max="7420" width="4.1640625" style="2" customWidth="1"/>
    <col min="7421" max="7421" width="6.5" style="2" bestFit="1" customWidth="1"/>
    <col min="7422" max="7422" width="4.5" style="2" customWidth="1"/>
    <col min="7423" max="7423" width="4.1640625" style="2" customWidth="1"/>
    <col min="7424" max="7424" width="6.5" style="2" bestFit="1" customWidth="1"/>
    <col min="7425" max="7425" width="4.5" style="2" customWidth="1"/>
    <col min="7426" max="7426" width="4.1640625" style="2" customWidth="1"/>
    <col min="7427" max="7427" width="6.5" style="2" bestFit="1" customWidth="1"/>
    <col min="7428" max="7428" width="4.5" style="2" customWidth="1"/>
    <col min="7429" max="7429" width="4.1640625" style="2" customWidth="1"/>
    <col min="7430" max="7430" width="6.5" style="2" bestFit="1" customWidth="1"/>
    <col min="7431" max="7587" width="11.5" style="2"/>
    <col min="7588" max="7588" width="24.83203125" style="2" customWidth="1"/>
    <col min="7589" max="7589" width="21.6640625" style="2" customWidth="1"/>
    <col min="7590" max="7590" width="19.5" style="2" customWidth="1"/>
    <col min="7591" max="7591" width="4.5" style="2" customWidth="1"/>
    <col min="7592" max="7592" width="4.1640625" style="2" customWidth="1"/>
    <col min="7593" max="7593" width="6.5" style="2" bestFit="1" customWidth="1"/>
    <col min="7594" max="7594" width="4.5" style="2" customWidth="1"/>
    <col min="7595" max="7595" width="4.1640625" style="2" customWidth="1"/>
    <col min="7596" max="7596" width="6.5" style="2" bestFit="1" customWidth="1"/>
    <col min="7597" max="7597" width="4.5" style="2" customWidth="1"/>
    <col min="7598" max="7598" width="4.1640625" style="2" customWidth="1"/>
    <col min="7599" max="7599" width="6.5" style="2" bestFit="1" customWidth="1"/>
    <col min="7600" max="7600" width="4.5" style="2" customWidth="1"/>
    <col min="7601" max="7601" width="4.1640625" style="2" customWidth="1"/>
    <col min="7602" max="7602" width="6.5" style="2" bestFit="1" customWidth="1"/>
    <col min="7603" max="7603" width="4.5" style="2" customWidth="1"/>
    <col min="7604" max="7604" width="4.1640625" style="2" customWidth="1"/>
    <col min="7605" max="7605" width="6.5" style="2" bestFit="1" customWidth="1"/>
    <col min="7606" max="7606" width="4.5" style="2" customWidth="1"/>
    <col min="7607" max="7607" width="4.1640625" style="2" customWidth="1"/>
    <col min="7608" max="7608" width="6.5" style="2" bestFit="1" customWidth="1"/>
    <col min="7609" max="7609" width="4.5" style="2" customWidth="1"/>
    <col min="7610" max="7610" width="4.1640625" style="2" customWidth="1"/>
    <col min="7611" max="7611" width="6.5" style="2" bestFit="1" customWidth="1"/>
    <col min="7612" max="7612" width="4.5" style="2" customWidth="1"/>
    <col min="7613" max="7613" width="4.1640625" style="2" customWidth="1"/>
    <col min="7614" max="7614" width="6.5" style="2" bestFit="1" customWidth="1"/>
    <col min="7615" max="7615" width="4.5" style="2" customWidth="1"/>
    <col min="7616" max="7616" width="4.1640625" style="2" customWidth="1"/>
    <col min="7617" max="7617" width="6.5" style="2" bestFit="1" customWidth="1"/>
    <col min="7618" max="7618" width="4.5" style="2" customWidth="1"/>
    <col min="7619" max="7619" width="4.1640625" style="2" customWidth="1"/>
    <col min="7620" max="7620" width="6.5" style="2" bestFit="1" customWidth="1"/>
    <col min="7621" max="7621" width="4.5" style="2" customWidth="1"/>
    <col min="7622" max="7622" width="4.1640625" style="2" customWidth="1"/>
    <col min="7623" max="7623" width="6.5" style="2" bestFit="1" customWidth="1"/>
    <col min="7624" max="7624" width="4.5" style="2" customWidth="1"/>
    <col min="7625" max="7625" width="4.1640625" style="2" customWidth="1"/>
    <col min="7626" max="7626" width="6.5" style="2" bestFit="1" customWidth="1"/>
    <col min="7627" max="7627" width="4.5" style="2" customWidth="1"/>
    <col min="7628" max="7628" width="4.1640625" style="2" customWidth="1"/>
    <col min="7629" max="7629" width="6.5" style="2" bestFit="1" customWidth="1"/>
    <col min="7630" max="7630" width="4.5" style="2" customWidth="1"/>
    <col min="7631" max="7631" width="4.1640625" style="2" customWidth="1"/>
    <col min="7632" max="7632" width="6.5" style="2" bestFit="1" customWidth="1"/>
    <col min="7633" max="7633" width="4.5" style="2" customWidth="1"/>
    <col min="7634" max="7634" width="4.1640625" style="2" customWidth="1"/>
    <col min="7635" max="7635" width="6.5" style="2" bestFit="1" customWidth="1"/>
    <col min="7636" max="7636" width="4.5" style="2" customWidth="1"/>
    <col min="7637" max="7637" width="4.1640625" style="2" customWidth="1"/>
    <col min="7638" max="7638" width="6.5" style="2" bestFit="1" customWidth="1"/>
    <col min="7639" max="7639" width="4.5" style="2" customWidth="1"/>
    <col min="7640" max="7640" width="4.1640625" style="2" customWidth="1"/>
    <col min="7641" max="7641" width="6.5" style="2" bestFit="1" customWidth="1"/>
    <col min="7642" max="7642" width="4.5" style="2" customWidth="1"/>
    <col min="7643" max="7643" width="4.1640625" style="2" customWidth="1"/>
    <col min="7644" max="7644" width="6.5" style="2" bestFit="1" customWidth="1"/>
    <col min="7645" max="7645" width="4.5" style="2" customWidth="1"/>
    <col min="7646" max="7646" width="4.1640625" style="2" customWidth="1"/>
    <col min="7647" max="7647" width="6.5" style="2" bestFit="1" customWidth="1"/>
    <col min="7648" max="7648" width="4.5" style="2" customWidth="1"/>
    <col min="7649" max="7649" width="4.1640625" style="2" customWidth="1"/>
    <col min="7650" max="7650" width="6.5" style="2" bestFit="1" customWidth="1"/>
    <col min="7651" max="7651" width="4.5" style="2" customWidth="1"/>
    <col min="7652" max="7652" width="4.1640625" style="2" customWidth="1"/>
    <col min="7653" max="7653" width="6.5" style="2" bestFit="1" customWidth="1"/>
    <col min="7654" max="7654" width="4.5" style="2" customWidth="1"/>
    <col min="7655" max="7655" width="4.1640625" style="2" customWidth="1"/>
    <col min="7656" max="7656" width="6.5" style="2" bestFit="1" customWidth="1"/>
    <col min="7657" max="7657" width="4.5" style="2" customWidth="1"/>
    <col min="7658" max="7658" width="4.1640625" style="2" customWidth="1"/>
    <col min="7659" max="7659" width="6.5" style="2" bestFit="1" customWidth="1"/>
    <col min="7660" max="7660" width="4.5" style="2" customWidth="1"/>
    <col min="7661" max="7661" width="4.1640625" style="2" customWidth="1"/>
    <col min="7662" max="7662" width="6.5" style="2" bestFit="1" customWidth="1"/>
    <col min="7663" max="7663" width="4.5" style="2" customWidth="1"/>
    <col min="7664" max="7664" width="4.1640625" style="2" customWidth="1"/>
    <col min="7665" max="7665" width="6.5" style="2" bestFit="1" customWidth="1"/>
    <col min="7666" max="7666" width="4.5" style="2" customWidth="1"/>
    <col min="7667" max="7667" width="4.1640625" style="2" customWidth="1"/>
    <col min="7668" max="7668" width="6.5" style="2" bestFit="1" customWidth="1"/>
    <col min="7669" max="7669" width="4.5" style="2" customWidth="1"/>
    <col min="7670" max="7670" width="4.1640625" style="2" customWidth="1"/>
    <col min="7671" max="7671" width="6.5" style="2" bestFit="1" customWidth="1"/>
    <col min="7672" max="7672" width="4.5" style="2" customWidth="1"/>
    <col min="7673" max="7673" width="4.1640625" style="2" customWidth="1"/>
    <col min="7674" max="7674" width="6.5" style="2" bestFit="1" customWidth="1"/>
    <col min="7675" max="7675" width="4.5" style="2" customWidth="1"/>
    <col min="7676" max="7676" width="4.1640625" style="2" customWidth="1"/>
    <col min="7677" max="7677" width="6.5" style="2" bestFit="1" customWidth="1"/>
    <col min="7678" max="7678" width="4.5" style="2" customWidth="1"/>
    <col min="7679" max="7679" width="4.1640625" style="2" customWidth="1"/>
    <col min="7680" max="7680" width="6.5" style="2" bestFit="1" customWidth="1"/>
    <col min="7681" max="7681" width="4.5" style="2" customWidth="1"/>
    <col min="7682" max="7682" width="4.1640625" style="2" customWidth="1"/>
    <col min="7683" max="7683" width="6.5" style="2" bestFit="1" customWidth="1"/>
    <col min="7684" max="7684" width="4.5" style="2" customWidth="1"/>
    <col min="7685" max="7685" width="4.1640625" style="2" customWidth="1"/>
    <col min="7686" max="7686" width="6.5" style="2" bestFit="1" customWidth="1"/>
    <col min="7687" max="7843" width="11.5" style="2"/>
    <col min="7844" max="7844" width="24.83203125" style="2" customWidth="1"/>
    <col min="7845" max="7845" width="21.6640625" style="2" customWidth="1"/>
    <col min="7846" max="7846" width="19.5" style="2" customWidth="1"/>
    <col min="7847" max="7847" width="4.5" style="2" customWidth="1"/>
    <col min="7848" max="7848" width="4.1640625" style="2" customWidth="1"/>
    <col min="7849" max="7849" width="6.5" style="2" bestFit="1" customWidth="1"/>
    <col min="7850" max="7850" width="4.5" style="2" customWidth="1"/>
    <col min="7851" max="7851" width="4.1640625" style="2" customWidth="1"/>
    <col min="7852" max="7852" width="6.5" style="2" bestFit="1" customWidth="1"/>
    <col min="7853" max="7853" width="4.5" style="2" customWidth="1"/>
    <col min="7854" max="7854" width="4.1640625" style="2" customWidth="1"/>
    <col min="7855" max="7855" width="6.5" style="2" bestFit="1" customWidth="1"/>
    <col min="7856" max="7856" width="4.5" style="2" customWidth="1"/>
    <col min="7857" max="7857" width="4.1640625" style="2" customWidth="1"/>
    <col min="7858" max="7858" width="6.5" style="2" bestFit="1" customWidth="1"/>
    <col min="7859" max="7859" width="4.5" style="2" customWidth="1"/>
    <col min="7860" max="7860" width="4.1640625" style="2" customWidth="1"/>
    <col min="7861" max="7861" width="6.5" style="2" bestFit="1" customWidth="1"/>
    <col min="7862" max="7862" width="4.5" style="2" customWidth="1"/>
    <col min="7863" max="7863" width="4.1640625" style="2" customWidth="1"/>
    <col min="7864" max="7864" width="6.5" style="2" bestFit="1" customWidth="1"/>
    <col min="7865" max="7865" width="4.5" style="2" customWidth="1"/>
    <col min="7866" max="7866" width="4.1640625" style="2" customWidth="1"/>
    <col min="7867" max="7867" width="6.5" style="2" bestFit="1" customWidth="1"/>
    <col min="7868" max="7868" width="4.5" style="2" customWidth="1"/>
    <col min="7869" max="7869" width="4.1640625" style="2" customWidth="1"/>
    <col min="7870" max="7870" width="6.5" style="2" bestFit="1" customWidth="1"/>
    <col min="7871" max="7871" width="4.5" style="2" customWidth="1"/>
    <col min="7872" max="7872" width="4.1640625" style="2" customWidth="1"/>
    <col min="7873" max="7873" width="6.5" style="2" bestFit="1" customWidth="1"/>
    <col min="7874" max="7874" width="4.5" style="2" customWidth="1"/>
    <col min="7875" max="7875" width="4.1640625" style="2" customWidth="1"/>
    <col min="7876" max="7876" width="6.5" style="2" bestFit="1" customWidth="1"/>
    <col min="7877" max="7877" width="4.5" style="2" customWidth="1"/>
    <col min="7878" max="7878" width="4.1640625" style="2" customWidth="1"/>
    <col min="7879" max="7879" width="6.5" style="2" bestFit="1" customWidth="1"/>
    <col min="7880" max="7880" width="4.5" style="2" customWidth="1"/>
    <col min="7881" max="7881" width="4.1640625" style="2" customWidth="1"/>
    <col min="7882" max="7882" width="6.5" style="2" bestFit="1" customWidth="1"/>
    <col min="7883" max="7883" width="4.5" style="2" customWidth="1"/>
    <col min="7884" max="7884" width="4.1640625" style="2" customWidth="1"/>
    <col min="7885" max="7885" width="6.5" style="2" bestFit="1" customWidth="1"/>
    <col min="7886" max="7886" width="4.5" style="2" customWidth="1"/>
    <col min="7887" max="7887" width="4.1640625" style="2" customWidth="1"/>
    <col min="7888" max="7888" width="6.5" style="2" bestFit="1" customWidth="1"/>
    <col min="7889" max="7889" width="4.5" style="2" customWidth="1"/>
    <col min="7890" max="7890" width="4.1640625" style="2" customWidth="1"/>
    <col min="7891" max="7891" width="6.5" style="2" bestFit="1" customWidth="1"/>
    <col min="7892" max="7892" width="4.5" style="2" customWidth="1"/>
    <col min="7893" max="7893" width="4.1640625" style="2" customWidth="1"/>
    <col min="7894" max="7894" width="6.5" style="2" bestFit="1" customWidth="1"/>
    <col min="7895" max="7895" width="4.5" style="2" customWidth="1"/>
    <col min="7896" max="7896" width="4.1640625" style="2" customWidth="1"/>
    <col min="7897" max="7897" width="6.5" style="2" bestFit="1" customWidth="1"/>
    <col min="7898" max="7898" width="4.5" style="2" customWidth="1"/>
    <col min="7899" max="7899" width="4.1640625" style="2" customWidth="1"/>
    <col min="7900" max="7900" width="6.5" style="2" bestFit="1" customWidth="1"/>
    <col min="7901" max="7901" width="4.5" style="2" customWidth="1"/>
    <col min="7902" max="7902" width="4.1640625" style="2" customWidth="1"/>
    <col min="7903" max="7903" width="6.5" style="2" bestFit="1" customWidth="1"/>
    <col min="7904" max="7904" width="4.5" style="2" customWidth="1"/>
    <col min="7905" max="7905" width="4.1640625" style="2" customWidth="1"/>
    <col min="7906" max="7906" width="6.5" style="2" bestFit="1" customWidth="1"/>
    <col min="7907" max="7907" width="4.5" style="2" customWidth="1"/>
    <col min="7908" max="7908" width="4.1640625" style="2" customWidth="1"/>
    <col min="7909" max="7909" width="6.5" style="2" bestFit="1" customWidth="1"/>
    <col min="7910" max="7910" width="4.5" style="2" customWidth="1"/>
    <col min="7911" max="7911" width="4.1640625" style="2" customWidth="1"/>
    <col min="7912" max="7912" width="6.5" style="2" bestFit="1" customWidth="1"/>
    <col min="7913" max="7913" width="4.5" style="2" customWidth="1"/>
    <col min="7914" max="7914" width="4.1640625" style="2" customWidth="1"/>
    <col min="7915" max="7915" width="6.5" style="2" bestFit="1" customWidth="1"/>
    <col min="7916" max="7916" width="4.5" style="2" customWidth="1"/>
    <col min="7917" max="7917" width="4.1640625" style="2" customWidth="1"/>
    <col min="7918" max="7918" width="6.5" style="2" bestFit="1" customWidth="1"/>
    <col min="7919" max="7919" width="4.5" style="2" customWidth="1"/>
    <col min="7920" max="7920" width="4.1640625" style="2" customWidth="1"/>
    <col min="7921" max="7921" width="6.5" style="2" bestFit="1" customWidth="1"/>
    <col min="7922" max="7922" width="4.5" style="2" customWidth="1"/>
    <col min="7923" max="7923" width="4.1640625" style="2" customWidth="1"/>
    <col min="7924" max="7924" width="6.5" style="2" bestFit="1" customWidth="1"/>
    <col min="7925" max="7925" width="4.5" style="2" customWidth="1"/>
    <col min="7926" max="7926" width="4.1640625" style="2" customWidth="1"/>
    <col min="7927" max="7927" width="6.5" style="2" bestFit="1" customWidth="1"/>
    <col min="7928" max="7928" width="4.5" style="2" customWidth="1"/>
    <col min="7929" max="7929" width="4.1640625" style="2" customWidth="1"/>
    <col min="7930" max="7930" width="6.5" style="2" bestFit="1" customWidth="1"/>
    <col min="7931" max="7931" width="4.5" style="2" customWidth="1"/>
    <col min="7932" max="7932" width="4.1640625" style="2" customWidth="1"/>
    <col min="7933" max="7933" width="6.5" style="2" bestFit="1" customWidth="1"/>
    <col min="7934" max="7934" width="4.5" style="2" customWidth="1"/>
    <col min="7935" max="7935" width="4.1640625" style="2" customWidth="1"/>
    <col min="7936" max="7936" width="6.5" style="2" bestFit="1" customWidth="1"/>
    <col min="7937" max="7937" width="4.5" style="2" customWidth="1"/>
    <col min="7938" max="7938" width="4.1640625" style="2" customWidth="1"/>
    <col min="7939" max="7939" width="6.5" style="2" bestFit="1" customWidth="1"/>
    <col min="7940" max="7940" width="4.5" style="2" customWidth="1"/>
    <col min="7941" max="7941" width="4.1640625" style="2" customWidth="1"/>
    <col min="7942" max="7942" width="6.5" style="2" bestFit="1" customWidth="1"/>
    <col min="7943" max="8099" width="11.5" style="2"/>
    <col min="8100" max="8100" width="24.83203125" style="2" customWidth="1"/>
    <col min="8101" max="8101" width="21.6640625" style="2" customWidth="1"/>
    <col min="8102" max="8102" width="19.5" style="2" customWidth="1"/>
    <col min="8103" max="8103" width="4.5" style="2" customWidth="1"/>
    <col min="8104" max="8104" width="4.1640625" style="2" customWidth="1"/>
    <col min="8105" max="8105" width="6.5" style="2" bestFit="1" customWidth="1"/>
    <col min="8106" max="8106" width="4.5" style="2" customWidth="1"/>
    <col min="8107" max="8107" width="4.1640625" style="2" customWidth="1"/>
    <col min="8108" max="8108" width="6.5" style="2" bestFit="1" customWidth="1"/>
    <col min="8109" max="8109" width="4.5" style="2" customWidth="1"/>
    <col min="8110" max="8110" width="4.1640625" style="2" customWidth="1"/>
    <col min="8111" max="8111" width="6.5" style="2" bestFit="1" customWidth="1"/>
    <col min="8112" max="8112" width="4.5" style="2" customWidth="1"/>
    <col min="8113" max="8113" width="4.1640625" style="2" customWidth="1"/>
    <col min="8114" max="8114" width="6.5" style="2" bestFit="1" customWidth="1"/>
    <col min="8115" max="8115" width="4.5" style="2" customWidth="1"/>
    <col min="8116" max="8116" width="4.1640625" style="2" customWidth="1"/>
    <col min="8117" max="8117" width="6.5" style="2" bestFit="1" customWidth="1"/>
    <col min="8118" max="8118" width="4.5" style="2" customWidth="1"/>
    <col min="8119" max="8119" width="4.1640625" style="2" customWidth="1"/>
    <col min="8120" max="8120" width="6.5" style="2" bestFit="1" customWidth="1"/>
    <col min="8121" max="8121" width="4.5" style="2" customWidth="1"/>
    <col min="8122" max="8122" width="4.1640625" style="2" customWidth="1"/>
    <col min="8123" max="8123" width="6.5" style="2" bestFit="1" customWidth="1"/>
    <col min="8124" max="8124" width="4.5" style="2" customWidth="1"/>
    <col min="8125" max="8125" width="4.1640625" style="2" customWidth="1"/>
    <col min="8126" max="8126" width="6.5" style="2" bestFit="1" customWidth="1"/>
    <col min="8127" max="8127" width="4.5" style="2" customWidth="1"/>
    <col min="8128" max="8128" width="4.1640625" style="2" customWidth="1"/>
    <col min="8129" max="8129" width="6.5" style="2" bestFit="1" customWidth="1"/>
    <col min="8130" max="8130" width="4.5" style="2" customWidth="1"/>
    <col min="8131" max="8131" width="4.1640625" style="2" customWidth="1"/>
    <col min="8132" max="8132" width="6.5" style="2" bestFit="1" customWidth="1"/>
    <col min="8133" max="8133" width="4.5" style="2" customWidth="1"/>
    <col min="8134" max="8134" width="4.1640625" style="2" customWidth="1"/>
    <col min="8135" max="8135" width="6.5" style="2" bestFit="1" customWidth="1"/>
    <col min="8136" max="8136" width="4.5" style="2" customWidth="1"/>
    <col min="8137" max="8137" width="4.1640625" style="2" customWidth="1"/>
    <col min="8138" max="8138" width="6.5" style="2" bestFit="1" customWidth="1"/>
    <col min="8139" max="8139" width="4.5" style="2" customWidth="1"/>
    <col min="8140" max="8140" width="4.1640625" style="2" customWidth="1"/>
    <col min="8141" max="8141" width="6.5" style="2" bestFit="1" customWidth="1"/>
    <col min="8142" max="8142" width="4.5" style="2" customWidth="1"/>
    <col min="8143" max="8143" width="4.1640625" style="2" customWidth="1"/>
    <col min="8144" max="8144" width="6.5" style="2" bestFit="1" customWidth="1"/>
    <col min="8145" max="8145" width="4.5" style="2" customWidth="1"/>
    <col min="8146" max="8146" width="4.1640625" style="2" customWidth="1"/>
    <col min="8147" max="8147" width="6.5" style="2" bestFit="1" customWidth="1"/>
    <col min="8148" max="8148" width="4.5" style="2" customWidth="1"/>
    <col min="8149" max="8149" width="4.1640625" style="2" customWidth="1"/>
    <col min="8150" max="8150" width="6.5" style="2" bestFit="1" customWidth="1"/>
    <col min="8151" max="8151" width="4.5" style="2" customWidth="1"/>
    <col min="8152" max="8152" width="4.1640625" style="2" customWidth="1"/>
    <col min="8153" max="8153" width="6.5" style="2" bestFit="1" customWidth="1"/>
    <col min="8154" max="8154" width="4.5" style="2" customWidth="1"/>
    <col min="8155" max="8155" width="4.1640625" style="2" customWidth="1"/>
    <col min="8156" max="8156" width="6.5" style="2" bestFit="1" customWidth="1"/>
    <col min="8157" max="8157" width="4.5" style="2" customWidth="1"/>
    <col min="8158" max="8158" width="4.1640625" style="2" customWidth="1"/>
    <col min="8159" max="8159" width="6.5" style="2" bestFit="1" customWidth="1"/>
    <col min="8160" max="8160" width="4.5" style="2" customWidth="1"/>
    <col min="8161" max="8161" width="4.1640625" style="2" customWidth="1"/>
    <col min="8162" max="8162" width="6.5" style="2" bestFit="1" customWidth="1"/>
    <col min="8163" max="8163" width="4.5" style="2" customWidth="1"/>
    <col min="8164" max="8164" width="4.1640625" style="2" customWidth="1"/>
    <col min="8165" max="8165" width="6.5" style="2" bestFit="1" customWidth="1"/>
    <col min="8166" max="8166" width="4.5" style="2" customWidth="1"/>
    <col min="8167" max="8167" width="4.1640625" style="2" customWidth="1"/>
    <col min="8168" max="8168" width="6.5" style="2" bestFit="1" customWidth="1"/>
    <col min="8169" max="8169" width="4.5" style="2" customWidth="1"/>
    <col min="8170" max="8170" width="4.1640625" style="2" customWidth="1"/>
    <col min="8171" max="8171" width="6.5" style="2" bestFit="1" customWidth="1"/>
    <col min="8172" max="8172" width="4.5" style="2" customWidth="1"/>
    <col min="8173" max="8173" width="4.1640625" style="2" customWidth="1"/>
    <col min="8174" max="8174" width="6.5" style="2" bestFit="1" customWidth="1"/>
    <col min="8175" max="8175" width="4.5" style="2" customWidth="1"/>
    <col min="8176" max="8176" width="4.1640625" style="2" customWidth="1"/>
    <col min="8177" max="8177" width="6.5" style="2" bestFit="1" customWidth="1"/>
    <col min="8178" max="8178" width="4.5" style="2" customWidth="1"/>
    <col min="8179" max="8179" width="4.1640625" style="2" customWidth="1"/>
    <col min="8180" max="8180" width="6.5" style="2" bestFit="1" customWidth="1"/>
    <col min="8181" max="8181" width="4.5" style="2" customWidth="1"/>
    <col min="8182" max="8182" width="4.1640625" style="2" customWidth="1"/>
    <col min="8183" max="8183" width="6.5" style="2" bestFit="1" customWidth="1"/>
    <col min="8184" max="8184" width="4.5" style="2" customWidth="1"/>
    <col min="8185" max="8185" width="4.1640625" style="2" customWidth="1"/>
    <col min="8186" max="8186" width="6.5" style="2" bestFit="1" customWidth="1"/>
    <col min="8187" max="8187" width="4.5" style="2" customWidth="1"/>
    <col min="8188" max="8188" width="4.1640625" style="2" customWidth="1"/>
    <col min="8189" max="8189" width="6.5" style="2" bestFit="1" customWidth="1"/>
    <col min="8190" max="8190" width="4.5" style="2" customWidth="1"/>
    <col min="8191" max="8191" width="4.1640625" style="2" customWidth="1"/>
    <col min="8192" max="8192" width="6.5" style="2" bestFit="1" customWidth="1"/>
    <col min="8193" max="8193" width="4.5" style="2" customWidth="1"/>
    <col min="8194" max="8194" width="4.1640625" style="2" customWidth="1"/>
    <col min="8195" max="8195" width="6.5" style="2" bestFit="1" customWidth="1"/>
    <col min="8196" max="8196" width="4.5" style="2" customWidth="1"/>
    <col min="8197" max="8197" width="4.1640625" style="2" customWidth="1"/>
    <col min="8198" max="8198" width="6.5" style="2" bestFit="1" customWidth="1"/>
    <col min="8199" max="8355" width="11.5" style="2"/>
    <col min="8356" max="8356" width="24.83203125" style="2" customWidth="1"/>
    <col min="8357" max="8357" width="21.6640625" style="2" customWidth="1"/>
    <col min="8358" max="8358" width="19.5" style="2" customWidth="1"/>
    <col min="8359" max="8359" width="4.5" style="2" customWidth="1"/>
    <col min="8360" max="8360" width="4.1640625" style="2" customWidth="1"/>
    <col min="8361" max="8361" width="6.5" style="2" bestFit="1" customWidth="1"/>
    <col min="8362" max="8362" width="4.5" style="2" customWidth="1"/>
    <col min="8363" max="8363" width="4.1640625" style="2" customWidth="1"/>
    <col min="8364" max="8364" width="6.5" style="2" bestFit="1" customWidth="1"/>
    <col min="8365" max="8365" width="4.5" style="2" customWidth="1"/>
    <col min="8366" max="8366" width="4.1640625" style="2" customWidth="1"/>
    <col min="8367" max="8367" width="6.5" style="2" bestFit="1" customWidth="1"/>
    <col min="8368" max="8368" width="4.5" style="2" customWidth="1"/>
    <col min="8369" max="8369" width="4.1640625" style="2" customWidth="1"/>
    <col min="8370" max="8370" width="6.5" style="2" bestFit="1" customWidth="1"/>
    <col min="8371" max="8371" width="4.5" style="2" customWidth="1"/>
    <col min="8372" max="8372" width="4.1640625" style="2" customWidth="1"/>
    <col min="8373" max="8373" width="6.5" style="2" bestFit="1" customWidth="1"/>
    <col min="8374" max="8374" width="4.5" style="2" customWidth="1"/>
    <col min="8375" max="8375" width="4.1640625" style="2" customWidth="1"/>
    <col min="8376" max="8376" width="6.5" style="2" bestFit="1" customWidth="1"/>
    <col min="8377" max="8377" width="4.5" style="2" customWidth="1"/>
    <col min="8378" max="8378" width="4.1640625" style="2" customWidth="1"/>
    <col min="8379" max="8379" width="6.5" style="2" bestFit="1" customWidth="1"/>
    <col min="8380" max="8380" width="4.5" style="2" customWidth="1"/>
    <col min="8381" max="8381" width="4.1640625" style="2" customWidth="1"/>
    <col min="8382" max="8382" width="6.5" style="2" bestFit="1" customWidth="1"/>
    <col min="8383" max="8383" width="4.5" style="2" customWidth="1"/>
    <col min="8384" max="8384" width="4.1640625" style="2" customWidth="1"/>
    <col min="8385" max="8385" width="6.5" style="2" bestFit="1" customWidth="1"/>
    <col min="8386" max="8386" width="4.5" style="2" customWidth="1"/>
    <col min="8387" max="8387" width="4.1640625" style="2" customWidth="1"/>
    <col min="8388" max="8388" width="6.5" style="2" bestFit="1" customWidth="1"/>
    <col min="8389" max="8389" width="4.5" style="2" customWidth="1"/>
    <col min="8390" max="8390" width="4.1640625" style="2" customWidth="1"/>
    <col min="8391" max="8391" width="6.5" style="2" bestFit="1" customWidth="1"/>
    <col min="8392" max="8392" width="4.5" style="2" customWidth="1"/>
    <col min="8393" max="8393" width="4.1640625" style="2" customWidth="1"/>
    <col min="8394" max="8394" width="6.5" style="2" bestFit="1" customWidth="1"/>
    <col min="8395" max="8395" width="4.5" style="2" customWidth="1"/>
    <col min="8396" max="8396" width="4.1640625" style="2" customWidth="1"/>
    <col min="8397" max="8397" width="6.5" style="2" bestFit="1" customWidth="1"/>
    <col min="8398" max="8398" width="4.5" style="2" customWidth="1"/>
    <col min="8399" max="8399" width="4.1640625" style="2" customWidth="1"/>
    <col min="8400" max="8400" width="6.5" style="2" bestFit="1" customWidth="1"/>
    <col min="8401" max="8401" width="4.5" style="2" customWidth="1"/>
    <col min="8402" max="8402" width="4.1640625" style="2" customWidth="1"/>
    <col min="8403" max="8403" width="6.5" style="2" bestFit="1" customWidth="1"/>
    <col min="8404" max="8404" width="4.5" style="2" customWidth="1"/>
    <col min="8405" max="8405" width="4.1640625" style="2" customWidth="1"/>
    <col min="8406" max="8406" width="6.5" style="2" bestFit="1" customWidth="1"/>
    <col min="8407" max="8407" width="4.5" style="2" customWidth="1"/>
    <col min="8408" max="8408" width="4.1640625" style="2" customWidth="1"/>
    <col min="8409" max="8409" width="6.5" style="2" bestFit="1" customWidth="1"/>
    <col min="8410" max="8410" width="4.5" style="2" customWidth="1"/>
    <col min="8411" max="8411" width="4.1640625" style="2" customWidth="1"/>
    <col min="8412" max="8412" width="6.5" style="2" bestFit="1" customWidth="1"/>
    <col min="8413" max="8413" width="4.5" style="2" customWidth="1"/>
    <col min="8414" max="8414" width="4.1640625" style="2" customWidth="1"/>
    <col min="8415" max="8415" width="6.5" style="2" bestFit="1" customWidth="1"/>
    <col min="8416" max="8416" width="4.5" style="2" customWidth="1"/>
    <col min="8417" max="8417" width="4.1640625" style="2" customWidth="1"/>
    <col min="8418" max="8418" width="6.5" style="2" bestFit="1" customWidth="1"/>
    <col min="8419" max="8419" width="4.5" style="2" customWidth="1"/>
    <col min="8420" max="8420" width="4.1640625" style="2" customWidth="1"/>
    <col min="8421" max="8421" width="6.5" style="2" bestFit="1" customWidth="1"/>
    <col min="8422" max="8422" width="4.5" style="2" customWidth="1"/>
    <col min="8423" max="8423" width="4.1640625" style="2" customWidth="1"/>
    <col min="8424" max="8424" width="6.5" style="2" bestFit="1" customWidth="1"/>
    <col min="8425" max="8425" width="4.5" style="2" customWidth="1"/>
    <col min="8426" max="8426" width="4.1640625" style="2" customWidth="1"/>
    <col min="8427" max="8427" width="6.5" style="2" bestFit="1" customWidth="1"/>
    <col min="8428" max="8428" width="4.5" style="2" customWidth="1"/>
    <col min="8429" max="8429" width="4.1640625" style="2" customWidth="1"/>
    <col min="8430" max="8430" width="6.5" style="2" bestFit="1" customWidth="1"/>
    <col min="8431" max="8431" width="4.5" style="2" customWidth="1"/>
    <col min="8432" max="8432" width="4.1640625" style="2" customWidth="1"/>
    <col min="8433" max="8433" width="6.5" style="2" bestFit="1" customWidth="1"/>
    <col min="8434" max="8434" width="4.5" style="2" customWidth="1"/>
    <col min="8435" max="8435" width="4.1640625" style="2" customWidth="1"/>
    <col min="8436" max="8436" width="6.5" style="2" bestFit="1" customWidth="1"/>
    <col min="8437" max="8437" width="4.5" style="2" customWidth="1"/>
    <col min="8438" max="8438" width="4.1640625" style="2" customWidth="1"/>
    <col min="8439" max="8439" width="6.5" style="2" bestFit="1" customWidth="1"/>
    <col min="8440" max="8440" width="4.5" style="2" customWidth="1"/>
    <col min="8441" max="8441" width="4.1640625" style="2" customWidth="1"/>
    <col min="8442" max="8442" width="6.5" style="2" bestFit="1" customWidth="1"/>
    <col min="8443" max="8443" width="4.5" style="2" customWidth="1"/>
    <col min="8444" max="8444" width="4.1640625" style="2" customWidth="1"/>
    <col min="8445" max="8445" width="6.5" style="2" bestFit="1" customWidth="1"/>
    <col min="8446" max="8446" width="4.5" style="2" customWidth="1"/>
    <col min="8447" max="8447" width="4.1640625" style="2" customWidth="1"/>
    <col min="8448" max="8448" width="6.5" style="2" bestFit="1" customWidth="1"/>
    <col min="8449" max="8449" width="4.5" style="2" customWidth="1"/>
    <col min="8450" max="8450" width="4.1640625" style="2" customWidth="1"/>
    <col min="8451" max="8451" width="6.5" style="2" bestFit="1" customWidth="1"/>
    <col min="8452" max="8452" width="4.5" style="2" customWidth="1"/>
    <col min="8453" max="8453" width="4.1640625" style="2" customWidth="1"/>
    <col min="8454" max="8454" width="6.5" style="2" bestFit="1" customWidth="1"/>
    <col min="8455" max="8611" width="11.5" style="2"/>
    <col min="8612" max="8612" width="24.83203125" style="2" customWidth="1"/>
    <col min="8613" max="8613" width="21.6640625" style="2" customWidth="1"/>
    <col min="8614" max="8614" width="19.5" style="2" customWidth="1"/>
    <col min="8615" max="8615" width="4.5" style="2" customWidth="1"/>
    <col min="8616" max="8616" width="4.1640625" style="2" customWidth="1"/>
    <col min="8617" max="8617" width="6.5" style="2" bestFit="1" customWidth="1"/>
    <col min="8618" max="8618" width="4.5" style="2" customWidth="1"/>
    <col min="8619" max="8619" width="4.1640625" style="2" customWidth="1"/>
    <col min="8620" max="8620" width="6.5" style="2" bestFit="1" customWidth="1"/>
    <col min="8621" max="8621" width="4.5" style="2" customWidth="1"/>
    <col min="8622" max="8622" width="4.1640625" style="2" customWidth="1"/>
    <col min="8623" max="8623" width="6.5" style="2" bestFit="1" customWidth="1"/>
    <col min="8624" max="8624" width="4.5" style="2" customWidth="1"/>
    <col min="8625" max="8625" width="4.1640625" style="2" customWidth="1"/>
    <col min="8626" max="8626" width="6.5" style="2" bestFit="1" customWidth="1"/>
    <col min="8627" max="8627" width="4.5" style="2" customWidth="1"/>
    <col min="8628" max="8628" width="4.1640625" style="2" customWidth="1"/>
    <col min="8629" max="8629" width="6.5" style="2" bestFit="1" customWidth="1"/>
    <col min="8630" max="8630" width="4.5" style="2" customWidth="1"/>
    <col min="8631" max="8631" width="4.1640625" style="2" customWidth="1"/>
    <col min="8632" max="8632" width="6.5" style="2" bestFit="1" customWidth="1"/>
    <col min="8633" max="8633" width="4.5" style="2" customWidth="1"/>
    <col min="8634" max="8634" width="4.1640625" style="2" customWidth="1"/>
    <col min="8635" max="8635" width="6.5" style="2" bestFit="1" customWidth="1"/>
    <col min="8636" max="8636" width="4.5" style="2" customWidth="1"/>
    <col min="8637" max="8637" width="4.1640625" style="2" customWidth="1"/>
    <col min="8638" max="8638" width="6.5" style="2" bestFit="1" customWidth="1"/>
    <col min="8639" max="8639" width="4.5" style="2" customWidth="1"/>
    <col min="8640" max="8640" width="4.1640625" style="2" customWidth="1"/>
    <col min="8641" max="8641" width="6.5" style="2" bestFit="1" customWidth="1"/>
    <col min="8642" max="8642" width="4.5" style="2" customWidth="1"/>
    <col min="8643" max="8643" width="4.1640625" style="2" customWidth="1"/>
    <col min="8644" max="8644" width="6.5" style="2" bestFit="1" customWidth="1"/>
    <col min="8645" max="8645" width="4.5" style="2" customWidth="1"/>
    <col min="8646" max="8646" width="4.1640625" style="2" customWidth="1"/>
    <col min="8647" max="8647" width="6.5" style="2" bestFit="1" customWidth="1"/>
    <col min="8648" max="8648" width="4.5" style="2" customWidth="1"/>
    <col min="8649" max="8649" width="4.1640625" style="2" customWidth="1"/>
    <col min="8650" max="8650" width="6.5" style="2" bestFit="1" customWidth="1"/>
    <col min="8651" max="8651" width="4.5" style="2" customWidth="1"/>
    <col min="8652" max="8652" width="4.1640625" style="2" customWidth="1"/>
    <col min="8653" max="8653" width="6.5" style="2" bestFit="1" customWidth="1"/>
    <col min="8654" max="8654" width="4.5" style="2" customWidth="1"/>
    <col min="8655" max="8655" width="4.1640625" style="2" customWidth="1"/>
    <col min="8656" max="8656" width="6.5" style="2" bestFit="1" customWidth="1"/>
    <col min="8657" max="8657" width="4.5" style="2" customWidth="1"/>
    <col min="8658" max="8658" width="4.1640625" style="2" customWidth="1"/>
    <col min="8659" max="8659" width="6.5" style="2" bestFit="1" customWidth="1"/>
    <col min="8660" max="8660" width="4.5" style="2" customWidth="1"/>
    <col min="8661" max="8661" width="4.1640625" style="2" customWidth="1"/>
    <col min="8662" max="8662" width="6.5" style="2" bestFit="1" customWidth="1"/>
    <col min="8663" max="8663" width="4.5" style="2" customWidth="1"/>
    <col min="8664" max="8664" width="4.1640625" style="2" customWidth="1"/>
    <col min="8665" max="8665" width="6.5" style="2" bestFit="1" customWidth="1"/>
    <col min="8666" max="8666" width="4.5" style="2" customWidth="1"/>
    <col min="8667" max="8667" width="4.1640625" style="2" customWidth="1"/>
    <col min="8668" max="8668" width="6.5" style="2" bestFit="1" customWidth="1"/>
    <col min="8669" max="8669" width="4.5" style="2" customWidth="1"/>
    <col min="8670" max="8670" width="4.1640625" style="2" customWidth="1"/>
    <col min="8671" max="8671" width="6.5" style="2" bestFit="1" customWidth="1"/>
    <col min="8672" max="8672" width="4.5" style="2" customWidth="1"/>
    <col min="8673" max="8673" width="4.1640625" style="2" customWidth="1"/>
    <col min="8674" max="8674" width="6.5" style="2" bestFit="1" customWidth="1"/>
    <col min="8675" max="8675" width="4.5" style="2" customWidth="1"/>
    <col min="8676" max="8676" width="4.1640625" style="2" customWidth="1"/>
    <col min="8677" max="8677" width="6.5" style="2" bestFit="1" customWidth="1"/>
    <col min="8678" max="8678" width="4.5" style="2" customWidth="1"/>
    <col min="8679" max="8679" width="4.1640625" style="2" customWidth="1"/>
    <col min="8680" max="8680" width="6.5" style="2" bestFit="1" customWidth="1"/>
    <col min="8681" max="8681" width="4.5" style="2" customWidth="1"/>
    <col min="8682" max="8682" width="4.1640625" style="2" customWidth="1"/>
    <col min="8683" max="8683" width="6.5" style="2" bestFit="1" customWidth="1"/>
    <col min="8684" max="8684" width="4.5" style="2" customWidth="1"/>
    <col min="8685" max="8685" width="4.1640625" style="2" customWidth="1"/>
    <col min="8686" max="8686" width="6.5" style="2" bestFit="1" customWidth="1"/>
    <col min="8687" max="8687" width="4.5" style="2" customWidth="1"/>
    <col min="8688" max="8688" width="4.1640625" style="2" customWidth="1"/>
    <col min="8689" max="8689" width="6.5" style="2" bestFit="1" customWidth="1"/>
    <col min="8690" max="8690" width="4.5" style="2" customWidth="1"/>
    <col min="8691" max="8691" width="4.1640625" style="2" customWidth="1"/>
    <col min="8692" max="8692" width="6.5" style="2" bestFit="1" customWidth="1"/>
    <col min="8693" max="8693" width="4.5" style="2" customWidth="1"/>
    <col min="8694" max="8694" width="4.1640625" style="2" customWidth="1"/>
    <col min="8695" max="8695" width="6.5" style="2" bestFit="1" customWidth="1"/>
    <col min="8696" max="8696" width="4.5" style="2" customWidth="1"/>
    <col min="8697" max="8697" width="4.1640625" style="2" customWidth="1"/>
    <col min="8698" max="8698" width="6.5" style="2" bestFit="1" customWidth="1"/>
    <col min="8699" max="8699" width="4.5" style="2" customWidth="1"/>
    <col min="8700" max="8700" width="4.1640625" style="2" customWidth="1"/>
    <col min="8701" max="8701" width="6.5" style="2" bestFit="1" customWidth="1"/>
    <col min="8702" max="8702" width="4.5" style="2" customWidth="1"/>
    <col min="8703" max="8703" width="4.1640625" style="2" customWidth="1"/>
    <col min="8704" max="8704" width="6.5" style="2" bestFit="1" customWidth="1"/>
    <col min="8705" max="8705" width="4.5" style="2" customWidth="1"/>
    <col min="8706" max="8706" width="4.1640625" style="2" customWidth="1"/>
    <col min="8707" max="8707" width="6.5" style="2" bestFit="1" customWidth="1"/>
    <col min="8708" max="8708" width="4.5" style="2" customWidth="1"/>
    <col min="8709" max="8709" width="4.1640625" style="2" customWidth="1"/>
    <col min="8710" max="8710" width="6.5" style="2" bestFit="1" customWidth="1"/>
    <col min="8711" max="8867" width="11.5" style="2"/>
    <col min="8868" max="8868" width="24.83203125" style="2" customWidth="1"/>
    <col min="8869" max="8869" width="21.6640625" style="2" customWidth="1"/>
    <col min="8870" max="8870" width="19.5" style="2" customWidth="1"/>
    <col min="8871" max="8871" width="4.5" style="2" customWidth="1"/>
    <col min="8872" max="8872" width="4.1640625" style="2" customWidth="1"/>
    <col min="8873" max="8873" width="6.5" style="2" bestFit="1" customWidth="1"/>
    <col min="8874" max="8874" width="4.5" style="2" customWidth="1"/>
    <col min="8875" max="8875" width="4.1640625" style="2" customWidth="1"/>
    <col min="8876" max="8876" width="6.5" style="2" bestFit="1" customWidth="1"/>
    <col min="8877" max="8877" width="4.5" style="2" customWidth="1"/>
    <col min="8878" max="8878" width="4.1640625" style="2" customWidth="1"/>
    <col min="8879" max="8879" width="6.5" style="2" bestFit="1" customWidth="1"/>
    <col min="8880" max="8880" width="4.5" style="2" customWidth="1"/>
    <col min="8881" max="8881" width="4.1640625" style="2" customWidth="1"/>
    <col min="8882" max="8882" width="6.5" style="2" bestFit="1" customWidth="1"/>
    <col min="8883" max="8883" width="4.5" style="2" customWidth="1"/>
    <col min="8884" max="8884" width="4.1640625" style="2" customWidth="1"/>
    <col min="8885" max="8885" width="6.5" style="2" bestFit="1" customWidth="1"/>
    <col min="8886" max="8886" width="4.5" style="2" customWidth="1"/>
    <col min="8887" max="8887" width="4.1640625" style="2" customWidth="1"/>
    <col min="8888" max="8888" width="6.5" style="2" bestFit="1" customWidth="1"/>
    <col min="8889" max="8889" width="4.5" style="2" customWidth="1"/>
    <col min="8890" max="8890" width="4.1640625" style="2" customWidth="1"/>
    <col min="8891" max="8891" width="6.5" style="2" bestFit="1" customWidth="1"/>
    <col min="8892" max="8892" width="4.5" style="2" customWidth="1"/>
    <col min="8893" max="8893" width="4.1640625" style="2" customWidth="1"/>
    <col min="8894" max="8894" width="6.5" style="2" bestFit="1" customWidth="1"/>
    <col min="8895" max="8895" width="4.5" style="2" customWidth="1"/>
    <col min="8896" max="8896" width="4.1640625" style="2" customWidth="1"/>
    <col min="8897" max="8897" width="6.5" style="2" bestFit="1" customWidth="1"/>
    <col min="8898" max="8898" width="4.5" style="2" customWidth="1"/>
    <col min="8899" max="8899" width="4.1640625" style="2" customWidth="1"/>
    <col min="8900" max="8900" width="6.5" style="2" bestFit="1" customWidth="1"/>
    <col min="8901" max="8901" width="4.5" style="2" customWidth="1"/>
    <col min="8902" max="8902" width="4.1640625" style="2" customWidth="1"/>
    <col min="8903" max="8903" width="6.5" style="2" bestFit="1" customWidth="1"/>
    <col min="8904" max="8904" width="4.5" style="2" customWidth="1"/>
    <col min="8905" max="8905" width="4.1640625" style="2" customWidth="1"/>
    <col min="8906" max="8906" width="6.5" style="2" bestFit="1" customWidth="1"/>
    <col min="8907" max="8907" width="4.5" style="2" customWidth="1"/>
    <col min="8908" max="8908" width="4.1640625" style="2" customWidth="1"/>
    <col min="8909" max="8909" width="6.5" style="2" bestFit="1" customWidth="1"/>
    <col min="8910" max="8910" width="4.5" style="2" customWidth="1"/>
    <col min="8911" max="8911" width="4.1640625" style="2" customWidth="1"/>
    <col min="8912" max="8912" width="6.5" style="2" bestFit="1" customWidth="1"/>
    <col min="8913" max="8913" width="4.5" style="2" customWidth="1"/>
    <col min="8914" max="8914" width="4.1640625" style="2" customWidth="1"/>
    <col min="8915" max="8915" width="6.5" style="2" bestFit="1" customWidth="1"/>
    <col min="8916" max="8916" width="4.5" style="2" customWidth="1"/>
    <col min="8917" max="8917" width="4.1640625" style="2" customWidth="1"/>
    <col min="8918" max="8918" width="6.5" style="2" bestFit="1" customWidth="1"/>
    <col min="8919" max="8919" width="4.5" style="2" customWidth="1"/>
    <col min="8920" max="8920" width="4.1640625" style="2" customWidth="1"/>
    <col min="8921" max="8921" width="6.5" style="2" bestFit="1" customWidth="1"/>
    <col min="8922" max="8922" width="4.5" style="2" customWidth="1"/>
    <col min="8923" max="8923" width="4.1640625" style="2" customWidth="1"/>
    <col min="8924" max="8924" width="6.5" style="2" bestFit="1" customWidth="1"/>
    <col min="8925" max="8925" width="4.5" style="2" customWidth="1"/>
    <col min="8926" max="8926" width="4.1640625" style="2" customWidth="1"/>
    <col min="8927" max="8927" width="6.5" style="2" bestFit="1" customWidth="1"/>
    <col min="8928" max="8928" width="4.5" style="2" customWidth="1"/>
    <col min="8929" max="8929" width="4.1640625" style="2" customWidth="1"/>
    <col min="8930" max="8930" width="6.5" style="2" bestFit="1" customWidth="1"/>
    <col min="8931" max="8931" width="4.5" style="2" customWidth="1"/>
    <col min="8932" max="8932" width="4.1640625" style="2" customWidth="1"/>
    <col min="8933" max="8933" width="6.5" style="2" bestFit="1" customWidth="1"/>
    <col min="8934" max="8934" width="4.5" style="2" customWidth="1"/>
    <col min="8935" max="8935" width="4.1640625" style="2" customWidth="1"/>
    <col min="8936" max="8936" width="6.5" style="2" bestFit="1" customWidth="1"/>
    <col min="8937" max="8937" width="4.5" style="2" customWidth="1"/>
    <col min="8938" max="8938" width="4.1640625" style="2" customWidth="1"/>
    <col min="8939" max="8939" width="6.5" style="2" bestFit="1" customWidth="1"/>
    <col min="8940" max="8940" width="4.5" style="2" customWidth="1"/>
    <col min="8941" max="8941" width="4.1640625" style="2" customWidth="1"/>
    <col min="8942" max="8942" width="6.5" style="2" bestFit="1" customWidth="1"/>
    <col min="8943" max="8943" width="4.5" style="2" customWidth="1"/>
    <col min="8944" max="8944" width="4.1640625" style="2" customWidth="1"/>
    <col min="8945" max="8945" width="6.5" style="2" bestFit="1" customWidth="1"/>
    <col min="8946" max="8946" width="4.5" style="2" customWidth="1"/>
    <col min="8947" max="8947" width="4.1640625" style="2" customWidth="1"/>
    <col min="8948" max="8948" width="6.5" style="2" bestFit="1" customWidth="1"/>
    <col min="8949" max="8949" width="4.5" style="2" customWidth="1"/>
    <col min="8950" max="8950" width="4.1640625" style="2" customWidth="1"/>
    <col min="8951" max="8951" width="6.5" style="2" bestFit="1" customWidth="1"/>
    <col min="8952" max="8952" width="4.5" style="2" customWidth="1"/>
    <col min="8953" max="8953" width="4.1640625" style="2" customWidth="1"/>
    <col min="8954" max="8954" width="6.5" style="2" bestFit="1" customWidth="1"/>
    <col min="8955" max="8955" width="4.5" style="2" customWidth="1"/>
    <col min="8956" max="8956" width="4.1640625" style="2" customWidth="1"/>
    <col min="8957" max="8957" width="6.5" style="2" bestFit="1" customWidth="1"/>
    <col min="8958" max="8958" width="4.5" style="2" customWidth="1"/>
    <col min="8959" max="8959" width="4.1640625" style="2" customWidth="1"/>
    <col min="8960" max="8960" width="6.5" style="2" bestFit="1" customWidth="1"/>
    <col min="8961" max="8961" width="4.5" style="2" customWidth="1"/>
    <col min="8962" max="8962" width="4.1640625" style="2" customWidth="1"/>
    <col min="8963" max="8963" width="6.5" style="2" bestFit="1" customWidth="1"/>
    <col min="8964" max="8964" width="4.5" style="2" customWidth="1"/>
    <col min="8965" max="8965" width="4.1640625" style="2" customWidth="1"/>
    <col min="8966" max="8966" width="6.5" style="2" bestFit="1" customWidth="1"/>
    <col min="8967" max="9123" width="11.5" style="2"/>
    <col min="9124" max="9124" width="24.83203125" style="2" customWidth="1"/>
    <col min="9125" max="9125" width="21.6640625" style="2" customWidth="1"/>
    <col min="9126" max="9126" width="19.5" style="2" customWidth="1"/>
    <col min="9127" max="9127" width="4.5" style="2" customWidth="1"/>
    <col min="9128" max="9128" width="4.1640625" style="2" customWidth="1"/>
    <col min="9129" max="9129" width="6.5" style="2" bestFit="1" customWidth="1"/>
    <col min="9130" max="9130" width="4.5" style="2" customWidth="1"/>
    <col min="9131" max="9131" width="4.1640625" style="2" customWidth="1"/>
    <col min="9132" max="9132" width="6.5" style="2" bestFit="1" customWidth="1"/>
    <col min="9133" max="9133" width="4.5" style="2" customWidth="1"/>
    <col min="9134" max="9134" width="4.1640625" style="2" customWidth="1"/>
    <col min="9135" max="9135" width="6.5" style="2" bestFit="1" customWidth="1"/>
    <col min="9136" max="9136" width="4.5" style="2" customWidth="1"/>
    <col min="9137" max="9137" width="4.1640625" style="2" customWidth="1"/>
    <col min="9138" max="9138" width="6.5" style="2" bestFit="1" customWidth="1"/>
    <col min="9139" max="9139" width="4.5" style="2" customWidth="1"/>
    <col min="9140" max="9140" width="4.1640625" style="2" customWidth="1"/>
    <col min="9141" max="9141" width="6.5" style="2" bestFit="1" customWidth="1"/>
    <col min="9142" max="9142" width="4.5" style="2" customWidth="1"/>
    <col min="9143" max="9143" width="4.1640625" style="2" customWidth="1"/>
    <col min="9144" max="9144" width="6.5" style="2" bestFit="1" customWidth="1"/>
    <col min="9145" max="9145" width="4.5" style="2" customWidth="1"/>
    <col min="9146" max="9146" width="4.1640625" style="2" customWidth="1"/>
    <col min="9147" max="9147" width="6.5" style="2" bestFit="1" customWidth="1"/>
    <col min="9148" max="9148" width="4.5" style="2" customWidth="1"/>
    <col min="9149" max="9149" width="4.1640625" style="2" customWidth="1"/>
    <col min="9150" max="9150" width="6.5" style="2" bestFit="1" customWidth="1"/>
    <col min="9151" max="9151" width="4.5" style="2" customWidth="1"/>
    <col min="9152" max="9152" width="4.1640625" style="2" customWidth="1"/>
    <col min="9153" max="9153" width="6.5" style="2" bestFit="1" customWidth="1"/>
    <col min="9154" max="9154" width="4.5" style="2" customWidth="1"/>
    <col min="9155" max="9155" width="4.1640625" style="2" customWidth="1"/>
    <col min="9156" max="9156" width="6.5" style="2" bestFit="1" customWidth="1"/>
    <col min="9157" max="9157" width="4.5" style="2" customWidth="1"/>
    <col min="9158" max="9158" width="4.1640625" style="2" customWidth="1"/>
    <col min="9159" max="9159" width="6.5" style="2" bestFit="1" customWidth="1"/>
    <col min="9160" max="9160" width="4.5" style="2" customWidth="1"/>
    <col min="9161" max="9161" width="4.1640625" style="2" customWidth="1"/>
    <col min="9162" max="9162" width="6.5" style="2" bestFit="1" customWidth="1"/>
    <col min="9163" max="9163" width="4.5" style="2" customWidth="1"/>
    <col min="9164" max="9164" width="4.1640625" style="2" customWidth="1"/>
    <col min="9165" max="9165" width="6.5" style="2" bestFit="1" customWidth="1"/>
    <col min="9166" max="9166" width="4.5" style="2" customWidth="1"/>
    <col min="9167" max="9167" width="4.1640625" style="2" customWidth="1"/>
    <col min="9168" max="9168" width="6.5" style="2" bestFit="1" customWidth="1"/>
    <col min="9169" max="9169" width="4.5" style="2" customWidth="1"/>
    <col min="9170" max="9170" width="4.1640625" style="2" customWidth="1"/>
    <col min="9171" max="9171" width="6.5" style="2" bestFit="1" customWidth="1"/>
    <col min="9172" max="9172" width="4.5" style="2" customWidth="1"/>
    <col min="9173" max="9173" width="4.1640625" style="2" customWidth="1"/>
    <col min="9174" max="9174" width="6.5" style="2" bestFit="1" customWidth="1"/>
    <col min="9175" max="9175" width="4.5" style="2" customWidth="1"/>
    <col min="9176" max="9176" width="4.1640625" style="2" customWidth="1"/>
    <col min="9177" max="9177" width="6.5" style="2" bestFit="1" customWidth="1"/>
    <col min="9178" max="9178" width="4.5" style="2" customWidth="1"/>
    <col min="9179" max="9179" width="4.1640625" style="2" customWidth="1"/>
    <col min="9180" max="9180" width="6.5" style="2" bestFit="1" customWidth="1"/>
    <col min="9181" max="9181" width="4.5" style="2" customWidth="1"/>
    <col min="9182" max="9182" width="4.1640625" style="2" customWidth="1"/>
    <col min="9183" max="9183" width="6.5" style="2" bestFit="1" customWidth="1"/>
    <col min="9184" max="9184" width="4.5" style="2" customWidth="1"/>
    <col min="9185" max="9185" width="4.1640625" style="2" customWidth="1"/>
    <col min="9186" max="9186" width="6.5" style="2" bestFit="1" customWidth="1"/>
    <col min="9187" max="9187" width="4.5" style="2" customWidth="1"/>
    <col min="9188" max="9188" width="4.1640625" style="2" customWidth="1"/>
    <col min="9189" max="9189" width="6.5" style="2" bestFit="1" customWidth="1"/>
    <col min="9190" max="9190" width="4.5" style="2" customWidth="1"/>
    <col min="9191" max="9191" width="4.1640625" style="2" customWidth="1"/>
    <col min="9192" max="9192" width="6.5" style="2" bestFit="1" customWidth="1"/>
    <col min="9193" max="9193" width="4.5" style="2" customWidth="1"/>
    <col min="9194" max="9194" width="4.1640625" style="2" customWidth="1"/>
    <col min="9195" max="9195" width="6.5" style="2" bestFit="1" customWidth="1"/>
    <col min="9196" max="9196" width="4.5" style="2" customWidth="1"/>
    <col min="9197" max="9197" width="4.1640625" style="2" customWidth="1"/>
    <col min="9198" max="9198" width="6.5" style="2" bestFit="1" customWidth="1"/>
    <col min="9199" max="9199" width="4.5" style="2" customWidth="1"/>
    <col min="9200" max="9200" width="4.1640625" style="2" customWidth="1"/>
    <col min="9201" max="9201" width="6.5" style="2" bestFit="1" customWidth="1"/>
    <col min="9202" max="9202" width="4.5" style="2" customWidth="1"/>
    <col min="9203" max="9203" width="4.1640625" style="2" customWidth="1"/>
    <col min="9204" max="9204" width="6.5" style="2" bestFit="1" customWidth="1"/>
    <col min="9205" max="9205" width="4.5" style="2" customWidth="1"/>
    <col min="9206" max="9206" width="4.1640625" style="2" customWidth="1"/>
    <col min="9207" max="9207" width="6.5" style="2" bestFit="1" customWidth="1"/>
    <col min="9208" max="9208" width="4.5" style="2" customWidth="1"/>
    <col min="9209" max="9209" width="4.1640625" style="2" customWidth="1"/>
    <col min="9210" max="9210" width="6.5" style="2" bestFit="1" customWidth="1"/>
    <col min="9211" max="9211" width="4.5" style="2" customWidth="1"/>
    <col min="9212" max="9212" width="4.1640625" style="2" customWidth="1"/>
    <col min="9213" max="9213" width="6.5" style="2" bestFit="1" customWidth="1"/>
    <col min="9214" max="9214" width="4.5" style="2" customWidth="1"/>
    <col min="9215" max="9215" width="4.1640625" style="2" customWidth="1"/>
    <col min="9216" max="9216" width="6.5" style="2" bestFit="1" customWidth="1"/>
    <col min="9217" max="9217" width="4.5" style="2" customWidth="1"/>
    <col min="9218" max="9218" width="4.1640625" style="2" customWidth="1"/>
    <col min="9219" max="9219" width="6.5" style="2" bestFit="1" customWidth="1"/>
    <col min="9220" max="9220" width="4.5" style="2" customWidth="1"/>
    <col min="9221" max="9221" width="4.1640625" style="2" customWidth="1"/>
    <col min="9222" max="9222" width="6.5" style="2" bestFit="1" customWidth="1"/>
    <col min="9223" max="9379" width="11.5" style="2"/>
    <col min="9380" max="9380" width="24.83203125" style="2" customWidth="1"/>
    <col min="9381" max="9381" width="21.6640625" style="2" customWidth="1"/>
    <col min="9382" max="9382" width="19.5" style="2" customWidth="1"/>
    <col min="9383" max="9383" width="4.5" style="2" customWidth="1"/>
    <col min="9384" max="9384" width="4.1640625" style="2" customWidth="1"/>
    <col min="9385" max="9385" width="6.5" style="2" bestFit="1" customWidth="1"/>
    <col min="9386" max="9386" width="4.5" style="2" customWidth="1"/>
    <col min="9387" max="9387" width="4.1640625" style="2" customWidth="1"/>
    <col min="9388" max="9388" width="6.5" style="2" bestFit="1" customWidth="1"/>
    <col min="9389" max="9389" width="4.5" style="2" customWidth="1"/>
    <col min="9390" max="9390" width="4.1640625" style="2" customWidth="1"/>
    <col min="9391" max="9391" width="6.5" style="2" bestFit="1" customWidth="1"/>
    <col min="9392" max="9392" width="4.5" style="2" customWidth="1"/>
    <col min="9393" max="9393" width="4.1640625" style="2" customWidth="1"/>
    <col min="9394" max="9394" width="6.5" style="2" bestFit="1" customWidth="1"/>
    <col min="9395" max="9395" width="4.5" style="2" customWidth="1"/>
    <col min="9396" max="9396" width="4.1640625" style="2" customWidth="1"/>
    <col min="9397" max="9397" width="6.5" style="2" bestFit="1" customWidth="1"/>
    <col min="9398" max="9398" width="4.5" style="2" customWidth="1"/>
    <col min="9399" max="9399" width="4.1640625" style="2" customWidth="1"/>
    <col min="9400" max="9400" width="6.5" style="2" bestFit="1" customWidth="1"/>
    <col min="9401" max="9401" width="4.5" style="2" customWidth="1"/>
    <col min="9402" max="9402" width="4.1640625" style="2" customWidth="1"/>
    <col min="9403" max="9403" width="6.5" style="2" bestFit="1" customWidth="1"/>
    <col min="9404" max="9404" width="4.5" style="2" customWidth="1"/>
    <col min="9405" max="9405" width="4.1640625" style="2" customWidth="1"/>
    <col min="9406" max="9406" width="6.5" style="2" bestFit="1" customWidth="1"/>
    <col min="9407" max="9407" width="4.5" style="2" customWidth="1"/>
    <col min="9408" max="9408" width="4.1640625" style="2" customWidth="1"/>
    <col min="9409" max="9409" width="6.5" style="2" bestFit="1" customWidth="1"/>
    <col min="9410" max="9410" width="4.5" style="2" customWidth="1"/>
    <col min="9411" max="9411" width="4.1640625" style="2" customWidth="1"/>
    <col min="9412" max="9412" width="6.5" style="2" bestFit="1" customWidth="1"/>
    <col min="9413" max="9413" width="4.5" style="2" customWidth="1"/>
    <col min="9414" max="9414" width="4.1640625" style="2" customWidth="1"/>
    <col min="9415" max="9415" width="6.5" style="2" bestFit="1" customWidth="1"/>
    <col min="9416" max="9416" width="4.5" style="2" customWidth="1"/>
    <col min="9417" max="9417" width="4.1640625" style="2" customWidth="1"/>
    <col min="9418" max="9418" width="6.5" style="2" bestFit="1" customWidth="1"/>
    <col min="9419" max="9419" width="4.5" style="2" customWidth="1"/>
    <col min="9420" max="9420" width="4.1640625" style="2" customWidth="1"/>
    <col min="9421" max="9421" width="6.5" style="2" bestFit="1" customWidth="1"/>
    <col min="9422" max="9422" width="4.5" style="2" customWidth="1"/>
    <col min="9423" max="9423" width="4.1640625" style="2" customWidth="1"/>
    <col min="9424" max="9424" width="6.5" style="2" bestFit="1" customWidth="1"/>
    <col min="9425" max="9425" width="4.5" style="2" customWidth="1"/>
    <col min="9426" max="9426" width="4.1640625" style="2" customWidth="1"/>
    <col min="9427" max="9427" width="6.5" style="2" bestFit="1" customWidth="1"/>
    <col min="9428" max="9428" width="4.5" style="2" customWidth="1"/>
    <col min="9429" max="9429" width="4.1640625" style="2" customWidth="1"/>
    <col min="9430" max="9430" width="6.5" style="2" bestFit="1" customWidth="1"/>
    <col min="9431" max="9431" width="4.5" style="2" customWidth="1"/>
    <col min="9432" max="9432" width="4.1640625" style="2" customWidth="1"/>
    <col min="9433" max="9433" width="6.5" style="2" bestFit="1" customWidth="1"/>
    <col min="9434" max="9434" width="4.5" style="2" customWidth="1"/>
    <col min="9435" max="9435" width="4.1640625" style="2" customWidth="1"/>
    <col min="9436" max="9436" width="6.5" style="2" bestFit="1" customWidth="1"/>
    <col min="9437" max="9437" width="4.5" style="2" customWidth="1"/>
    <col min="9438" max="9438" width="4.1640625" style="2" customWidth="1"/>
    <col min="9439" max="9439" width="6.5" style="2" bestFit="1" customWidth="1"/>
    <col min="9440" max="9440" width="4.5" style="2" customWidth="1"/>
    <col min="9441" max="9441" width="4.1640625" style="2" customWidth="1"/>
    <col min="9442" max="9442" width="6.5" style="2" bestFit="1" customWidth="1"/>
    <col min="9443" max="9443" width="4.5" style="2" customWidth="1"/>
    <col min="9444" max="9444" width="4.1640625" style="2" customWidth="1"/>
    <col min="9445" max="9445" width="6.5" style="2" bestFit="1" customWidth="1"/>
    <col min="9446" max="9446" width="4.5" style="2" customWidth="1"/>
    <col min="9447" max="9447" width="4.1640625" style="2" customWidth="1"/>
    <col min="9448" max="9448" width="6.5" style="2" bestFit="1" customWidth="1"/>
    <col min="9449" max="9449" width="4.5" style="2" customWidth="1"/>
    <col min="9450" max="9450" width="4.1640625" style="2" customWidth="1"/>
    <col min="9451" max="9451" width="6.5" style="2" bestFit="1" customWidth="1"/>
    <col min="9452" max="9452" width="4.5" style="2" customWidth="1"/>
    <col min="9453" max="9453" width="4.1640625" style="2" customWidth="1"/>
    <col min="9454" max="9454" width="6.5" style="2" bestFit="1" customWidth="1"/>
    <col min="9455" max="9455" width="4.5" style="2" customWidth="1"/>
    <col min="9456" max="9456" width="4.1640625" style="2" customWidth="1"/>
    <col min="9457" max="9457" width="6.5" style="2" bestFit="1" customWidth="1"/>
    <col min="9458" max="9458" width="4.5" style="2" customWidth="1"/>
    <col min="9459" max="9459" width="4.1640625" style="2" customWidth="1"/>
    <col min="9460" max="9460" width="6.5" style="2" bestFit="1" customWidth="1"/>
    <col min="9461" max="9461" width="4.5" style="2" customWidth="1"/>
    <col min="9462" max="9462" width="4.1640625" style="2" customWidth="1"/>
    <col min="9463" max="9463" width="6.5" style="2" bestFit="1" customWidth="1"/>
    <col min="9464" max="9464" width="4.5" style="2" customWidth="1"/>
    <col min="9465" max="9465" width="4.1640625" style="2" customWidth="1"/>
    <col min="9466" max="9466" width="6.5" style="2" bestFit="1" customWidth="1"/>
    <col min="9467" max="9467" width="4.5" style="2" customWidth="1"/>
    <col min="9468" max="9468" width="4.1640625" style="2" customWidth="1"/>
    <col min="9469" max="9469" width="6.5" style="2" bestFit="1" customWidth="1"/>
    <col min="9470" max="9470" width="4.5" style="2" customWidth="1"/>
    <col min="9471" max="9471" width="4.1640625" style="2" customWidth="1"/>
    <col min="9472" max="9472" width="6.5" style="2" bestFit="1" customWidth="1"/>
    <col min="9473" max="9473" width="4.5" style="2" customWidth="1"/>
    <col min="9474" max="9474" width="4.1640625" style="2" customWidth="1"/>
    <col min="9475" max="9475" width="6.5" style="2" bestFit="1" customWidth="1"/>
    <col min="9476" max="9476" width="4.5" style="2" customWidth="1"/>
    <col min="9477" max="9477" width="4.1640625" style="2" customWidth="1"/>
    <col min="9478" max="9478" width="6.5" style="2" bestFit="1" customWidth="1"/>
    <col min="9479" max="9635" width="11.5" style="2"/>
    <col min="9636" max="9636" width="24.83203125" style="2" customWidth="1"/>
    <col min="9637" max="9637" width="21.6640625" style="2" customWidth="1"/>
    <col min="9638" max="9638" width="19.5" style="2" customWidth="1"/>
    <col min="9639" max="9639" width="4.5" style="2" customWidth="1"/>
    <col min="9640" max="9640" width="4.1640625" style="2" customWidth="1"/>
    <col min="9641" max="9641" width="6.5" style="2" bestFit="1" customWidth="1"/>
    <col min="9642" max="9642" width="4.5" style="2" customWidth="1"/>
    <col min="9643" max="9643" width="4.1640625" style="2" customWidth="1"/>
    <col min="9644" max="9644" width="6.5" style="2" bestFit="1" customWidth="1"/>
    <col min="9645" max="9645" width="4.5" style="2" customWidth="1"/>
    <col min="9646" max="9646" width="4.1640625" style="2" customWidth="1"/>
    <col min="9647" max="9647" width="6.5" style="2" bestFit="1" customWidth="1"/>
    <col min="9648" max="9648" width="4.5" style="2" customWidth="1"/>
    <col min="9649" max="9649" width="4.1640625" style="2" customWidth="1"/>
    <col min="9650" max="9650" width="6.5" style="2" bestFit="1" customWidth="1"/>
    <col min="9651" max="9651" width="4.5" style="2" customWidth="1"/>
    <col min="9652" max="9652" width="4.1640625" style="2" customWidth="1"/>
    <col min="9653" max="9653" width="6.5" style="2" bestFit="1" customWidth="1"/>
    <col min="9654" max="9654" width="4.5" style="2" customWidth="1"/>
    <col min="9655" max="9655" width="4.1640625" style="2" customWidth="1"/>
    <col min="9656" max="9656" width="6.5" style="2" bestFit="1" customWidth="1"/>
    <col min="9657" max="9657" width="4.5" style="2" customWidth="1"/>
    <col min="9658" max="9658" width="4.1640625" style="2" customWidth="1"/>
    <col min="9659" max="9659" width="6.5" style="2" bestFit="1" customWidth="1"/>
    <col min="9660" max="9660" width="4.5" style="2" customWidth="1"/>
    <col min="9661" max="9661" width="4.1640625" style="2" customWidth="1"/>
    <col min="9662" max="9662" width="6.5" style="2" bestFit="1" customWidth="1"/>
    <col min="9663" max="9663" width="4.5" style="2" customWidth="1"/>
    <col min="9664" max="9664" width="4.1640625" style="2" customWidth="1"/>
    <col min="9665" max="9665" width="6.5" style="2" bestFit="1" customWidth="1"/>
    <col min="9666" max="9666" width="4.5" style="2" customWidth="1"/>
    <col min="9667" max="9667" width="4.1640625" style="2" customWidth="1"/>
    <col min="9668" max="9668" width="6.5" style="2" bestFit="1" customWidth="1"/>
    <col min="9669" max="9669" width="4.5" style="2" customWidth="1"/>
    <col min="9670" max="9670" width="4.1640625" style="2" customWidth="1"/>
    <col min="9671" max="9671" width="6.5" style="2" bestFit="1" customWidth="1"/>
    <col min="9672" max="9672" width="4.5" style="2" customWidth="1"/>
    <col min="9673" max="9673" width="4.1640625" style="2" customWidth="1"/>
    <col min="9674" max="9674" width="6.5" style="2" bestFit="1" customWidth="1"/>
    <col min="9675" max="9675" width="4.5" style="2" customWidth="1"/>
    <col min="9676" max="9676" width="4.1640625" style="2" customWidth="1"/>
    <col min="9677" max="9677" width="6.5" style="2" bestFit="1" customWidth="1"/>
    <col min="9678" max="9678" width="4.5" style="2" customWidth="1"/>
    <col min="9679" max="9679" width="4.1640625" style="2" customWidth="1"/>
    <col min="9680" max="9680" width="6.5" style="2" bestFit="1" customWidth="1"/>
    <col min="9681" max="9681" width="4.5" style="2" customWidth="1"/>
    <col min="9682" max="9682" width="4.1640625" style="2" customWidth="1"/>
    <col min="9683" max="9683" width="6.5" style="2" bestFit="1" customWidth="1"/>
    <col min="9684" max="9684" width="4.5" style="2" customWidth="1"/>
    <col min="9685" max="9685" width="4.1640625" style="2" customWidth="1"/>
    <col min="9686" max="9686" width="6.5" style="2" bestFit="1" customWidth="1"/>
    <col min="9687" max="9687" width="4.5" style="2" customWidth="1"/>
    <col min="9688" max="9688" width="4.1640625" style="2" customWidth="1"/>
    <col min="9689" max="9689" width="6.5" style="2" bestFit="1" customWidth="1"/>
    <col min="9690" max="9690" width="4.5" style="2" customWidth="1"/>
    <col min="9691" max="9691" width="4.1640625" style="2" customWidth="1"/>
    <col min="9692" max="9692" width="6.5" style="2" bestFit="1" customWidth="1"/>
    <col min="9693" max="9693" width="4.5" style="2" customWidth="1"/>
    <col min="9694" max="9694" width="4.1640625" style="2" customWidth="1"/>
    <col min="9695" max="9695" width="6.5" style="2" bestFit="1" customWidth="1"/>
    <col min="9696" max="9696" width="4.5" style="2" customWidth="1"/>
    <col min="9697" max="9697" width="4.1640625" style="2" customWidth="1"/>
    <col min="9698" max="9698" width="6.5" style="2" bestFit="1" customWidth="1"/>
    <col min="9699" max="9699" width="4.5" style="2" customWidth="1"/>
    <col min="9700" max="9700" width="4.1640625" style="2" customWidth="1"/>
    <col min="9701" max="9701" width="6.5" style="2" bestFit="1" customWidth="1"/>
    <col min="9702" max="9702" width="4.5" style="2" customWidth="1"/>
    <col min="9703" max="9703" width="4.1640625" style="2" customWidth="1"/>
    <col min="9704" max="9704" width="6.5" style="2" bestFit="1" customWidth="1"/>
    <col min="9705" max="9705" width="4.5" style="2" customWidth="1"/>
    <col min="9706" max="9706" width="4.1640625" style="2" customWidth="1"/>
    <col min="9707" max="9707" width="6.5" style="2" bestFit="1" customWidth="1"/>
    <col min="9708" max="9708" width="4.5" style="2" customWidth="1"/>
    <col min="9709" max="9709" width="4.1640625" style="2" customWidth="1"/>
    <col min="9710" max="9710" width="6.5" style="2" bestFit="1" customWidth="1"/>
    <col min="9711" max="9711" width="4.5" style="2" customWidth="1"/>
    <col min="9712" max="9712" width="4.1640625" style="2" customWidth="1"/>
    <col min="9713" max="9713" width="6.5" style="2" bestFit="1" customWidth="1"/>
    <col min="9714" max="9714" width="4.5" style="2" customWidth="1"/>
    <col min="9715" max="9715" width="4.1640625" style="2" customWidth="1"/>
    <col min="9716" max="9716" width="6.5" style="2" bestFit="1" customWidth="1"/>
    <col min="9717" max="9717" width="4.5" style="2" customWidth="1"/>
    <col min="9718" max="9718" width="4.1640625" style="2" customWidth="1"/>
    <col min="9719" max="9719" width="6.5" style="2" bestFit="1" customWidth="1"/>
    <col min="9720" max="9720" width="4.5" style="2" customWidth="1"/>
    <col min="9721" max="9721" width="4.1640625" style="2" customWidth="1"/>
    <col min="9722" max="9722" width="6.5" style="2" bestFit="1" customWidth="1"/>
    <col min="9723" max="9723" width="4.5" style="2" customWidth="1"/>
    <col min="9724" max="9724" width="4.1640625" style="2" customWidth="1"/>
    <col min="9725" max="9725" width="6.5" style="2" bestFit="1" customWidth="1"/>
    <col min="9726" max="9726" width="4.5" style="2" customWidth="1"/>
    <col min="9727" max="9727" width="4.1640625" style="2" customWidth="1"/>
    <col min="9728" max="9728" width="6.5" style="2" bestFit="1" customWidth="1"/>
    <col min="9729" max="9729" width="4.5" style="2" customWidth="1"/>
    <col min="9730" max="9730" width="4.1640625" style="2" customWidth="1"/>
    <col min="9731" max="9731" width="6.5" style="2" bestFit="1" customWidth="1"/>
    <col min="9732" max="9732" width="4.5" style="2" customWidth="1"/>
    <col min="9733" max="9733" width="4.1640625" style="2" customWidth="1"/>
    <col min="9734" max="9734" width="6.5" style="2" bestFit="1" customWidth="1"/>
    <col min="9735" max="9891" width="11.5" style="2"/>
    <col min="9892" max="9892" width="24.83203125" style="2" customWidth="1"/>
    <col min="9893" max="9893" width="21.6640625" style="2" customWidth="1"/>
    <col min="9894" max="9894" width="19.5" style="2" customWidth="1"/>
    <col min="9895" max="9895" width="4.5" style="2" customWidth="1"/>
    <col min="9896" max="9896" width="4.1640625" style="2" customWidth="1"/>
    <col min="9897" max="9897" width="6.5" style="2" bestFit="1" customWidth="1"/>
    <col min="9898" max="9898" width="4.5" style="2" customWidth="1"/>
    <col min="9899" max="9899" width="4.1640625" style="2" customWidth="1"/>
    <col min="9900" max="9900" width="6.5" style="2" bestFit="1" customWidth="1"/>
    <col min="9901" max="9901" width="4.5" style="2" customWidth="1"/>
    <col min="9902" max="9902" width="4.1640625" style="2" customWidth="1"/>
    <col min="9903" max="9903" width="6.5" style="2" bestFit="1" customWidth="1"/>
    <col min="9904" max="9904" width="4.5" style="2" customWidth="1"/>
    <col min="9905" max="9905" width="4.1640625" style="2" customWidth="1"/>
    <col min="9906" max="9906" width="6.5" style="2" bestFit="1" customWidth="1"/>
    <col min="9907" max="9907" width="4.5" style="2" customWidth="1"/>
    <col min="9908" max="9908" width="4.1640625" style="2" customWidth="1"/>
    <col min="9909" max="9909" width="6.5" style="2" bestFit="1" customWidth="1"/>
    <col min="9910" max="9910" width="4.5" style="2" customWidth="1"/>
    <col min="9911" max="9911" width="4.1640625" style="2" customWidth="1"/>
    <col min="9912" max="9912" width="6.5" style="2" bestFit="1" customWidth="1"/>
    <col min="9913" max="9913" width="4.5" style="2" customWidth="1"/>
    <col min="9914" max="9914" width="4.1640625" style="2" customWidth="1"/>
    <col min="9915" max="9915" width="6.5" style="2" bestFit="1" customWidth="1"/>
    <col min="9916" max="9916" width="4.5" style="2" customWidth="1"/>
    <col min="9917" max="9917" width="4.1640625" style="2" customWidth="1"/>
    <col min="9918" max="9918" width="6.5" style="2" bestFit="1" customWidth="1"/>
    <col min="9919" max="9919" width="4.5" style="2" customWidth="1"/>
    <col min="9920" max="9920" width="4.1640625" style="2" customWidth="1"/>
    <col min="9921" max="9921" width="6.5" style="2" bestFit="1" customWidth="1"/>
    <col min="9922" max="9922" width="4.5" style="2" customWidth="1"/>
    <col min="9923" max="9923" width="4.1640625" style="2" customWidth="1"/>
    <col min="9924" max="9924" width="6.5" style="2" bestFit="1" customWidth="1"/>
    <col min="9925" max="9925" width="4.5" style="2" customWidth="1"/>
    <col min="9926" max="9926" width="4.1640625" style="2" customWidth="1"/>
    <col min="9927" max="9927" width="6.5" style="2" bestFit="1" customWidth="1"/>
    <col min="9928" max="9928" width="4.5" style="2" customWidth="1"/>
    <col min="9929" max="9929" width="4.1640625" style="2" customWidth="1"/>
    <col min="9930" max="9930" width="6.5" style="2" bestFit="1" customWidth="1"/>
    <col min="9931" max="9931" width="4.5" style="2" customWidth="1"/>
    <col min="9932" max="9932" width="4.1640625" style="2" customWidth="1"/>
    <col min="9933" max="9933" width="6.5" style="2" bestFit="1" customWidth="1"/>
    <col min="9934" max="9934" width="4.5" style="2" customWidth="1"/>
    <col min="9935" max="9935" width="4.1640625" style="2" customWidth="1"/>
    <col min="9936" max="9936" width="6.5" style="2" bestFit="1" customWidth="1"/>
    <col min="9937" max="9937" width="4.5" style="2" customWidth="1"/>
    <col min="9938" max="9938" width="4.1640625" style="2" customWidth="1"/>
    <col min="9939" max="9939" width="6.5" style="2" bestFit="1" customWidth="1"/>
    <col min="9940" max="9940" width="4.5" style="2" customWidth="1"/>
    <col min="9941" max="9941" width="4.1640625" style="2" customWidth="1"/>
    <col min="9942" max="9942" width="6.5" style="2" bestFit="1" customWidth="1"/>
    <col min="9943" max="9943" width="4.5" style="2" customWidth="1"/>
    <col min="9944" max="9944" width="4.1640625" style="2" customWidth="1"/>
    <col min="9945" max="9945" width="6.5" style="2" bestFit="1" customWidth="1"/>
    <col min="9946" max="9946" width="4.5" style="2" customWidth="1"/>
    <col min="9947" max="9947" width="4.1640625" style="2" customWidth="1"/>
    <col min="9948" max="9948" width="6.5" style="2" bestFit="1" customWidth="1"/>
    <col min="9949" max="9949" width="4.5" style="2" customWidth="1"/>
    <col min="9950" max="9950" width="4.1640625" style="2" customWidth="1"/>
    <col min="9951" max="9951" width="6.5" style="2" bestFit="1" customWidth="1"/>
    <col min="9952" max="9952" width="4.5" style="2" customWidth="1"/>
    <col min="9953" max="9953" width="4.1640625" style="2" customWidth="1"/>
    <col min="9954" max="9954" width="6.5" style="2" bestFit="1" customWidth="1"/>
    <col min="9955" max="9955" width="4.5" style="2" customWidth="1"/>
    <col min="9956" max="9956" width="4.1640625" style="2" customWidth="1"/>
    <col min="9957" max="9957" width="6.5" style="2" bestFit="1" customWidth="1"/>
    <col min="9958" max="9958" width="4.5" style="2" customWidth="1"/>
    <col min="9959" max="9959" width="4.1640625" style="2" customWidth="1"/>
    <col min="9960" max="9960" width="6.5" style="2" bestFit="1" customWidth="1"/>
    <col min="9961" max="9961" width="4.5" style="2" customWidth="1"/>
    <col min="9962" max="9962" width="4.1640625" style="2" customWidth="1"/>
    <col min="9963" max="9963" width="6.5" style="2" bestFit="1" customWidth="1"/>
    <col min="9964" max="9964" width="4.5" style="2" customWidth="1"/>
    <col min="9965" max="9965" width="4.1640625" style="2" customWidth="1"/>
    <col min="9966" max="9966" width="6.5" style="2" bestFit="1" customWidth="1"/>
    <col min="9967" max="9967" width="4.5" style="2" customWidth="1"/>
    <col min="9968" max="9968" width="4.1640625" style="2" customWidth="1"/>
    <col min="9969" max="9969" width="6.5" style="2" bestFit="1" customWidth="1"/>
    <col min="9970" max="9970" width="4.5" style="2" customWidth="1"/>
    <col min="9971" max="9971" width="4.1640625" style="2" customWidth="1"/>
    <col min="9972" max="9972" width="6.5" style="2" bestFit="1" customWidth="1"/>
    <col min="9973" max="9973" width="4.5" style="2" customWidth="1"/>
    <col min="9974" max="9974" width="4.1640625" style="2" customWidth="1"/>
    <col min="9975" max="9975" width="6.5" style="2" bestFit="1" customWidth="1"/>
    <col min="9976" max="9976" width="4.5" style="2" customWidth="1"/>
    <col min="9977" max="9977" width="4.1640625" style="2" customWidth="1"/>
    <col min="9978" max="9978" width="6.5" style="2" bestFit="1" customWidth="1"/>
    <col min="9979" max="9979" width="4.5" style="2" customWidth="1"/>
    <col min="9980" max="9980" width="4.1640625" style="2" customWidth="1"/>
    <col min="9981" max="9981" width="6.5" style="2" bestFit="1" customWidth="1"/>
    <col min="9982" max="9982" width="4.5" style="2" customWidth="1"/>
    <col min="9983" max="9983" width="4.1640625" style="2" customWidth="1"/>
    <col min="9984" max="9984" width="6.5" style="2" bestFit="1" customWidth="1"/>
    <col min="9985" max="9985" width="4.5" style="2" customWidth="1"/>
    <col min="9986" max="9986" width="4.1640625" style="2" customWidth="1"/>
    <col min="9987" max="9987" width="6.5" style="2" bestFit="1" customWidth="1"/>
    <col min="9988" max="9988" width="4.5" style="2" customWidth="1"/>
    <col min="9989" max="9989" width="4.1640625" style="2" customWidth="1"/>
    <col min="9990" max="9990" width="6.5" style="2" bestFit="1" customWidth="1"/>
    <col min="9991" max="10147" width="11.5" style="2"/>
    <col min="10148" max="10148" width="24.83203125" style="2" customWidth="1"/>
    <col min="10149" max="10149" width="21.6640625" style="2" customWidth="1"/>
    <col min="10150" max="10150" width="19.5" style="2" customWidth="1"/>
    <col min="10151" max="10151" width="4.5" style="2" customWidth="1"/>
    <col min="10152" max="10152" width="4.1640625" style="2" customWidth="1"/>
    <col min="10153" max="10153" width="6.5" style="2" bestFit="1" customWidth="1"/>
    <col min="10154" max="10154" width="4.5" style="2" customWidth="1"/>
    <col min="10155" max="10155" width="4.1640625" style="2" customWidth="1"/>
    <col min="10156" max="10156" width="6.5" style="2" bestFit="1" customWidth="1"/>
    <col min="10157" max="10157" width="4.5" style="2" customWidth="1"/>
    <col min="10158" max="10158" width="4.1640625" style="2" customWidth="1"/>
    <col min="10159" max="10159" width="6.5" style="2" bestFit="1" customWidth="1"/>
    <col min="10160" max="10160" width="4.5" style="2" customWidth="1"/>
    <col min="10161" max="10161" width="4.1640625" style="2" customWidth="1"/>
    <col min="10162" max="10162" width="6.5" style="2" bestFit="1" customWidth="1"/>
    <col min="10163" max="10163" width="4.5" style="2" customWidth="1"/>
    <col min="10164" max="10164" width="4.1640625" style="2" customWidth="1"/>
    <col min="10165" max="10165" width="6.5" style="2" bestFit="1" customWidth="1"/>
    <col min="10166" max="10166" width="4.5" style="2" customWidth="1"/>
    <col min="10167" max="10167" width="4.1640625" style="2" customWidth="1"/>
    <col min="10168" max="10168" width="6.5" style="2" bestFit="1" customWidth="1"/>
    <col min="10169" max="10169" width="4.5" style="2" customWidth="1"/>
    <col min="10170" max="10170" width="4.1640625" style="2" customWidth="1"/>
    <col min="10171" max="10171" width="6.5" style="2" bestFit="1" customWidth="1"/>
    <col min="10172" max="10172" width="4.5" style="2" customWidth="1"/>
    <col min="10173" max="10173" width="4.1640625" style="2" customWidth="1"/>
    <col min="10174" max="10174" width="6.5" style="2" bestFit="1" customWidth="1"/>
    <col min="10175" max="10175" width="4.5" style="2" customWidth="1"/>
    <col min="10176" max="10176" width="4.1640625" style="2" customWidth="1"/>
    <col min="10177" max="10177" width="6.5" style="2" bestFit="1" customWidth="1"/>
    <col min="10178" max="10178" width="4.5" style="2" customWidth="1"/>
    <col min="10179" max="10179" width="4.1640625" style="2" customWidth="1"/>
    <col min="10180" max="10180" width="6.5" style="2" bestFit="1" customWidth="1"/>
    <col min="10181" max="10181" width="4.5" style="2" customWidth="1"/>
    <col min="10182" max="10182" width="4.1640625" style="2" customWidth="1"/>
    <col min="10183" max="10183" width="6.5" style="2" bestFit="1" customWidth="1"/>
    <col min="10184" max="10184" width="4.5" style="2" customWidth="1"/>
    <col min="10185" max="10185" width="4.1640625" style="2" customWidth="1"/>
    <col min="10186" max="10186" width="6.5" style="2" bestFit="1" customWidth="1"/>
    <col min="10187" max="10187" width="4.5" style="2" customWidth="1"/>
    <col min="10188" max="10188" width="4.1640625" style="2" customWidth="1"/>
    <col min="10189" max="10189" width="6.5" style="2" bestFit="1" customWidth="1"/>
    <col min="10190" max="10190" width="4.5" style="2" customWidth="1"/>
    <col min="10191" max="10191" width="4.1640625" style="2" customWidth="1"/>
    <col min="10192" max="10192" width="6.5" style="2" bestFit="1" customWidth="1"/>
    <col min="10193" max="10193" width="4.5" style="2" customWidth="1"/>
    <col min="10194" max="10194" width="4.1640625" style="2" customWidth="1"/>
    <col min="10195" max="10195" width="6.5" style="2" bestFit="1" customWidth="1"/>
    <col min="10196" max="10196" width="4.5" style="2" customWidth="1"/>
    <col min="10197" max="10197" width="4.1640625" style="2" customWidth="1"/>
    <col min="10198" max="10198" width="6.5" style="2" bestFit="1" customWidth="1"/>
    <col min="10199" max="10199" width="4.5" style="2" customWidth="1"/>
    <col min="10200" max="10200" width="4.1640625" style="2" customWidth="1"/>
    <col min="10201" max="10201" width="6.5" style="2" bestFit="1" customWidth="1"/>
    <col min="10202" max="10202" width="4.5" style="2" customWidth="1"/>
    <col min="10203" max="10203" width="4.1640625" style="2" customWidth="1"/>
    <col min="10204" max="10204" width="6.5" style="2" bestFit="1" customWidth="1"/>
    <col min="10205" max="10205" width="4.5" style="2" customWidth="1"/>
    <col min="10206" max="10206" width="4.1640625" style="2" customWidth="1"/>
    <col min="10207" max="10207" width="6.5" style="2" bestFit="1" customWidth="1"/>
    <col min="10208" max="10208" width="4.5" style="2" customWidth="1"/>
    <col min="10209" max="10209" width="4.1640625" style="2" customWidth="1"/>
    <col min="10210" max="10210" width="6.5" style="2" bestFit="1" customWidth="1"/>
    <col min="10211" max="10211" width="4.5" style="2" customWidth="1"/>
    <col min="10212" max="10212" width="4.1640625" style="2" customWidth="1"/>
    <col min="10213" max="10213" width="6.5" style="2" bestFit="1" customWidth="1"/>
    <col min="10214" max="10214" width="4.5" style="2" customWidth="1"/>
    <col min="10215" max="10215" width="4.1640625" style="2" customWidth="1"/>
    <col min="10216" max="10216" width="6.5" style="2" bestFit="1" customWidth="1"/>
    <col min="10217" max="10217" width="4.5" style="2" customWidth="1"/>
    <col min="10218" max="10218" width="4.1640625" style="2" customWidth="1"/>
    <col min="10219" max="10219" width="6.5" style="2" bestFit="1" customWidth="1"/>
    <col min="10220" max="10220" width="4.5" style="2" customWidth="1"/>
    <col min="10221" max="10221" width="4.1640625" style="2" customWidth="1"/>
    <col min="10222" max="10222" width="6.5" style="2" bestFit="1" customWidth="1"/>
    <col min="10223" max="10223" width="4.5" style="2" customWidth="1"/>
    <col min="10224" max="10224" width="4.1640625" style="2" customWidth="1"/>
    <col min="10225" max="10225" width="6.5" style="2" bestFit="1" customWidth="1"/>
    <col min="10226" max="10226" width="4.5" style="2" customWidth="1"/>
    <col min="10227" max="10227" width="4.1640625" style="2" customWidth="1"/>
    <col min="10228" max="10228" width="6.5" style="2" bestFit="1" customWidth="1"/>
    <col min="10229" max="10229" width="4.5" style="2" customWidth="1"/>
    <col min="10230" max="10230" width="4.1640625" style="2" customWidth="1"/>
    <col min="10231" max="10231" width="6.5" style="2" bestFit="1" customWidth="1"/>
    <col min="10232" max="10232" width="4.5" style="2" customWidth="1"/>
    <col min="10233" max="10233" width="4.1640625" style="2" customWidth="1"/>
    <col min="10234" max="10234" width="6.5" style="2" bestFit="1" customWidth="1"/>
    <col min="10235" max="10235" width="4.5" style="2" customWidth="1"/>
    <col min="10236" max="10236" width="4.1640625" style="2" customWidth="1"/>
    <col min="10237" max="10237" width="6.5" style="2" bestFit="1" customWidth="1"/>
    <col min="10238" max="10238" width="4.5" style="2" customWidth="1"/>
    <col min="10239" max="10239" width="4.1640625" style="2" customWidth="1"/>
    <col min="10240" max="10240" width="6.5" style="2" bestFit="1" customWidth="1"/>
    <col min="10241" max="10241" width="4.5" style="2" customWidth="1"/>
    <col min="10242" max="10242" width="4.1640625" style="2" customWidth="1"/>
    <col min="10243" max="10243" width="6.5" style="2" bestFit="1" customWidth="1"/>
    <col min="10244" max="10244" width="4.5" style="2" customWidth="1"/>
    <col min="10245" max="10245" width="4.1640625" style="2" customWidth="1"/>
    <col min="10246" max="10246" width="6.5" style="2" bestFit="1" customWidth="1"/>
    <col min="10247" max="10403" width="11.5" style="2"/>
    <col min="10404" max="10404" width="24.83203125" style="2" customWidth="1"/>
    <col min="10405" max="10405" width="21.6640625" style="2" customWidth="1"/>
    <col min="10406" max="10406" width="19.5" style="2" customWidth="1"/>
    <col min="10407" max="10407" width="4.5" style="2" customWidth="1"/>
    <col min="10408" max="10408" width="4.1640625" style="2" customWidth="1"/>
    <col min="10409" max="10409" width="6.5" style="2" bestFit="1" customWidth="1"/>
    <col min="10410" max="10410" width="4.5" style="2" customWidth="1"/>
    <col min="10411" max="10411" width="4.1640625" style="2" customWidth="1"/>
    <col min="10412" max="10412" width="6.5" style="2" bestFit="1" customWidth="1"/>
    <col min="10413" max="10413" width="4.5" style="2" customWidth="1"/>
    <col min="10414" max="10414" width="4.1640625" style="2" customWidth="1"/>
    <col min="10415" max="10415" width="6.5" style="2" bestFit="1" customWidth="1"/>
    <col min="10416" max="10416" width="4.5" style="2" customWidth="1"/>
    <col min="10417" max="10417" width="4.1640625" style="2" customWidth="1"/>
    <col min="10418" max="10418" width="6.5" style="2" bestFit="1" customWidth="1"/>
    <col min="10419" max="10419" width="4.5" style="2" customWidth="1"/>
    <col min="10420" max="10420" width="4.1640625" style="2" customWidth="1"/>
    <col min="10421" max="10421" width="6.5" style="2" bestFit="1" customWidth="1"/>
    <col min="10422" max="10422" width="4.5" style="2" customWidth="1"/>
    <col min="10423" max="10423" width="4.1640625" style="2" customWidth="1"/>
    <col min="10424" max="10424" width="6.5" style="2" bestFit="1" customWidth="1"/>
    <col min="10425" max="10425" width="4.5" style="2" customWidth="1"/>
    <col min="10426" max="10426" width="4.1640625" style="2" customWidth="1"/>
    <col min="10427" max="10427" width="6.5" style="2" bestFit="1" customWidth="1"/>
    <col min="10428" max="10428" width="4.5" style="2" customWidth="1"/>
    <col min="10429" max="10429" width="4.1640625" style="2" customWidth="1"/>
    <col min="10430" max="10430" width="6.5" style="2" bestFit="1" customWidth="1"/>
    <col min="10431" max="10431" width="4.5" style="2" customWidth="1"/>
    <col min="10432" max="10432" width="4.1640625" style="2" customWidth="1"/>
    <col min="10433" max="10433" width="6.5" style="2" bestFit="1" customWidth="1"/>
    <col min="10434" max="10434" width="4.5" style="2" customWidth="1"/>
    <col min="10435" max="10435" width="4.1640625" style="2" customWidth="1"/>
    <col min="10436" max="10436" width="6.5" style="2" bestFit="1" customWidth="1"/>
    <col min="10437" max="10437" width="4.5" style="2" customWidth="1"/>
    <col min="10438" max="10438" width="4.1640625" style="2" customWidth="1"/>
    <col min="10439" max="10439" width="6.5" style="2" bestFit="1" customWidth="1"/>
    <col min="10440" max="10440" width="4.5" style="2" customWidth="1"/>
    <col min="10441" max="10441" width="4.1640625" style="2" customWidth="1"/>
    <col min="10442" max="10442" width="6.5" style="2" bestFit="1" customWidth="1"/>
    <col min="10443" max="10443" width="4.5" style="2" customWidth="1"/>
    <col min="10444" max="10444" width="4.1640625" style="2" customWidth="1"/>
    <col min="10445" max="10445" width="6.5" style="2" bestFit="1" customWidth="1"/>
    <col min="10446" max="10446" width="4.5" style="2" customWidth="1"/>
    <col min="10447" max="10447" width="4.1640625" style="2" customWidth="1"/>
    <col min="10448" max="10448" width="6.5" style="2" bestFit="1" customWidth="1"/>
    <col min="10449" max="10449" width="4.5" style="2" customWidth="1"/>
    <col min="10450" max="10450" width="4.1640625" style="2" customWidth="1"/>
    <col min="10451" max="10451" width="6.5" style="2" bestFit="1" customWidth="1"/>
    <col min="10452" max="10452" width="4.5" style="2" customWidth="1"/>
    <col min="10453" max="10453" width="4.1640625" style="2" customWidth="1"/>
    <col min="10454" max="10454" width="6.5" style="2" bestFit="1" customWidth="1"/>
    <col min="10455" max="10455" width="4.5" style="2" customWidth="1"/>
    <col min="10456" max="10456" width="4.1640625" style="2" customWidth="1"/>
    <col min="10457" max="10457" width="6.5" style="2" bestFit="1" customWidth="1"/>
    <col min="10458" max="10458" width="4.5" style="2" customWidth="1"/>
    <col min="10459" max="10459" width="4.1640625" style="2" customWidth="1"/>
    <col min="10460" max="10460" width="6.5" style="2" bestFit="1" customWidth="1"/>
    <col min="10461" max="10461" width="4.5" style="2" customWidth="1"/>
    <col min="10462" max="10462" width="4.1640625" style="2" customWidth="1"/>
    <col min="10463" max="10463" width="6.5" style="2" bestFit="1" customWidth="1"/>
    <col min="10464" max="10464" width="4.5" style="2" customWidth="1"/>
    <col min="10465" max="10465" width="4.1640625" style="2" customWidth="1"/>
    <col min="10466" max="10466" width="6.5" style="2" bestFit="1" customWidth="1"/>
    <col min="10467" max="10467" width="4.5" style="2" customWidth="1"/>
    <col min="10468" max="10468" width="4.1640625" style="2" customWidth="1"/>
    <col min="10469" max="10469" width="6.5" style="2" bestFit="1" customWidth="1"/>
    <col min="10470" max="10470" width="4.5" style="2" customWidth="1"/>
    <col min="10471" max="10471" width="4.1640625" style="2" customWidth="1"/>
    <col min="10472" max="10472" width="6.5" style="2" bestFit="1" customWidth="1"/>
    <col min="10473" max="10473" width="4.5" style="2" customWidth="1"/>
    <col min="10474" max="10474" width="4.1640625" style="2" customWidth="1"/>
    <col min="10475" max="10475" width="6.5" style="2" bestFit="1" customWidth="1"/>
    <col min="10476" max="10476" width="4.5" style="2" customWidth="1"/>
    <col min="10477" max="10477" width="4.1640625" style="2" customWidth="1"/>
    <col min="10478" max="10478" width="6.5" style="2" bestFit="1" customWidth="1"/>
    <col min="10479" max="10479" width="4.5" style="2" customWidth="1"/>
    <col min="10480" max="10480" width="4.1640625" style="2" customWidth="1"/>
    <col min="10481" max="10481" width="6.5" style="2" bestFit="1" customWidth="1"/>
    <col min="10482" max="10482" width="4.5" style="2" customWidth="1"/>
    <col min="10483" max="10483" width="4.1640625" style="2" customWidth="1"/>
    <col min="10484" max="10484" width="6.5" style="2" bestFit="1" customWidth="1"/>
    <col min="10485" max="10485" width="4.5" style="2" customWidth="1"/>
    <col min="10486" max="10486" width="4.1640625" style="2" customWidth="1"/>
    <col min="10487" max="10487" width="6.5" style="2" bestFit="1" customWidth="1"/>
    <col min="10488" max="10488" width="4.5" style="2" customWidth="1"/>
    <col min="10489" max="10489" width="4.1640625" style="2" customWidth="1"/>
    <col min="10490" max="10490" width="6.5" style="2" bestFit="1" customWidth="1"/>
    <col min="10491" max="10491" width="4.5" style="2" customWidth="1"/>
    <col min="10492" max="10492" width="4.1640625" style="2" customWidth="1"/>
    <col min="10493" max="10493" width="6.5" style="2" bestFit="1" customWidth="1"/>
    <col min="10494" max="10494" width="4.5" style="2" customWidth="1"/>
    <col min="10495" max="10495" width="4.1640625" style="2" customWidth="1"/>
    <col min="10496" max="10496" width="6.5" style="2" bestFit="1" customWidth="1"/>
    <col min="10497" max="10497" width="4.5" style="2" customWidth="1"/>
    <col min="10498" max="10498" width="4.1640625" style="2" customWidth="1"/>
    <col min="10499" max="10499" width="6.5" style="2" bestFit="1" customWidth="1"/>
    <col min="10500" max="10500" width="4.5" style="2" customWidth="1"/>
    <col min="10501" max="10501" width="4.1640625" style="2" customWidth="1"/>
    <col min="10502" max="10502" width="6.5" style="2" bestFit="1" customWidth="1"/>
    <col min="10503" max="10659" width="11.5" style="2"/>
    <col min="10660" max="10660" width="24.83203125" style="2" customWidth="1"/>
    <col min="10661" max="10661" width="21.6640625" style="2" customWidth="1"/>
    <col min="10662" max="10662" width="19.5" style="2" customWidth="1"/>
    <col min="10663" max="10663" width="4.5" style="2" customWidth="1"/>
    <col min="10664" max="10664" width="4.1640625" style="2" customWidth="1"/>
    <col min="10665" max="10665" width="6.5" style="2" bestFit="1" customWidth="1"/>
    <col min="10666" max="10666" width="4.5" style="2" customWidth="1"/>
    <col min="10667" max="10667" width="4.1640625" style="2" customWidth="1"/>
    <col min="10668" max="10668" width="6.5" style="2" bestFit="1" customWidth="1"/>
    <col min="10669" max="10669" width="4.5" style="2" customWidth="1"/>
    <col min="10670" max="10670" width="4.1640625" style="2" customWidth="1"/>
    <col min="10671" max="10671" width="6.5" style="2" bestFit="1" customWidth="1"/>
    <col min="10672" max="10672" width="4.5" style="2" customWidth="1"/>
    <col min="10673" max="10673" width="4.1640625" style="2" customWidth="1"/>
    <col min="10674" max="10674" width="6.5" style="2" bestFit="1" customWidth="1"/>
    <col min="10675" max="10675" width="4.5" style="2" customWidth="1"/>
    <col min="10676" max="10676" width="4.1640625" style="2" customWidth="1"/>
    <col min="10677" max="10677" width="6.5" style="2" bestFit="1" customWidth="1"/>
    <col min="10678" max="10678" width="4.5" style="2" customWidth="1"/>
    <col min="10679" max="10679" width="4.1640625" style="2" customWidth="1"/>
    <col min="10680" max="10680" width="6.5" style="2" bestFit="1" customWidth="1"/>
    <col min="10681" max="10681" width="4.5" style="2" customWidth="1"/>
    <col min="10682" max="10682" width="4.1640625" style="2" customWidth="1"/>
    <col min="10683" max="10683" width="6.5" style="2" bestFit="1" customWidth="1"/>
    <col min="10684" max="10684" width="4.5" style="2" customWidth="1"/>
    <col min="10685" max="10685" width="4.1640625" style="2" customWidth="1"/>
    <col min="10686" max="10686" width="6.5" style="2" bestFit="1" customWidth="1"/>
    <col min="10687" max="10687" width="4.5" style="2" customWidth="1"/>
    <col min="10688" max="10688" width="4.1640625" style="2" customWidth="1"/>
    <col min="10689" max="10689" width="6.5" style="2" bestFit="1" customWidth="1"/>
    <col min="10690" max="10690" width="4.5" style="2" customWidth="1"/>
    <col min="10691" max="10691" width="4.1640625" style="2" customWidth="1"/>
    <col min="10692" max="10692" width="6.5" style="2" bestFit="1" customWidth="1"/>
    <col min="10693" max="10693" width="4.5" style="2" customWidth="1"/>
    <col min="10694" max="10694" width="4.1640625" style="2" customWidth="1"/>
    <col min="10695" max="10695" width="6.5" style="2" bestFit="1" customWidth="1"/>
    <col min="10696" max="10696" width="4.5" style="2" customWidth="1"/>
    <col min="10697" max="10697" width="4.1640625" style="2" customWidth="1"/>
    <col min="10698" max="10698" width="6.5" style="2" bestFit="1" customWidth="1"/>
    <col min="10699" max="10699" width="4.5" style="2" customWidth="1"/>
    <col min="10700" max="10700" width="4.1640625" style="2" customWidth="1"/>
    <col min="10701" max="10701" width="6.5" style="2" bestFit="1" customWidth="1"/>
    <col min="10702" max="10702" width="4.5" style="2" customWidth="1"/>
    <col min="10703" max="10703" width="4.1640625" style="2" customWidth="1"/>
    <col min="10704" max="10704" width="6.5" style="2" bestFit="1" customWidth="1"/>
    <col min="10705" max="10705" width="4.5" style="2" customWidth="1"/>
    <col min="10706" max="10706" width="4.1640625" style="2" customWidth="1"/>
    <col min="10707" max="10707" width="6.5" style="2" bestFit="1" customWidth="1"/>
    <col min="10708" max="10708" width="4.5" style="2" customWidth="1"/>
    <col min="10709" max="10709" width="4.1640625" style="2" customWidth="1"/>
    <col min="10710" max="10710" width="6.5" style="2" bestFit="1" customWidth="1"/>
    <col min="10711" max="10711" width="4.5" style="2" customWidth="1"/>
    <col min="10712" max="10712" width="4.1640625" style="2" customWidth="1"/>
    <col min="10713" max="10713" width="6.5" style="2" bestFit="1" customWidth="1"/>
    <col min="10714" max="10714" width="4.5" style="2" customWidth="1"/>
    <col min="10715" max="10715" width="4.1640625" style="2" customWidth="1"/>
    <col min="10716" max="10716" width="6.5" style="2" bestFit="1" customWidth="1"/>
    <col min="10717" max="10717" width="4.5" style="2" customWidth="1"/>
    <col min="10718" max="10718" width="4.1640625" style="2" customWidth="1"/>
    <col min="10719" max="10719" width="6.5" style="2" bestFit="1" customWidth="1"/>
    <col min="10720" max="10720" width="4.5" style="2" customWidth="1"/>
    <col min="10721" max="10721" width="4.1640625" style="2" customWidth="1"/>
    <col min="10722" max="10722" width="6.5" style="2" bestFit="1" customWidth="1"/>
    <col min="10723" max="10723" width="4.5" style="2" customWidth="1"/>
    <col min="10724" max="10724" width="4.1640625" style="2" customWidth="1"/>
    <col min="10725" max="10725" width="6.5" style="2" bestFit="1" customWidth="1"/>
    <col min="10726" max="10726" width="4.5" style="2" customWidth="1"/>
    <col min="10727" max="10727" width="4.1640625" style="2" customWidth="1"/>
    <col min="10728" max="10728" width="6.5" style="2" bestFit="1" customWidth="1"/>
    <col min="10729" max="10729" width="4.5" style="2" customWidth="1"/>
    <col min="10730" max="10730" width="4.1640625" style="2" customWidth="1"/>
    <col min="10731" max="10731" width="6.5" style="2" bestFit="1" customWidth="1"/>
    <col min="10732" max="10732" width="4.5" style="2" customWidth="1"/>
    <col min="10733" max="10733" width="4.1640625" style="2" customWidth="1"/>
    <col min="10734" max="10734" width="6.5" style="2" bestFit="1" customWidth="1"/>
    <col min="10735" max="10735" width="4.5" style="2" customWidth="1"/>
    <col min="10736" max="10736" width="4.1640625" style="2" customWidth="1"/>
    <col min="10737" max="10737" width="6.5" style="2" bestFit="1" customWidth="1"/>
    <col min="10738" max="10738" width="4.5" style="2" customWidth="1"/>
    <col min="10739" max="10739" width="4.1640625" style="2" customWidth="1"/>
    <col min="10740" max="10740" width="6.5" style="2" bestFit="1" customWidth="1"/>
    <col min="10741" max="10741" width="4.5" style="2" customWidth="1"/>
    <col min="10742" max="10742" width="4.1640625" style="2" customWidth="1"/>
    <col min="10743" max="10743" width="6.5" style="2" bestFit="1" customWidth="1"/>
    <col min="10744" max="10744" width="4.5" style="2" customWidth="1"/>
    <col min="10745" max="10745" width="4.1640625" style="2" customWidth="1"/>
    <col min="10746" max="10746" width="6.5" style="2" bestFit="1" customWidth="1"/>
    <col min="10747" max="10747" width="4.5" style="2" customWidth="1"/>
    <col min="10748" max="10748" width="4.1640625" style="2" customWidth="1"/>
    <col min="10749" max="10749" width="6.5" style="2" bestFit="1" customWidth="1"/>
    <col min="10750" max="10750" width="4.5" style="2" customWidth="1"/>
    <col min="10751" max="10751" width="4.1640625" style="2" customWidth="1"/>
    <col min="10752" max="10752" width="6.5" style="2" bestFit="1" customWidth="1"/>
    <col min="10753" max="10753" width="4.5" style="2" customWidth="1"/>
    <col min="10754" max="10754" width="4.1640625" style="2" customWidth="1"/>
    <col min="10755" max="10755" width="6.5" style="2" bestFit="1" customWidth="1"/>
    <col min="10756" max="10756" width="4.5" style="2" customWidth="1"/>
    <col min="10757" max="10757" width="4.1640625" style="2" customWidth="1"/>
    <col min="10758" max="10758" width="6.5" style="2" bestFit="1" customWidth="1"/>
    <col min="10759" max="10915" width="11.5" style="2"/>
    <col min="10916" max="10916" width="24.83203125" style="2" customWidth="1"/>
    <col min="10917" max="10917" width="21.6640625" style="2" customWidth="1"/>
    <col min="10918" max="10918" width="19.5" style="2" customWidth="1"/>
    <col min="10919" max="10919" width="4.5" style="2" customWidth="1"/>
    <col min="10920" max="10920" width="4.1640625" style="2" customWidth="1"/>
    <col min="10921" max="10921" width="6.5" style="2" bestFit="1" customWidth="1"/>
    <col min="10922" max="10922" width="4.5" style="2" customWidth="1"/>
    <col min="10923" max="10923" width="4.1640625" style="2" customWidth="1"/>
    <col min="10924" max="10924" width="6.5" style="2" bestFit="1" customWidth="1"/>
    <col min="10925" max="10925" width="4.5" style="2" customWidth="1"/>
    <col min="10926" max="10926" width="4.1640625" style="2" customWidth="1"/>
    <col min="10927" max="10927" width="6.5" style="2" bestFit="1" customWidth="1"/>
    <col min="10928" max="10928" width="4.5" style="2" customWidth="1"/>
    <col min="10929" max="10929" width="4.1640625" style="2" customWidth="1"/>
    <col min="10930" max="10930" width="6.5" style="2" bestFit="1" customWidth="1"/>
    <col min="10931" max="10931" width="4.5" style="2" customWidth="1"/>
    <col min="10932" max="10932" width="4.1640625" style="2" customWidth="1"/>
    <col min="10933" max="10933" width="6.5" style="2" bestFit="1" customWidth="1"/>
    <col min="10934" max="10934" width="4.5" style="2" customWidth="1"/>
    <col min="10935" max="10935" width="4.1640625" style="2" customWidth="1"/>
    <col min="10936" max="10936" width="6.5" style="2" bestFit="1" customWidth="1"/>
    <col min="10937" max="10937" width="4.5" style="2" customWidth="1"/>
    <col min="10938" max="10938" width="4.1640625" style="2" customWidth="1"/>
    <col min="10939" max="10939" width="6.5" style="2" bestFit="1" customWidth="1"/>
    <col min="10940" max="10940" width="4.5" style="2" customWidth="1"/>
    <col min="10941" max="10941" width="4.1640625" style="2" customWidth="1"/>
    <col min="10942" max="10942" width="6.5" style="2" bestFit="1" customWidth="1"/>
    <col min="10943" max="10943" width="4.5" style="2" customWidth="1"/>
    <col min="10944" max="10944" width="4.1640625" style="2" customWidth="1"/>
    <col min="10945" max="10945" width="6.5" style="2" bestFit="1" customWidth="1"/>
    <col min="10946" max="10946" width="4.5" style="2" customWidth="1"/>
    <col min="10947" max="10947" width="4.1640625" style="2" customWidth="1"/>
    <col min="10948" max="10948" width="6.5" style="2" bestFit="1" customWidth="1"/>
    <col min="10949" max="10949" width="4.5" style="2" customWidth="1"/>
    <col min="10950" max="10950" width="4.1640625" style="2" customWidth="1"/>
    <col min="10951" max="10951" width="6.5" style="2" bestFit="1" customWidth="1"/>
    <col min="10952" max="10952" width="4.5" style="2" customWidth="1"/>
    <col min="10953" max="10953" width="4.1640625" style="2" customWidth="1"/>
    <col min="10954" max="10954" width="6.5" style="2" bestFit="1" customWidth="1"/>
    <col min="10955" max="10955" width="4.5" style="2" customWidth="1"/>
    <col min="10956" max="10956" width="4.1640625" style="2" customWidth="1"/>
    <col min="10957" max="10957" width="6.5" style="2" bestFit="1" customWidth="1"/>
    <col min="10958" max="10958" width="4.5" style="2" customWidth="1"/>
    <col min="10959" max="10959" width="4.1640625" style="2" customWidth="1"/>
    <col min="10960" max="10960" width="6.5" style="2" bestFit="1" customWidth="1"/>
    <col min="10961" max="10961" width="4.5" style="2" customWidth="1"/>
    <col min="10962" max="10962" width="4.1640625" style="2" customWidth="1"/>
    <col min="10963" max="10963" width="6.5" style="2" bestFit="1" customWidth="1"/>
    <col min="10964" max="10964" width="4.5" style="2" customWidth="1"/>
    <col min="10965" max="10965" width="4.1640625" style="2" customWidth="1"/>
    <col min="10966" max="10966" width="6.5" style="2" bestFit="1" customWidth="1"/>
    <col min="10967" max="10967" width="4.5" style="2" customWidth="1"/>
    <col min="10968" max="10968" width="4.1640625" style="2" customWidth="1"/>
    <col min="10969" max="10969" width="6.5" style="2" bestFit="1" customWidth="1"/>
    <col min="10970" max="10970" width="4.5" style="2" customWidth="1"/>
    <col min="10971" max="10971" width="4.1640625" style="2" customWidth="1"/>
    <col min="10972" max="10972" width="6.5" style="2" bestFit="1" customWidth="1"/>
    <col min="10973" max="10973" width="4.5" style="2" customWidth="1"/>
    <col min="10974" max="10974" width="4.1640625" style="2" customWidth="1"/>
    <col min="10975" max="10975" width="6.5" style="2" bestFit="1" customWidth="1"/>
    <col min="10976" max="10976" width="4.5" style="2" customWidth="1"/>
    <col min="10977" max="10977" width="4.1640625" style="2" customWidth="1"/>
    <col min="10978" max="10978" width="6.5" style="2" bestFit="1" customWidth="1"/>
    <col min="10979" max="10979" width="4.5" style="2" customWidth="1"/>
    <col min="10980" max="10980" width="4.1640625" style="2" customWidth="1"/>
    <col min="10981" max="10981" width="6.5" style="2" bestFit="1" customWidth="1"/>
    <col min="10982" max="10982" width="4.5" style="2" customWidth="1"/>
    <col min="10983" max="10983" width="4.1640625" style="2" customWidth="1"/>
    <col min="10984" max="10984" width="6.5" style="2" bestFit="1" customWidth="1"/>
    <col min="10985" max="10985" width="4.5" style="2" customWidth="1"/>
    <col min="10986" max="10986" width="4.1640625" style="2" customWidth="1"/>
    <col min="10987" max="10987" width="6.5" style="2" bestFit="1" customWidth="1"/>
    <col min="10988" max="10988" width="4.5" style="2" customWidth="1"/>
    <col min="10989" max="10989" width="4.1640625" style="2" customWidth="1"/>
    <col min="10990" max="10990" width="6.5" style="2" bestFit="1" customWidth="1"/>
    <col min="10991" max="10991" width="4.5" style="2" customWidth="1"/>
    <col min="10992" max="10992" width="4.1640625" style="2" customWidth="1"/>
    <col min="10993" max="10993" width="6.5" style="2" bestFit="1" customWidth="1"/>
    <col min="10994" max="10994" width="4.5" style="2" customWidth="1"/>
    <col min="10995" max="10995" width="4.1640625" style="2" customWidth="1"/>
    <col min="10996" max="10996" width="6.5" style="2" bestFit="1" customWidth="1"/>
    <col min="10997" max="10997" width="4.5" style="2" customWidth="1"/>
    <col min="10998" max="10998" width="4.1640625" style="2" customWidth="1"/>
    <col min="10999" max="10999" width="6.5" style="2" bestFit="1" customWidth="1"/>
    <col min="11000" max="11000" width="4.5" style="2" customWidth="1"/>
    <col min="11001" max="11001" width="4.1640625" style="2" customWidth="1"/>
    <col min="11002" max="11002" width="6.5" style="2" bestFit="1" customWidth="1"/>
    <col min="11003" max="11003" width="4.5" style="2" customWidth="1"/>
    <col min="11004" max="11004" width="4.1640625" style="2" customWidth="1"/>
    <col min="11005" max="11005" width="6.5" style="2" bestFit="1" customWidth="1"/>
    <col min="11006" max="11006" width="4.5" style="2" customWidth="1"/>
    <col min="11007" max="11007" width="4.1640625" style="2" customWidth="1"/>
    <col min="11008" max="11008" width="6.5" style="2" bestFit="1" customWidth="1"/>
    <col min="11009" max="11009" width="4.5" style="2" customWidth="1"/>
    <col min="11010" max="11010" width="4.1640625" style="2" customWidth="1"/>
    <col min="11011" max="11011" width="6.5" style="2" bestFit="1" customWidth="1"/>
    <col min="11012" max="11012" width="4.5" style="2" customWidth="1"/>
    <col min="11013" max="11013" width="4.1640625" style="2" customWidth="1"/>
    <col min="11014" max="11014" width="6.5" style="2" bestFit="1" customWidth="1"/>
    <col min="11015" max="11171" width="11.5" style="2"/>
    <col min="11172" max="11172" width="24.83203125" style="2" customWidth="1"/>
    <col min="11173" max="11173" width="21.6640625" style="2" customWidth="1"/>
    <col min="11174" max="11174" width="19.5" style="2" customWidth="1"/>
    <col min="11175" max="11175" width="4.5" style="2" customWidth="1"/>
    <col min="11176" max="11176" width="4.1640625" style="2" customWidth="1"/>
    <col min="11177" max="11177" width="6.5" style="2" bestFit="1" customWidth="1"/>
    <col min="11178" max="11178" width="4.5" style="2" customWidth="1"/>
    <col min="11179" max="11179" width="4.1640625" style="2" customWidth="1"/>
    <col min="11180" max="11180" width="6.5" style="2" bestFit="1" customWidth="1"/>
    <col min="11181" max="11181" width="4.5" style="2" customWidth="1"/>
    <col min="11182" max="11182" width="4.1640625" style="2" customWidth="1"/>
    <col min="11183" max="11183" width="6.5" style="2" bestFit="1" customWidth="1"/>
    <col min="11184" max="11184" width="4.5" style="2" customWidth="1"/>
    <col min="11185" max="11185" width="4.1640625" style="2" customWidth="1"/>
    <col min="11186" max="11186" width="6.5" style="2" bestFit="1" customWidth="1"/>
    <col min="11187" max="11187" width="4.5" style="2" customWidth="1"/>
    <col min="11188" max="11188" width="4.1640625" style="2" customWidth="1"/>
    <col min="11189" max="11189" width="6.5" style="2" bestFit="1" customWidth="1"/>
    <col min="11190" max="11190" width="4.5" style="2" customWidth="1"/>
    <col min="11191" max="11191" width="4.1640625" style="2" customWidth="1"/>
    <col min="11192" max="11192" width="6.5" style="2" bestFit="1" customWidth="1"/>
    <col min="11193" max="11193" width="4.5" style="2" customWidth="1"/>
    <col min="11194" max="11194" width="4.1640625" style="2" customWidth="1"/>
    <col min="11195" max="11195" width="6.5" style="2" bestFit="1" customWidth="1"/>
    <col min="11196" max="11196" width="4.5" style="2" customWidth="1"/>
    <col min="11197" max="11197" width="4.1640625" style="2" customWidth="1"/>
    <col min="11198" max="11198" width="6.5" style="2" bestFit="1" customWidth="1"/>
    <col min="11199" max="11199" width="4.5" style="2" customWidth="1"/>
    <col min="11200" max="11200" width="4.1640625" style="2" customWidth="1"/>
    <col min="11201" max="11201" width="6.5" style="2" bestFit="1" customWidth="1"/>
    <col min="11202" max="11202" width="4.5" style="2" customWidth="1"/>
    <col min="11203" max="11203" width="4.1640625" style="2" customWidth="1"/>
    <col min="11204" max="11204" width="6.5" style="2" bestFit="1" customWidth="1"/>
    <col min="11205" max="11205" width="4.5" style="2" customWidth="1"/>
    <col min="11206" max="11206" width="4.1640625" style="2" customWidth="1"/>
    <col min="11207" max="11207" width="6.5" style="2" bestFit="1" customWidth="1"/>
    <col min="11208" max="11208" width="4.5" style="2" customWidth="1"/>
    <col min="11209" max="11209" width="4.1640625" style="2" customWidth="1"/>
    <col min="11210" max="11210" width="6.5" style="2" bestFit="1" customWidth="1"/>
    <col min="11211" max="11211" width="4.5" style="2" customWidth="1"/>
    <col min="11212" max="11212" width="4.1640625" style="2" customWidth="1"/>
    <col min="11213" max="11213" width="6.5" style="2" bestFit="1" customWidth="1"/>
    <col min="11214" max="11214" width="4.5" style="2" customWidth="1"/>
    <col min="11215" max="11215" width="4.1640625" style="2" customWidth="1"/>
    <col min="11216" max="11216" width="6.5" style="2" bestFit="1" customWidth="1"/>
    <col min="11217" max="11217" width="4.5" style="2" customWidth="1"/>
    <col min="11218" max="11218" width="4.1640625" style="2" customWidth="1"/>
    <col min="11219" max="11219" width="6.5" style="2" bestFit="1" customWidth="1"/>
    <col min="11220" max="11220" width="4.5" style="2" customWidth="1"/>
    <col min="11221" max="11221" width="4.1640625" style="2" customWidth="1"/>
    <col min="11222" max="11222" width="6.5" style="2" bestFit="1" customWidth="1"/>
    <col min="11223" max="11223" width="4.5" style="2" customWidth="1"/>
    <col min="11224" max="11224" width="4.1640625" style="2" customWidth="1"/>
    <col min="11225" max="11225" width="6.5" style="2" bestFit="1" customWidth="1"/>
    <col min="11226" max="11226" width="4.5" style="2" customWidth="1"/>
    <col min="11227" max="11227" width="4.1640625" style="2" customWidth="1"/>
    <col min="11228" max="11228" width="6.5" style="2" bestFit="1" customWidth="1"/>
    <col min="11229" max="11229" width="4.5" style="2" customWidth="1"/>
    <col min="11230" max="11230" width="4.1640625" style="2" customWidth="1"/>
    <col min="11231" max="11231" width="6.5" style="2" bestFit="1" customWidth="1"/>
    <col min="11232" max="11232" width="4.5" style="2" customWidth="1"/>
    <col min="11233" max="11233" width="4.1640625" style="2" customWidth="1"/>
    <col min="11234" max="11234" width="6.5" style="2" bestFit="1" customWidth="1"/>
    <col min="11235" max="11235" width="4.5" style="2" customWidth="1"/>
    <col min="11236" max="11236" width="4.1640625" style="2" customWidth="1"/>
    <col min="11237" max="11237" width="6.5" style="2" bestFit="1" customWidth="1"/>
    <col min="11238" max="11238" width="4.5" style="2" customWidth="1"/>
    <col min="11239" max="11239" width="4.1640625" style="2" customWidth="1"/>
    <col min="11240" max="11240" width="6.5" style="2" bestFit="1" customWidth="1"/>
    <col min="11241" max="11241" width="4.5" style="2" customWidth="1"/>
    <col min="11242" max="11242" width="4.1640625" style="2" customWidth="1"/>
    <col min="11243" max="11243" width="6.5" style="2" bestFit="1" customWidth="1"/>
    <col min="11244" max="11244" width="4.5" style="2" customWidth="1"/>
    <col min="11245" max="11245" width="4.1640625" style="2" customWidth="1"/>
    <col min="11246" max="11246" width="6.5" style="2" bestFit="1" customWidth="1"/>
    <col min="11247" max="11247" width="4.5" style="2" customWidth="1"/>
    <col min="11248" max="11248" width="4.1640625" style="2" customWidth="1"/>
    <col min="11249" max="11249" width="6.5" style="2" bestFit="1" customWidth="1"/>
    <col min="11250" max="11250" width="4.5" style="2" customWidth="1"/>
    <col min="11251" max="11251" width="4.1640625" style="2" customWidth="1"/>
    <col min="11252" max="11252" width="6.5" style="2" bestFit="1" customWidth="1"/>
    <col min="11253" max="11253" width="4.5" style="2" customWidth="1"/>
    <col min="11254" max="11254" width="4.1640625" style="2" customWidth="1"/>
    <col min="11255" max="11255" width="6.5" style="2" bestFit="1" customWidth="1"/>
    <col min="11256" max="11256" width="4.5" style="2" customWidth="1"/>
    <col min="11257" max="11257" width="4.1640625" style="2" customWidth="1"/>
    <col min="11258" max="11258" width="6.5" style="2" bestFit="1" customWidth="1"/>
    <col min="11259" max="11259" width="4.5" style="2" customWidth="1"/>
    <col min="11260" max="11260" width="4.1640625" style="2" customWidth="1"/>
    <col min="11261" max="11261" width="6.5" style="2" bestFit="1" customWidth="1"/>
    <col min="11262" max="11262" width="4.5" style="2" customWidth="1"/>
    <col min="11263" max="11263" width="4.1640625" style="2" customWidth="1"/>
    <col min="11264" max="11264" width="6.5" style="2" bestFit="1" customWidth="1"/>
    <col min="11265" max="11265" width="4.5" style="2" customWidth="1"/>
    <col min="11266" max="11266" width="4.1640625" style="2" customWidth="1"/>
    <col min="11267" max="11267" width="6.5" style="2" bestFit="1" customWidth="1"/>
    <col min="11268" max="11268" width="4.5" style="2" customWidth="1"/>
    <col min="11269" max="11269" width="4.1640625" style="2" customWidth="1"/>
    <col min="11270" max="11270" width="6.5" style="2" bestFit="1" customWidth="1"/>
    <col min="11271" max="11427" width="11.5" style="2"/>
    <col min="11428" max="11428" width="24.83203125" style="2" customWidth="1"/>
    <col min="11429" max="11429" width="21.6640625" style="2" customWidth="1"/>
    <col min="11430" max="11430" width="19.5" style="2" customWidth="1"/>
    <col min="11431" max="11431" width="4.5" style="2" customWidth="1"/>
    <col min="11432" max="11432" width="4.1640625" style="2" customWidth="1"/>
    <col min="11433" max="11433" width="6.5" style="2" bestFit="1" customWidth="1"/>
    <col min="11434" max="11434" width="4.5" style="2" customWidth="1"/>
    <col min="11435" max="11435" width="4.1640625" style="2" customWidth="1"/>
    <col min="11436" max="11436" width="6.5" style="2" bestFit="1" customWidth="1"/>
    <col min="11437" max="11437" width="4.5" style="2" customWidth="1"/>
    <col min="11438" max="11438" width="4.1640625" style="2" customWidth="1"/>
    <col min="11439" max="11439" width="6.5" style="2" bestFit="1" customWidth="1"/>
    <col min="11440" max="11440" width="4.5" style="2" customWidth="1"/>
    <col min="11441" max="11441" width="4.1640625" style="2" customWidth="1"/>
    <col min="11442" max="11442" width="6.5" style="2" bestFit="1" customWidth="1"/>
    <col min="11443" max="11443" width="4.5" style="2" customWidth="1"/>
    <col min="11444" max="11444" width="4.1640625" style="2" customWidth="1"/>
    <col min="11445" max="11445" width="6.5" style="2" bestFit="1" customWidth="1"/>
    <col min="11446" max="11446" width="4.5" style="2" customWidth="1"/>
    <col min="11447" max="11447" width="4.1640625" style="2" customWidth="1"/>
    <col min="11448" max="11448" width="6.5" style="2" bestFit="1" customWidth="1"/>
    <col min="11449" max="11449" width="4.5" style="2" customWidth="1"/>
    <col min="11450" max="11450" width="4.1640625" style="2" customWidth="1"/>
    <col min="11451" max="11451" width="6.5" style="2" bestFit="1" customWidth="1"/>
    <col min="11452" max="11452" width="4.5" style="2" customWidth="1"/>
    <col min="11453" max="11453" width="4.1640625" style="2" customWidth="1"/>
    <col min="11454" max="11454" width="6.5" style="2" bestFit="1" customWidth="1"/>
    <col min="11455" max="11455" width="4.5" style="2" customWidth="1"/>
    <col min="11456" max="11456" width="4.1640625" style="2" customWidth="1"/>
    <col min="11457" max="11457" width="6.5" style="2" bestFit="1" customWidth="1"/>
    <col min="11458" max="11458" width="4.5" style="2" customWidth="1"/>
    <col min="11459" max="11459" width="4.1640625" style="2" customWidth="1"/>
    <col min="11460" max="11460" width="6.5" style="2" bestFit="1" customWidth="1"/>
    <col min="11461" max="11461" width="4.5" style="2" customWidth="1"/>
    <col min="11462" max="11462" width="4.1640625" style="2" customWidth="1"/>
    <col min="11463" max="11463" width="6.5" style="2" bestFit="1" customWidth="1"/>
    <col min="11464" max="11464" width="4.5" style="2" customWidth="1"/>
    <col min="11465" max="11465" width="4.1640625" style="2" customWidth="1"/>
    <col min="11466" max="11466" width="6.5" style="2" bestFit="1" customWidth="1"/>
    <col min="11467" max="11467" width="4.5" style="2" customWidth="1"/>
    <col min="11468" max="11468" width="4.1640625" style="2" customWidth="1"/>
    <col min="11469" max="11469" width="6.5" style="2" bestFit="1" customWidth="1"/>
    <col min="11470" max="11470" width="4.5" style="2" customWidth="1"/>
    <col min="11471" max="11471" width="4.1640625" style="2" customWidth="1"/>
    <col min="11472" max="11472" width="6.5" style="2" bestFit="1" customWidth="1"/>
    <col min="11473" max="11473" width="4.5" style="2" customWidth="1"/>
    <col min="11474" max="11474" width="4.1640625" style="2" customWidth="1"/>
    <col min="11475" max="11475" width="6.5" style="2" bestFit="1" customWidth="1"/>
    <col min="11476" max="11476" width="4.5" style="2" customWidth="1"/>
    <col min="11477" max="11477" width="4.1640625" style="2" customWidth="1"/>
    <col min="11478" max="11478" width="6.5" style="2" bestFit="1" customWidth="1"/>
    <col min="11479" max="11479" width="4.5" style="2" customWidth="1"/>
    <col min="11480" max="11480" width="4.1640625" style="2" customWidth="1"/>
    <col min="11481" max="11481" width="6.5" style="2" bestFit="1" customWidth="1"/>
    <col min="11482" max="11482" width="4.5" style="2" customWidth="1"/>
    <col min="11483" max="11483" width="4.1640625" style="2" customWidth="1"/>
    <col min="11484" max="11484" width="6.5" style="2" bestFit="1" customWidth="1"/>
    <col min="11485" max="11485" width="4.5" style="2" customWidth="1"/>
    <col min="11486" max="11486" width="4.1640625" style="2" customWidth="1"/>
    <col min="11487" max="11487" width="6.5" style="2" bestFit="1" customWidth="1"/>
    <col min="11488" max="11488" width="4.5" style="2" customWidth="1"/>
    <col min="11489" max="11489" width="4.1640625" style="2" customWidth="1"/>
    <col min="11490" max="11490" width="6.5" style="2" bestFit="1" customWidth="1"/>
    <col min="11491" max="11491" width="4.5" style="2" customWidth="1"/>
    <col min="11492" max="11492" width="4.1640625" style="2" customWidth="1"/>
    <col min="11493" max="11493" width="6.5" style="2" bestFit="1" customWidth="1"/>
    <col min="11494" max="11494" width="4.5" style="2" customWidth="1"/>
    <col min="11495" max="11495" width="4.1640625" style="2" customWidth="1"/>
    <col min="11496" max="11496" width="6.5" style="2" bestFit="1" customWidth="1"/>
    <col min="11497" max="11497" width="4.5" style="2" customWidth="1"/>
    <col min="11498" max="11498" width="4.1640625" style="2" customWidth="1"/>
    <col min="11499" max="11499" width="6.5" style="2" bestFit="1" customWidth="1"/>
    <col min="11500" max="11500" width="4.5" style="2" customWidth="1"/>
    <col min="11501" max="11501" width="4.1640625" style="2" customWidth="1"/>
    <col min="11502" max="11502" width="6.5" style="2" bestFit="1" customWidth="1"/>
    <col min="11503" max="11503" width="4.5" style="2" customWidth="1"/>
    <col min="11504" max="11504" width="4.1640625" style="2" customWidth="1"/>
    <col min="11505" max="11505" width="6.5" style="2" bestFit="1" customWidth="1"/>
    <col min="11506" max="11506" width="4.5" style="2" customWidth="1"/>
    <col min="11507" max="11507" width="4.1640625" style="2" customWidth="1"/>
    <col min="11508" max="11508" width="6.5" style="2" bestFit="1" customWidth="1"/>
    <col min="11509" max="11509" width="4.5" style="2" customWidth="1"/>
    <col min="11510" max="11510" width="4.1640625" style="2" customWidth="1"/>
    <col min="11511" max="11511" width="6.5" style="2" bestFit="1" customWidth="1"/>
    <col min="11512" max="11512" width="4.5" style="2" customWidth="1"/>
    <col min="11513" max="11513" width="4.1640625" style="2" customWidth="1"/>
    <col min="11514" max="11514" width="6.5" style="2" bestFit="1" customWidth="1"/>
    <col min="11515" max="11515" width="4.5" style="2" customWidth="1"/>
    <col min="11516" max="11516" width="4.1640625" style="2" customWidth="1"/>
    <col min="11517" max="11517" width="6.5" style="2" bestFit="1" customWidth="1"/>
    <col min="11518" max="11518" width="4.5" style="2" customWidth="1"/>
    <col min="11519" max="11519" width="4.1640625" style="2" customWidth="1"/>
    <col min="11520" max="11520" width="6.5" style="2" bestFit="1" customWidth="1"/>
    <col min="11521" max="11521" width="4.5" style="2" customWidth="1"/>
    <col min="11522" max="11522" width="4.1640625" style="2" customWidth="1"/>
    <col min="11523" max="11523" width="6.5" style="2" bestFit="1" customWidth="1"/>
    <col min="11524" max="11524" width="4.5" style="2" customWidth="1"/>
    <col min="11525" max="11525" width="4.1640625" style="2" customWidth="1"/>
    <col min="11526" max="11526" width="6.5" style="2" bestFit="1" customWidth="1"/>
    <col min="11527" max="11683" width="11.5" style="2"/>
    <col min="11684" max="11684" width="24.83203125" style="2" customWidth="1"/>
    <col min="11685" max="11685" width="21.6640625" style="2" customWidth="1"/>
    <col min="11686" max="11686" width="19.5" style="2" customWidth="1"/>
    <col min="11687" max="11687" width="4.5" style="2" customWidth="1"/>
    <col min="11688" max="11688" width="4.1640625" style="2" customWidth="1"/>
    <col min="11689" max="11689" width="6.5" style="2" bestFit="1" customWidth="1"/>
    <col min="11690" max="11690" width="4.5" style="2" customWidth="1"/>
    <col min="11691" max="11691" width="4.1640625" style="2" customWidth="1"/>
    <col min="11692" max="11692" width="6.5" style="2" bestFit="1" customWidth="1"/>
    <col min="11693" max="11693" width="4.5" style="2" customWidth="1"/>
    <col min="11694" max="11694" width="4.1640625" style="2" customWidth="1"/>
    <col min="11695" max="11695" width="6.5" style="2" bestFit="1" customWidth="1"/>
    <col min="11696" max="11696" width="4.5" style="2" customWidth="1"/>
    <col min="11697" max="11697" width="4.1640625" style="2" customWidth="1"/>
    <col min="11698" max="11698" width="6.5" style="2" bestFit="1" customWidth="1"/>
    <col min="11699" max="11699" width="4.5" style="2" customWidth="1"/>
    <col min="11700" max="11700" width="4.1640625" style="2" customWidth="1"/>
    <col min="11701" max="11701" width="6.5" style="2" bestFit="1" customWidth="1"/>
    <col min="11702" max="11702" width="4.5" style="2" customWidth="1"/>
    <col min="11703" max="11703" width="4.1640625" style="2" customWidth="1"/>
    <col min="11704" max="11704" width="6.5" style="2" bestFit="1" customWidth="1"/>
    <col min="11705" max="11705" width="4.5" style="2" customWidth="1"/>
    <col min="11706" max="11706" width="4.1640625" style="2" customWidth="1"/>
    <col min="11707" max="11707" width="6.5" style="2" bestFit="1" customWidth="1"/>
    <col min="11708" max="11708" width="4.5" style="2" customWidth="1"/>
    <col min="11709" max="11709" width="4.1640625" style="2" customWidth="1"/>
    <col min="11710" max="11710" width="6.5" style="2" bestFit="1" customWidth="1"/>
    <col min="11711" max="11711" width="4.5" style="2" customWidth="1"/>
    <col min="11712" max="11712" width="4.1640625" style="2" customWidth="1"/>
    <col min="11713" max="11713" width="6.5" style="2" bestFit="1" customWidth="1"/>
    <col min="11714" max="11714" width="4.5" style="2" customWidth="1"/>
    <col min="11715" max="11715" width="4.1640625" style="2" customWidth="1"/>
    <col min="11716" max="11716" width="6.5" style="2" bestFit="1" customWidth="1"/>
    <col min="11717" max="11717" width="4.5" style="2" customWidth="1"/>
    <col min="11718" max="11718" width="4.1640625" style="2" customWidth="1"/>
    <col min="11719" max="11719" width="6.5" style="2" bestFit="1" customWidth="1"/>
    <col min="11720" max="11720" width="4.5" style="2" customWidth="1"/>
    <col min="11721" max="11721" width="4.1640625" style="2" customWidth="1"/>
    <col min="11722" max="11722" width="6.5" style="2" bestFit="1" customWidth="1"/>
    <col min="11723" max="11723" width="4.5" style="2" customWidth="1"/>
    <col min="11724" max="11724" width="4.1640625" style="2" customWidth="1"/>
    <col min="11725" max="11725" width="6.5" style="2" bestFit="1" customWidth="1"/>
    <col min="11726" max="11726" width="4.5" style="2" customWidth="1"/>
    <col min="11727" max="11727" width="4.1640625" style="2" customWidth="1"/>
    <col min="11728" max="11728" width="6.5" style="2" bestFit="1" customWidth="1"/>
    <col min="11729" max="11729" width="4.5" style="2" customWidth="1"/>
    <col min="11730" max="11730" width="4.1640625" style="2" customWidth="1"/>
    <col min="11731" max="11731" width="6.5" style="2" bestFit="1" customWidth="1"/>
    <col min="11732" max="11732" width="4.5" style="2" customWidth="1"/>
    <col min="11733" max="11733" width="4.1640625" style="2" customWidth="1"/>
    <col min="11734" max="11734" width="6.5" style="2" bestFit="1" customWidth="1"/>
    <col min="11735" max="11735" width="4.5" style="2" customWidth="1"/>
    <col min="11736" max="11736" width="4.1640625" style="2" customWidth="1"/>
    <col min="11737" max="11737" width="6.5" style="2" bestFit="1" customWidth="1"/>
    <col min="11738" max="11738" width="4.5" style="2" customWidth="1"/>
    <col min="11739" max="11739" width="4.1640625" style="2" customWidth="1"/>
    <col min="11740" max="11740" width="6.5" style="2" bestFit="1" customWidth="1"/>
    <col min="11741" max="11741" width="4.5" style="2" customWidth="1"/>
    <col min="11742" max="11742" width="4.1640625" style="2" customWidth="1"/>
    <col min="11743" max="11743" width="6.5" style="2" bestFit="1" customWidth="1"/>
    <col min="11744" max="11744" width="4.5" style="2" customWidth="1"/>
    <col min="11745" max="11745" width="4.1640625" style="2" customWidth="1"/>
    <col min="11746" max="11746" width="6.5" style="2" bestFit="1" customWidth="1"/>
    <col min="11747" max="11747" width="4.5" style="2" customWidth="1"/>
    <col min="11748" max="11748" width="4.1640625" style="2" customWidth="1"/>
    <col min="11749" max="11749" width="6.5" style="2" bestFit="1" customWidth="1"/>
    <col min="11750" max="11750" width="4.5" style="2" customWidth="1"/>
    <col min="11751" max="11751" width="4.1640625" style="2" customWidth="1"/>
    <col min="11752" max="11752" width="6.5" style="2" bestFit="1" customWidth="1"/>
    <col min="11753" max="11753" width="4.5" style="2" customWidth="1"/>
    <col min="11754" max="11754" width="4.1640625" style="2" customWidth="1"/>
    <col min="11755" max="11755" width="6.5" style="2" bestFit="1" customWidth="1"/>
    <col min="11756" max="11756" width="4.5" style="2" customWidth="1"/>
    <col min="11757" max="11757" width="4.1640625" style="2" customWidth="1"/>
    <col min="11758" max="11758" width="6.5" style="2" bestFit="1" customWidth="1"/>
    <col min="11759" max="11759" width="4.5" style="2" customWidth="1"/>
    <col min="11760" max="11760" width="4.1640625" style="2" customWidth="1"/>
    <col min="11761" max="11761" width="6.5" style="2" bestFit="1" customWidth="1"/>
    <col min="11762" max="11762" width="4.5" style="2" customWidth="1"/>
    <col min="11763" max="11763" width="4.1640625" style="2" customWidth="1"/>
    <col min="11764" max="11764" width="6.5" style="2" bestFit="1" customWidth="1"/>
    <col min="11765" max="11765" width="4.5" style="2" customWidth="1"/>
    <col min="11766" max="11766" width="4.1640625" style="2" customWidth="1"/>
    <col min="11767" max="11767" width="6.5" style="2" bestFit="1" customWidth="1"/>
    <col min="11768" max="11768" width="4.5" style="2" customWidth="1"/>
    <col min="11769" max="11769" width="4.1640625" style="2" customWidth="1"/>
    <col min="11770" max="11770" width="6.5" style="2" bestFit="1" customWidth="1"/>
    <col min="11771" max="11771" width="4.5" style="2" customWidth="1"/>
    <col min="11772" max="11772" width="4.1640625" style="2" customWidth="1"/>
    <col min="11773" max="11773" width="6.5" style="2" bestFit="1" customWidth="1"/>
    <col min="11774" max="11774" width="4.5" style="2" customWidth="1"/>
    <col min="11775" max="11775" width="4.1640625" style="2" customWidth="1"/>
    <col min="11776" max="11776" width="6.5" style="2" bestFit="1" customWidth="1"/>
    <col min="11777" max="11777" width="4.5" style="2" customWidth="1"/>
    <col min="11778" max="11778" width="4.1640625" style="2" customWidth="1"/>
    <col min="11779" max="11779" width="6.5" style="2" bestFit="1" customWidth="1"/>
    <col min="11780" max="11780" width="4.5" style="2" customWidth="1"/>
    <col min="11781" max="11781" width="4.1640625" style="2" customWidth="1"/>
    <col min="11782" max="11782" width="6.5" style="2" bestFit="1" customWidth="1"/>
    <col min="11783" max="11939" width="11.5" style="2"/>
    <col min="11940" max="11940" width="24.83203125" style="2" customWidth="1"/>
    <col min="11941" max="11941" width="21.6640625" style="2" customWidth="1"/>
    <col min="11942" max="11942" width="19.5" style="2" customWidth="1"/>
    <col min="11943" max="11943" width="4.5" style="2" customWidth="1"/>
    <col min="11944" max="11944" width="4.1640625" style="2" customWidth="1"/>
    <col min="11945" max="11945" width="6.5" style="2" bestFit="1" customWidth="1"/>
    <col min="11946" max="11946" width="4.5" style="2" customWidth="1"/>
    <col min="11947" max="11947" width="4.1640625" style="2" customWidth="1"/>
    <col min="11948" max="11948" width="6.5" style="2" bestFit="1" customWidth="1"/>
    <col min="11949" max="11949" width="4.5" style="2" customWidth="1"/>
    <col min="11950" max="11950" width="4.1640625" style="2" customWidth="1"/>
    <col min="11951" max="11951" width="6.5" style="2" bestFit="1" customWidth="1"/>
    <col min="11952" max="11952" width="4.5" style="2" customWidth="1"/>
    <col min="11953" max="11953" width="4.1640625" style="2" customWidth="1"/>
    <col min="11954" max="11954" width="6.5" style="2" bestFit="1" customWidth="1"/>
    <col min="11955" max="11955" width="4.5" style="2" customWidth="1"/>
    <col min="11956" max="11956" width="4.1640625" style="2" customWidth="1"/>
    <col min="11957" max="11957" width="6.5" style="2" bestFit="1" customWidth="1"/>
    <col min="11958" max="11958" width="4.5" style="2" customWidth="1"/>
    <col min="11959" max="11959" width="4.1640625" style="2" customWidth="1"/>
    <col min="11960" max="11960" width="6.5" style="2" bestFit="1" customWidth="1"/>
    <col min="11961" max="11961" width="4.5" style="2" customWidth="1"/>
    <col min="11962" max="11962" width="4.1640625" style="2" customWidth="1"/>
    <col min="11963" max="11963" width="6.5" style="2" bestFit="1" customWidth="1"/>
    <col min="11964" max="11964" width="4.5" style="2" customWidth="1"/>
    <col min="11965" max="11965" width="4.1640625" style="2" customWidth="1"/>
    <col min="11966" max="11966" width="6.5" style="2" bestFit="1" customWidth="1"/>
    <col min="11967" max="11967" width="4.5" style="2" customWidth="1"/>
    <col min="11968" max="11968" width="4.1640625" style="2" customWidth="1"/>
    <col min="11969" max="11969" width="6.5" style="2" bestFit="1" customWidth="1"/>
    <col min="11970" max="11970" width="4.5" style="2" customWidth="1"/>
    <col min="11971" max="11971" width="4.1640625" style="2" customWidth="1"/>
    <col min="11972" max="11972" width="6.5" style="2" bestFit="1" customWidth="1"/>
    <col min="11973" max="11973" width="4.5" style="2" customWidth="1"/>
    <col min="11974" max="11974" width="4.1640625" style="2" customWidth="1"/>
    <col min="11975" max="11975" width="6.5" style="2" bestFit="1" customWidth="1"/>
    <col min="11976" max="11976" width="4.5" style="2" customWidth="1"/>
    <col min="11977" max="11977" width="4.1640625" style="2" customWidth="1"/>
    <col min="11978" max="11978" width="6.5" style="2" bestFit="1" customWidth="1"/>
    <col min="11979" max="11979" width="4.5" style="2" customWidth="1"/>
    <col min="11980" max="11980" width="4.1640625" style="2" customWidth="1"/>
    <col min="11981" max="11981" width="6.5" style="2" bestFit="1" customWidth="1"/>
    <col min="11982" max="11982" width="4.5" style="2" customWidth="1"/>
    <col min="11983" max="11983" width="4.1640625" style="2" customWidth="1"/>
    <col min="11984" max="11984" width="6.5" style="2" bestFit="1" customWidth="1"/>
    <col min="11985" max="11985" width="4.5" style="2" customWidth="1"/>
    <col min="11986" max="11986" width="4.1640625" style="2" customWidth="1"/>
    <col min="11987" max="11987" width="6.5" style="2" bestFit="1" customWidth="1"/>
    <col min="11988" max="11988" width="4.5" style="2" customWidth="1"/>
    <col min="11989" max="11989" width="4.1640625" style="2" customWidth="1"/>
    <col min="11990" max="11990" width="6.5" style="2" bestFit="1" customWidth="1"/>
    <col min="11991" max="11991" width="4.5" style="2" customWidth="1"/>
    <col min="11992" max="11992" width="4.1640625" style="2" customWidth="1"/>
    <col min="11993" max="11993" width="6.5" style="2" bestFit="1" customWidth="1"/>
    <col min="11994" max="11994" width="4.5" style="2" customWidth="1"/>
    <col min="11995" max="11995" width="4.1640625" style="2" customWidth="1"/>
    <col min="11996" max="11996" width="6.5" style="2" bestFit="1" customWidth="1"/>
    <col min="11997" max="11997" width="4.5" style="2" customWidth="1"/>
    <col min="11998" max="11998" width="4.1640625" style="2" customWidth="1"/>
    <col min="11999" max="11999" width="6.5" style="2" bestFit="1" customWidth="1"/>
    <col min="12000" max="12000" width="4.5" style="2" customWidth="1"/>
    <col min="12001" max="12001" width="4.1640625" style="2" customWidth="1"/>
    <col min="12002" max="12002" width="6.5" style="2" bestFit="1" customWidth="1"/>
    <col min="12003" max="12003" width="4.5" style="2" customWidth="1"/>
    <col min="12004" max="12004" width="4.1640625" style="2" customWidth="1"/>
    <col min="12005" max="12005" width="6.5" style="2" bestFit="1" customWidth="1"/>
    <col min="12006" max="12006" width="4.5" style="2" customWidth="1"/>
    <col min="12007" max="12007" width="4.1640625" style="2" customWidth="1"/>
    <col min="12008" max="12008" width="6.5" style="2" bestFit="1" customWidth="1"/>
    <col min="12009" max="12009" width="4.5" style="2" customWidth="1"/>
    <col min="12010" max="12010" width="4.1640625" style="2" customWidth="1"/>
    <col min="12011" max="12011" width="6.5" style="2" bestFit="1" customWidth="1"/>
    <col min="12012" max="12012" width="4.5" style="2" customWidth="1"/>
    <col min="12013" max="12013" width="4.1640625" style="2" customWidth="1"/>
    <col min="12014" max="12014" width="6.5" style="2" bestFit="1" customWidth="1"/>
    <col min="12015" max="12015" width="4.5" style="2" customWidth="1"/>
    <col min="12016" max="12016" width="4.1640625" style="2" customWidth="1"/>
    <col min="12017" max="12017" width="6.5" style="2" bestFit="1" customWidth="1"/>
    <col min="12018" max="12018" width="4.5" style="2" customWidth="1"/>
    <col min="12019" max="12019" width="4.1640625" style="2" customWidth="1"/>
    <col min="12020" max="12020" width="6.5" style="2" bestFit="1" customWidth="1"/>
    <col min="12021" max="12021" width="4.5" style="2" customWidth="1"/>
    <col min="12022" max="12022" width="4.1640625" style="2" customWidth="1"/>
    <col min="12023" max="12023" width="6.5" style="2" bestFit="1" customWidth="1"/>
    <col min="12024" max="12024" width="4.5" style="2" customWidth="1"/>
    <col min="12025" max="12025" width="4.1640625" style="2" customWidth="1"/>
    <col min="12026" max="12026" width="6.5" style="2" bestFit="1" customWidth="1"/>
    <col min="12027" max="12027" width="4.5" style="2" customWidth="1"/>
    <col min="12028" max="12028" width="4.1640625" style="2" customWidth="1"/>
    <col min="12029" max="12029" width="6.5" style="2" bestFit="1" customWidth="1"/>
    <col min="12030" max="12030" width="4.5" style="2" customWidth="1"/>
    <col min="12031" max="12031" width="4.1640625" style="2" customWidth="1"/>
    <col min="12032" max="12032" width="6.5" style="2" bestFit="1" customWidth="1"/>
    <col min="12033" max="12033" width="4.5" style="2" customWidth="1"/>
    <col min="12034" max="12034" width="4.1640625" style="2" customWidth="1"/>
    <col min="12035" max="12035" width="6.5" style="2" bestFit="1" customWidth="1"/>
    <col min="12036" max="12036" width="4.5" style="2" customWidth="1"/>
    <col min="12037" max="12037" width="4.1640625" style="2" customWidth="1"/>
    <col min="12038" max="12038" width="6.5" style="2" bestFit="1" customWidth="1"/>
    <col min="12039" max="12195" width="11.5" style="2"/>
    <col min="12196" max="12196" width="24.83203125" style="2" customWidth="1"/>
    <col min="12197" max="12197" width="21.6640625" style="2" customWidth="1"/>
    <col min="12198" max="12198" width="19.5" style="2" customWidth="1"/>
    <col min="12199" max="12199" width="4.5" style="2" customWidth="1"/>
    <col min="12200" max="12200" width="4.1640625" style="2" customWidth="1"/>
    <col min="12201" max="12201" width="6.5" style="2" bestFit="1" customWidth="1"/>
    <col min="12202" max="12202" width="4.5" style="2" customWidth="1"/>
    <col min="12203" max="12203" width="4.1640625" style="2" customWidth="1"/>
    <col min="12204" max="12204" width="6.5" style="2" bestFit="1" customWidth="1"/>
    <col min="12205" max="12205" width="4.5" style="2" customWidth="1"/>
    <col min="12206" max="12206" width="4.1640625" style="2" customWidth="1"/>
    <col min="12207" max="12207" width="6.5" style="2" bestFit="1" customWidth="1"/>
    <col min="12208" max="12208" width="4.5" style="2" customWidth="1"/>
    <col min="12209" max="12209" width="4.1640625" style="2" customWidth="1"/>
    <col min="12210" max="12210" width="6.5" style="2" bestFit="1" customWidth="1"/>
    <col min="12211" max="12211" width="4.5" style="2" customWidth="1"/>
    <col min="12212" max="12212" width="4.1640625" style="2" customWidth="1"/>
    <col min="12213" max="12213" width="6.5" style="2" bestFit="1" customWidth="1"/>
    <col min="12214" max="12214" width="4.5" style="2" customWidth="1"/>
    <col min="12215" max="12215" width="4.1640625" style="2" customWidth="1"/>
    <col min="12216" max="12216" width="6.5" style="2" bestFit="1" customWidth="1"/>
    <col min="12217" max="12217" width="4.5" style="2" customWidth="1"/>
    <col min="12218" max="12218" width="4.1640625" style="2" customWidth="1"/>
    <col min="12219" max="12219" width="6.5" style="2" bestFit="1" customWidth="1"/>
    <col min="12220" max="12220" width="4.5" style="2" customWidth="1"/>
    <col min="12221" max="12221" width="4.1640625" style="2" customWidth="1"/>
    <col min="12222" max="12222" width="6.5" style="2" bestFit="1" customWidth="1"/>
    <col min="12223" max="12223" width="4.5" style="2" customWidth="1"/>
    <col min="12224" max="12224" width="4.1640625" style="2" customWidth="1"/>
    <col min="12225" max="12225" width="6.5" style="2" bestFit="1" customWidth="1"/>
    <col min="12226" max="12226" width="4.5" style="2" customWidth="1"/>
    <col min="12227" max="12227" width="4.1640625" style="2" customWidth="1"/>
    <col min="12228" max="12228" width="6.5" style="2" bestFit="1" customWidth="1"/>
    <col min="12229" max="12229" width="4.5" style="2" customWidth="1"/>
    <col min="12230" max="12230" width="4.1640625" style="2" customWidth="1"/>
    <col min="12231" max="12231" width="6.5" style="2" bestFit="1" customWidth="1"/>
    <col min="12232" max="12232" width="4.5" style="2" customWidth="1"/>
    <col min="12233" max="12233" width="4.1640625" style="2" customWidth="1"/>
    <col min="12234" max="12234" width="6.5" style="2" bestFit="1" customWidth="1"/>
    <col min="12235" max="12235" width="4.5" style="2" customWidth="1"/>
    <col min="12236" max="12236" width="4.1640625" style="2" customWidth="1"/>
    <col min="12237" max="12237" width="6.5" style="2" bestFit="1" customWidth="1"/>
    <col min="12238" max="12238" width="4.5" style="2" customWidth="1"/>
    <col min="12239" max="12239" width="4.1640625" style="2" customWidth="1"/>
    <col min="12240" max="12240" width="6.5" style="2" bestFit="1" customWidth="1"/>
    <col min="12241" max="12241" width="4.5" style="2" customWidth="1"/>
    <col min="12242" max="12242" width="4.1640625" style="2" customWidth="1"/>
    <col min="12243" max="12243" width="6.5" style="2" bestFit="1" customWidth="1"/>
    <col min="12244" max="12244" width="4.5" style="2" customWidth="1"/>
    <col min="12245" max="12245" width="4.1640625" style="2" customWidth="1"/>
    <col min="12246" max="12246" width="6.5" style="2" bestFit="1" customWidth="1"/>
    <col min="12247" max="12247" width="4.5" style="2" customWidth="1"/>
    <col min="12248" max="12248" width="4.1640625" style="2" customWidth="1"/>
    <col min="12249" max="12249" width="6.5" style="2" bestFit="1" customWidth="1"/>
    <col min="12250" max="12250" width="4.5" style="2" customWidth="1"/>
    <col min="12251" max="12251" width="4.1640625" style="2" customWidth="1"/>
    <col min="12252" max="12252" width="6.5" style="2" bestFit="1" customWidth="1"/>
    <col min="12253" max="12253" width="4.5" style="2" customWidth="1"/>
    <col min="12254" max="12254" width="4.1640625" style="2" customWidth="1"/>
    <col min="12255" max="12255" width="6.5" style="2" bestFit="1" customWidth="1"/>
    <col min="12256" max="12256" width="4.5" style="2" customWidth="1"/>
    <col min="12257" max="12257" width="4.1640625" style="2" customWidth="1"/>
    <col min="12258" max="12258" width="6.5" style="2" bestFit="1" customWidth="1"/>
    <col min="12259" max="12259" width="4.5" style="2" customWidth="1"/>
    <col min="12260" max="12260" width="4.1640625" style="2" customWidth="1"/>
    <col min="12261" max="12261" width="6.5" style="2" bestFit="1" customWidth="1"/>
    <col min="12262" max="12262" width="4.5" style="2" customWidth="1"/>
    <col min="12263" max="12263" width="4.1640625" style="2" customWidth="1"/>
    <col min="12264" max="12264" width="6.5" style="2" bestFit="1" customWidth="1"/>
    <col min="12265" max="12265" width="4.5" style="2" customWidth="1"/>
    <col min="12266" max="12266" width="4.1640625" style="2" customWidth="1"/>
    <col min="12267" max="12267" width="6.5" style="2" bestFit="1" customWidth="1"/>
    <col min="12268" max="12268" width="4.5" style="2" customWidth="1"/>
    <col min="12269" max="12269" width="4.1640625" style="2" customWidth="1"/>
    <col min="12270" max="12270" width="6.5" style="2" bestFit="1" customWidth="1"/>
    <col min="12271" max="12271" width="4.5" style="2" customWidth="1"/>
    <col min="12272" max="12272" width="4.1640625" style="2" customWidth="1"/>
    <col min="12273" max="12273" width="6.5" style="2" bestFit="1" customWidth="1"/>
    <col min="12274" max="12274" width="4.5" style="2" customWidth="1"/>
    <col min="12275" max="12275" width="4.1640625" style="2" customWidth="1"/>
    <col min="12276" max="12276" width="6.5" style="2" bestFit="1" customWidth="1"/>
    <col min="12277" max="12277" width="4.5" style="2" customWidth="1"/>
    <col min="12278" max="12278" width="4.1640625" style="2" customWidth="1"/>
    <col min="12279" max="12279" width="6.5" style="2" bestFit="1" customWidth="1"/>
    <col min="12280" max="12280" width="4.5" style="2" customWidth="1"/>
    <col min="12281" max="12281" width="4.1640625" style="2" customWidth="1"/>
    <col min="12282" max="12282" width="6.5" style="2" bestFit="1" customWidth="1"/>
    <col min="12283" max="12283" width="4.5" style="2" customWidth="1"/>
    <col min="12284" max="12284" width="4.1640625" style="2" customWidth="1"/>
    <col min="12285" max="12285" width="6.5" style="2" bestFit="1" customWidth="1"/>
    <col min="12286" max="12286" width="4.5" style="2" customWidth="1"/>
    <col min="12287" max="12287" width="4.1640625" style="2" customWidth="1"/>
    <col min="12288" max="12288" width="6.5" style="2" bestFit="1" customWidth="1"/>
    <col min="12289" max="12289" width="4.5" style="2" customWidth="1"/>
    <col min="12290" max="12290" width="4.1640625" style="2" customWidth="1"/>
    <col min="12291" max="12291" width="6.5" style="2" bestFit="1" customWidth="1"/>
    <col min="12292" max="12292" width="4.5" style="2" customWidth="1"/>
    <col min="12293" max="12293" width="4.1640625" style="2" customWidth="1"/>
    <col min="12294" max="12294" width="6.5" style="2" bestFit="1" customWidth="1"/>
    <col min="12295" max="12451" width="11.5" style="2"/>
    <col min="12452" max="12452" width="24.83203125" style="2" customWidth="1"/>
    <col min="12453" max="12453" width="21.6640625" style="2" customWidth="1"/>
    <col min="12454" max="12454" width="19.5" style="2" customWidth="1"/>
    <col min="12455" max="12455" width="4.5" style="2" customWidth="1"/>
    <col min="12456" max="12456" width="4.1640625" style="2" customWidth="1"/>
    <col min="12457" max="12457" width="6.5" style="2" bestFit="1" customWidth="1"/>
    <col min="12458" max="12458" width="4.5" style="2" customWidth="1"/>
    <col min="12459" max="12459" width="4.1640625" style="2" customWidth="1"/>
    <col min="12460" max="12460" width="6.5" style="2" bestFit="1" customWidth="1"/>
    <col min="12461" max="12461" width="4.5" style="2" customWidth="1"/>
    <col min="12462" max="12462" width="4.1640625" style="2" customWidth="1"/>
    <col min="12463" max="12463" width="6.5" style="2" bestFit="1" customWidth="1"/>
    <col min="12464" max="12464" width="4.5" style="2" customWidth="1"/>
    <col min="12465" max="12465" width="4.1640625" style="2" customWidth="1"/>
    <col min="12466" max="12466" width="6.5" style="2" bestFit="1" customWidth="1"/>
    <col min="12467" max="12467" width="4.5" style="2" customWidth="1"/>
    <col min="12468" max="12468" width="4.1640625" style="2" customWidth="1"/>
    <col min="12469" max="12469" width="6.5" style="2" bestFit="1" customWidth="1"/>
    <col min="12470" max="12470" width="4.5" style="2" customWidth="1"/>
    <col min="12471" max="12471" width="4.1640625" style="2" customWidth="1"/>
    <col min="12472" max="12472" width="6.5" style="2" bestFit="1" customWidth="1"/>
    <col min="12473" max="12473" width="4.5" style="2" customWidth="1"/>
    <col min="12474" max="12474" width="4.1640625" style="2" customWidth="1"/>
    <col min="12475" max="12475" width="6.5" style="2" bestFit="1" customWidth="1"/>
    <col min="12476" max="12476" width="4.5" style="2" customWidth="1"/>
    <col min="12477" max="12477" width="4.1640625" style="2" customWidth="1"/>
    <col min="12478" max="12478" width="6.5" style="2" bestFit="1" customWidth="1"/>
    <col min="12479" max="12479" width="4.5" style="2" customWidth="1"/>
    <col min="12480" max="12480" width="4.1640625" style="2" customWidth="1"/>
    <col min="12481" max="12481" width="6.5" style="2" bestFit="1" customWidth="1"/>
    <col min="12482" max="12482" width="4.5" style="2" customWidth="1"/>
    <col min="12483" max="12483" width="4.1640625" style="2" customWidth="1"/>
    <col min="12484" max="12484" width="6.5" style="2" bestFit="1" customWidth="1"/>
    <col min="12485" max="12485" width="4.5" style="2" customWidth="1"/>
    <col min="12486" max="12486" width="4.1640625" style="2" customWidth="1"/>
    <col min="12487" max="12487" width="6.5" style="2" bestFit="1" customWidth="1"/>
    <col min="12488" max="12488" width="4.5" style="2" customWidth="1"/>
    <col min="12489" max="12489" width="4.1640625" style="2" customWidth="1"/>
    <col min="12490" max="12490" width="6.5" style="2" bestFit="1" customWidth="1"/>
    <col min="12491" max="12491" width="4.5" style="2" customWidth="1"/>
    <col min="12492" max="12492" width="4.1640625" style="2" customWidth="1"/>
    <col min="12493" max="12493" width="6.5" style="2" bestFit="1" customWidth="1"/>
    <col min="12494" max="12494" width="4.5" style="2" customWidth="1"/>
    <col min="12495" max="12495" width="4.1640625" style="2" customWidth="1"/>
    <col min="12496" max="12496" width="6.5" style="2" bestFit="1" customWidth="1"/>
    <col min="12497" max="12497" width="4.5" style="2" customWidth="1"/>
    <col min="12498" max="12498" width="4.1640625" style="2" customWidth="1"/>
    <col min="12499" max="12499" width="6.5" style="2" bestFit="1" customWidth="1"/>
    <col min="12500" max="12500" width="4.5" style="2" customWidth="1"/>
    <col min="12501" max="12501" width="4.1640625" style="2" customWidth="1"/>
    <col min="12502" max="12502" width="6.5" style="2" bestFit="1" customWidth="1"/>
    <col min="12503" max="12503" width="4.5" style="2" customWidth="1"/>
    <col min="12504" max="12504" width="4.1640625" style="2" customWidth="1"/>
    <col min="12505" max="12505" width="6.5" style="2" bestFit="1" customWidth="1"/>
    <col min="12506" max="12506" width="4.5" style="2" customWidth="1"/>
    <col min="12507" max="12507" width="4.1640625" style="2" customWidth="1"/>
    <col min="12508" max="12508" width="6.5" style="2" bestFit="1" customWidth="1"/>
    <col min="12509" max="12509" width="4.5" style="2" customWidth="1"/>
    <col min="12510" max="12510" width="4.1640625" style="2" customWidth="1"/>
    <col min="12511" max="12511" width="6.5" style="2" bestFit="1" customWidth="1"/>
    <col min="12512" max="12512" width="4.5" style="2" customWidth="1"/>
    <col min="12513" max="12513" width="4.1640625" style="2" customWidth="1"/>
    <col min="12514" max="12514" width="6.5" style="2" bestFit="1" customWidth="1"/>
    <col min="12515" max="12515" width="4.5" style="2" customWidth="1"/>
    <col min="12516" max="12516" width="4.1640625" style="2" customWidth="1"/>
    <col min="12517" max="12517" width="6.5" style="2" bestFit="1" customWidth="1"/>
    <col min="12518" max="12518" width="4.5" style="2" customWidth="1"/>
    <col min="12519" max="12519" width="4.1640625" style="2" customWidth="1"/>
    <col min="12520" max="12520" width="6.5" style="2" bestFit="1" customWidth="1"/>
    <col min="12521" max="12521" width="4.5" style="2" customWidth="1"/>
    <col min="12522" max="12522" width="4.1640625" style="2" customWidth="1"/>
    <col min="12523" max="12523" width="6.5" style="2" bestFit="1" customWidth="1"/>
    <col min="12524" max="12524" width="4.5" style="2" customWidth="1"/>
    <col min="12525" max="12525" width="4.1640625" style="2" customWidth="1"/>
    <col min="12526" max="12526" width="6.5" style="2" bestFit="1" customWidth="1"/>
    <col min="12527" max="12527" width="4.5" style="2" customWidth="1"/>
    <col min="12528" max="12528" width="4.1640625" style="2" customWidth="1"/>
    <col min="12529" max="12529" width="6.5" style="2" bestFit="1" customWidth="1"/>
    <col min="12530" max="12530" width="4.5" style="2" customWidth="1"/>
    <col min="12531" max="12531" width="4.1640625" style="2" customWidth="1"/>
    <col min="12532" max="12532" width="6.5" style="2" bestFit="1" customWidth="1"/>
    <col min="12533" max="12533" width="4.5" style="2" customWidth="1"/>
    <col min="12534" max="12534" width="4.1640625" style="2" customWidth="1"/>
    <col min="12535" max="12535" width="6.5" style="2" bestFit="1" customWidth="1"/>
    <col min="12536" max="12536" width="4.5" style="2" customWidth="1"/>
    <col min="12537" max="12537" width="4.1640625" style="2" customWidth="1"/>
    <col min="12538" max="12538" width="6.5" style="2" bestFit="1" customWidth="1"/>
    <col min="12539" max="12539" width="4.5" style="2" customWidth="1"/>
    <col min="12540" max="12540" width="4.1640625" style="2" customWidth="1"/>
    <col min="12541" max="12541" width="6.5" style="2" bestFit="1" customWidth="1"/>
    <col min="12542" max="12542" width="4.5" style="2" customWidth="1"/>
    <col min="12543" max="12543" width="4.1640625" style="2" customWidth="1"/>
    <col min="12544" max="12544" width="6.5" style="2" bestFit="1" customWidth="1"/>
    <col min="12545" max="12545" width="4.5" style="2" customWidth="1"/>
    <col min="12546" max="12546" width="4.1640625" style="2" customWidth="1"/>
    <col min="12547" max="12547" width="6.5" style="2" bestFit="1" customWidth="1"/>
    <col min="12548" max="12548" width="4.5" style="2" customWidth="1"/>
    <col min="12549" max="12549" width="4.1640625" style="2" customWidth="1"/>
    <col min="12550" max="12550" width="6.5" style="2" bestFit="1" customWidth="1"/>
    <col min="12551" max="12707" width="11.5" style="2"/>
    <col min="12708" max="12708" width="24.83203125" style="2" customWidth="1"/>
    <col min="12709" max="12709" width="21.6640625" style="2" customWidth="1"/>
    <col min="12710" max="12710" width="19.5" style="2" customWidth="1"/>
    <col min="12711" max="12711" width="4.5" style="2" customWidth="1"/>
    <col min="12712" max="12712" width="4.1640625" style="2" customWidth="1"/>
    <col min="12713" max="12713" width="6.5" style="2" bestFit="1" customWidth="1"/>
    <col min="12714" max="12714" width="4.5" style="2" customWidth="1"/>
    <col min="12715" max="12715" width="4.1640625" style="2" customWidth="1"/>
    <col min="12716" max="12716" width="6.5" style="2" bestFit="1" customWidth="1"/>
    <col min="12717" max="12717" width="4.5" style="2" customWidth="1"/>
    <col min="12718" max="12718" width="4.1640625" style="2" customWidth="1"/>
    <col min="12719" max="12719" width="6.5" style="2" bestFit="1" customWidth="1"/>
    <col min="12720" max="12720" width="4.5" style="2" customWidth="1"/>
    <col min="12721" max="12721" width="4.1640625" style="2" customWidth="1"/>
    <col min="12722" max="12722" width="6.5" style="2" bestFit="1" customWidth="1"/>
    <col min="12723" max="12723" width="4.5" style="2" customWidth="1"/>
    <col min="12724" max="12724" width="4.1640625" style="2" customWidth="1"/>
    <col min="12725" max="12725" width="6.5" style="2" bestFit="1" customWidth="1"/>
    <col min="12726" max="12726" width="4.5" style="2" customWidth="1"/>
    <col min="12727" max="12727" width="4.1640625" style="2" customWidth="1"/>
    <col min="12728" max="12728" width="6.5" style="2" bestFit="1" customWidth="1"/>
    <col min="12729" max="12729" width="4.5" style="2" customWidth="1"/>
    <col min="12730" max="12730" width="4.1640625" style="2" customWidth="1"/>
    <col min="12731" max="12731" width="6.5" style="2" bestFit="1" customWidth="1"/>
    <col min="12732" max="12732" width="4.5" style="2" customWidth="1"/>
    <col min="12733" max="12733" width="4.1640625" style="2" customWidth="1"/>
    <col min="12734" max="12734" width="6.5" style="2" bestFit="1" customWidth="1"/>
    <col min="12735" max="12735" width="4.5" style="2" customWidth="1"/>
    <col min="12736" max="12736" width="4.1640625" style="2" customWidth="1"/>
    <col min="12737" max="12737" width="6.5" style="2" bestFit="1" customWidth="1"/>
    <col min="12738" max="12738" width="4.5" style="2" customWidth="1"/>
    <col min="12739" max="12739" width="4.1640625" style="2" customWidth="1"/>
    <col min="12740" max="12740" width="6.5" style="2" bestFit="1" customWidth="1"/>
    <col min="12741" max="12741" width="4.5" style="2" customWidth="1"/>
    <col min="12742" max="12742" width="4.1640625" style="2" customWidth="1"/>
    <col min="12743" max="12743" width="6.5" style="2" bestFit="1" customWidth="1"/>
    <col min="12744" max="12744" width="4.5" style="2" customWidth="1"/>
    <col min="12745" max="12745" width="4.1640625" style="2" customWidth="1"/>
    <col min="12746" max="12746" width="6.5" style="2" bestFit="1" customWidth="1"/>
    <col min="12747" max="12747" width="4.5" style="2" customWidth="1"/>
    <col min="12748" max="12748" width="4.1640625" style="2" customWidth="1"/>
    <col min="12749" max="12749" width="6.5" style="2" bestFit="1" customWidth="1"/>
    <col min="12750" max="12750" width="4.5" style="2" customWidth="1"/>
    <col min="12751" max="12751" width="4.1640625" style="2" customWidth="1"/>
    <col min="12752" max="12752" width="6.5" style="2" bestFit="1" customWidth="1"/>
    <col min="12753" max="12753" width="4.5" style="2" customWidth="1"/>
    <col min="12754" max="12754" width="4.1640625" style="2" customWidth="1"/>
    <col min="12755" max="12755" width="6.5" style="2" bestFit="1" customWidth="1"/>
    <col min="12756" max="12756" width="4.5" style="2" customWidth="1"/>
    <col min="12757" max="12757" width="4.1640625" style="2" customWidth="1"/>
    <col min="12758" max="12758" width="6.5" style="2" bestFit="1" customWidth="1"/>
    <col min="12759" max="12759" width="4.5" style="2" customWidth="1"/>
    <col min="12760" max="12760" width="4.1640625" style="2" customWidth="1"/>
    <col min="12761" max="12761" width="6.5" style="2" bestFit="1" customWidth="1"/>
    <col min="12762" max="12762" width="4.5" style="2" customWidth="1"/>
    <col min="12763" max="12763" width="4.1640625" style="2" customWidth="1"/>
    <col min="12764" max="12764" width="6.5" style="2" bestFit="1" customWidth="1"/>
    <col min="12765" max="12765" width="4.5" style="2" customWidth="1"/>
    <col min="12766" max="12766" width="4.1640625" style="2" customWidth="1"/>
    <col min="12767" max="12767" width="6.5" style="2" bestFit="1" customWidth="1"/>
    <col min="12768" max="12768" width="4.5" style="2" customWidth="1"/>
    <col min="12769" max="12769" width="4.1640625" style="2" customWidth="1"/>
    <col min="12770" max="12770" width="6.5" style="2" bestFit="1" customWidth="1"/>
    <col min="12771" max="12771" width="4.5" style="2" customWidth="1"/>
    <col min="12772" max="12772" width="4.1640625" style="2" customWidth="1"/>
    <col min="12773" max="12773" width="6.5" style="2" bestFit="1" customWidth="1"/>
    <col min="12774" max="12774" width="4.5" style="2" customWidth="1"/>
    <col min="12775" max="12775" width="4.1640625" style="2" customWidth="1"/>
    <col min="12776" max="12776" width="6.5" style="2" bestFit="1" customWidth="1"/>
    <col min="12777" max="12777" width="4.5" style="2" customWidth="1"/>
    <col min="12778" max="12778" width="4.1640625" style="2" customWidth="1"/>
    <col min="12779" max="12779" width="6.5" style="2" bestFit="1" customWidth="1"/>
    <col min="12780" max="12780" width="4.5" style="2" customWidth="1"/>
    <col min="12781" max="12781" width="4.1640625" style="2" customWidth="1"/>
    <col min="12782" max="12782" width="6.5" style="2" bestFit="1" customWidth="1"/>
    <col min="12783" max="12783" width="4.5" style="2" customWidth="1"/>
    <col min="12784" max="12784" width="4.1640625" style="2" customWidth="1"/>
    <col min="12785" max="12785" width="6.5" style="2" bestFit="1" customWidth="1"/>
    <col min="12786" max="12786" width="4.5" style="2" customWidth="1"/>
    <col min="12787" max="12787" width="4.1640625" style="2" customWidth="1"/>
    <col min="12788" max="12788" width="6.5" style="2" bestFit="1" customWidth="1"/>
    <col min="12789" max="12789" width="4.5" style="2" customWidth="1"/>
    <col min="12790" max="12790" width="4.1640625" style="2" customWidth="1"/>
    <col min="12791" max="12791" width="6.5" style="2" bestFit="1" customWidth="1"/>
    <col min="12792" max="12792" width="4.5" style="2" customWidth="1"/>
    <col min="12793" max="12793" width="4.1640625" style="2" customWidth="1"/>
    <col min="12794" max="12794" width="6.5" style="2" bestFit="1" customWidth="1"/>
    <col min="12795" max="12795" width="4.5" style="2" customWidth="1"/>
    <col min="12796" max="12796" width="4.1640625" style="2" customWidth="1"/>
    <col min="12797" max="12797" width="6.5" style="2" bestFit="1" customWidth="1"/>
    <col min="12798" max="12798" width="4.5" style="2" customWidth="1"/>
    <col min="12799" max="12799" width="4.1640625" style="2" customWidth="1"/>
    <col min="12800" max="12800" width="6.5" style="2" bestFit="1" customWidth="1"/>
    <col min="12801" max="12801" width="4.5" style="2" customWidth="1"/>
    <col min="12802" max="12802" width="4.1640625" style="2" customWidth="1"/>
    <col min="12803" max="12803" width="6.5" style="2" bestFit="1" customWidth="1"/>
    <col min="12804" max="12804" width="4.5" style="2" customWidth="1"/>
    <col min="12805" max="12805" width="4.1640625" style="2" customWidth="1"/>
    <col min="12806" max="12806" width="6.5" style="2" bestFit="1" customWidth="1"/>
    <col min="12807" max="12963" width="11.5" style="2"/>
    <col min="12964" max="12964" width="24.83203125" style="2" customWidth="1"/>
    <col min="12965" max="12965" width="21.6640625" style="2" customWidth="1"/>
    <col min="12966" max="12966" width="19.5" style="2" customWidth="1"/>
    <col min="12967" max="12967" width="4.5" style="2" customWidth="1"/>
    <col min="12968" max="12968" width="4.1640625" style="2" customWidth="1"/>
    <col min="12969" max="12969" width="6.5" style="2" bestFit="1" customWidth="1"/>
    <col min="12970" max="12970" width="4.5" style="2" customWidth="1"/>
    <col min="12971" max="12971" width="4.1640625" style="2" customWidth="1"/>
    <col min="12972" max="12972" width="6.5" style="2" bestFit="1" customWidth="1"/>
    <col min="12973" max="12973" width="4.5" style="2" customWidth="1"/>
    <col min="12974" max="12974" width="4.1640625" style="2" customWidth="1"/>
    <col min="12975" max="12975" width="6.5" style="2" bestFit="1" customWidth="1"/>
    <col min="12976" max="12976" width="4.5" style="2" customWidth="1"/>
    <col min="12977" max="12977" width="4.1640625" style="2" customWidth="1"/>
    <col min="12978" max="12978" width="6.5" style="2" bestFit="1" customWidth="1"/>
    <col min="12979" max="12979" width="4.5" style="2" customWidth="1"/>
    <col min="12980" max="12980" width="4.1640625" style="2" customWidth="1"/>
    <col min="12981" max="12981" width="6.5" style="2" bestFit="1" customWidth="1"/>
    <col min="12982" max="12982" width="4.5" style="2" customWidth="1"/>
    <col min="12983" max="12983" width="4.1640625" style="2" customWidth="1"/>
    <col min="12984" max="12984" width="6.5" style="2" bestFit="1" customWidth="1"/>
    <col min="12985" max="12985" width="4.5" style="2" customWidth="1"/>
    <col min="12986" max="12986" width="4.1640625" style="2" customWidth="1"/>
    <col min="12987" max="12987" width="6.5" style="2" bestFit="1" customWidth="1"/>
    <col min="12988" max="12988" width="4.5" style="2" customWidth="1"/>
    <col min="12989" max="12989" width="4.1640625" style="2" customWidth="1"/>
    <col min="12990" max="12990" width="6.5" style="2" bestFit="1" customWidth="1"/>
    <col min="12991" max="12991" width="4.5" style="2" customWidth="1"/>
    <col min="12992" max="12992" width="4.1640625" style="2" customWidth="1"/>
    <col min="12993" max="12993" width="6.5" style="2" bestFit="1" customWidth="1"/>
    <col min="12994" max="12994" width="4.5" style="2" customWidth="1"/>
    <col min="12995" max="12995" width="4.1640625" style="2" customWidth="1"/>
    <col min="12996" max="12996" width="6.5" style="2" bestFit="1" customWidth="1"/>
    <col min="12997" max="12997" width="4.5" style="2" customWidth="1"/>
    <col min="12998" max="12998" width="4.1640625" style="2" customWidth="1"/>
    <col min="12999" max="12999" width="6.5" style="2" bestFit="1" customWidth="1"/>
    <col min="13000" max="13000" width="4.5" style="2" customWidth="1"/>
    <col min="13001" max="13001" width="4.1640625" style="2" customWidth="1"/>
    <col min="13002" max="13002" width="6.5" style="2" bestFit="1" customWidth="1"/>
    <col min="13003" max="13003" width="4.5" style="2" customWidth="1"/>
    <col min="13004" max="13004" width="4.1640625" style="2" customWidth="1"/>
    <col min="13005" max="13005" width="6.5" style="2" bestFit="1" customWidth="1"/>
    <col min="13006" max="13006" width="4.5" style="2" customWidth="1"/>
    <col min="13007" max="13007" width="4.1640625" style="2" customWidth="1"/>
    <col min="13008" max="13008" width="6.5" style="2" bestFit="1" customWidth="1"/>
    <col min="13009" max="13009" width="4.5" style="2" customWidth="1"/>
    <col min="13010" max="13010" width="4.1640625" style="2" customWidth="1"/>
    <col min="13011" max="13011" width="6.5" style="2" bestFit="1" customWidth="1"/>
    <col min="13012" max="13012" width="4.5" style="2" customWidth="1"/>
    <col min="13013" max="13013" width="4.1640625" style="2" customWidth="1"/>
    <col min="13014" max="13014" width="6.5" style="2" bestFit="1" customWidth="1"/>
    <col min="13015" max="13015" width="4.5" style="2" customWidth="1"/>
    <col min="13016" max="13016" width="4.1640625" style="2" customWidth="1"/>
    <col min="13017" max="13017" width="6.5" style="2" bestFit="1" customWidth="1"/>
    <col min="13018" max="13018" width="4.5" style="2" customWidth="1"/>
    <col min="13019" max="13019" width="4.1640625" style="2" customWidth="1"/>
    <col min="13020" max="13020" width="6.5" style="2" bestFit="1" customWidth="1"/>
    <col min="13021" max="13021" width="4.5" style="2" customWidth="1"/>
    <col min="13022" max="13022" width="4.1640625" style="2" customWidth="1"/>
    <col min="13023" max="13023" width="6.5" style="2" bestFit="1" customWidth="1"/>
    <col min="13024" max="13024" width="4.5" style="2" customWidth="1"/>
    <col min="13025" max="13025" width="4.1640625" style="2" customWidth="1"/>
    <col min="13026" max="13026" width="6.5" style="2" bestFit="1" customWidth="1"/>
    <col min="13027" max="13027" width="4.5" style="2" customWidth="1"/>
    <col min="13028" max="13028" width="4.1640625" style="2" customWidth="1"/>
    <col min="13029" max="13029" width="6.5" style="2" bestFit="1" customWidth="1"/>
    <col min="13030" max="13030" width="4.5" style="2" customWidth="1"/>
    <col min="13031" max="13031" width="4.1640625" style="2" customWidth="1"/>
    <col min="13032" max="13032" width="6.5" style="2" bestFit="1" customWidth="1"/>
    <col min="13033" max="13033" width="4.5" style="2" customWidth="1"/>
    <col min="13034" max="13034" width="4.1640625" style="2" customWidth="1"/>
    <col min="13035" max="13035" width="6.5" style="2" bestFit="1" customWidth="1"/>
    <col min="13036" max="13036" width="4.5" style="2" customWidth="1"/>
    <col min="13037" max="13037" width="4.1640625" style="2" customWidth="1"/>
    <col min="13038" max="13038" width="6.5" style="2" bestFit="1" customWidth="1"/>
    <col min="13039" max="13039" width="4.5" style="2" customWidth="1"/>
    <col min="13040" max="13040" width="4.1640625" style="2" customWidth="1"/>
    <col min="13041" max="13041" width="6.5" style="2" bestFit="1" customWidth="1"/>
    <col min="13042" max="13042" width="4.5" style="2" customWidth="1"/>
    <col min="13043" max="13043" width="4.1640625" style="2" customWidth="1"/>
    <col min="13044" max="13044" width="6.5" style="2" bestFit="1" customWidth="1"/>
    <col min="13045" max="13045" width="4.5" style="2" customWidth="1"/>
    <col min="13046" max="13046" width="4.1640625" style="2" customWidth="1"/>
    <col min="13047" max="13047" width="6.5" style="2" bestFit="1" customWidth="1"/>
    <col min="13048" max="13048" width="4.5" style="2" customWidth="1"/>
    <col min="13049" max="13049" width="4.1640625" style="2" customWidth="1"/>
    <col min="13050" max="13050" width="6.5" style="2" bestFit="1" customWidth="1"/>
    <col min="13051" max="13051" width="4.5" style="2" customWidth="1"/>
    <col min="13052" max="13052" width="4.1640625" style="2" customWidth="1"/>
    <col min="13053" max="13053" width="6.5" style="2" bestFit="1" customWidth="1"/>
    <col min="13054" max="13054" width="4.5" style="2" customWidth="1"/>
    <col min="13055" max="13055" width="4.1640625" style="2" customWidth="1"/>
    <col min="13056" max="13056" width="6.5" style="2" bestFit="1" customWidth="1"/>
    <col min="13057" max="13057" width="4.5" style="2" customWidth="1"/>
    <col min="13058" max="13058" width="4.1640625" style="2" customWidth="1"/>
    <col min="13059" max="13059" width="6.5" style="2" bestFit="1" customWidth="1"/>
    <col min="13060" max="13060" width="4.5" style="2" customWidth="1"/>
    <col min="13061" max="13061" width="4.1640625" style="2" customWidth="1"/>
    <col min="13062" max="13062" width="6.5" style="2" bestFit="1" customWidth="1"/>
    <col min="13063" max="13219" width="11.5" style="2"/>
    <col min="13220" max="13220" width="24.83203125" style="2" customWidth="1"/>
    <col min="13221" max="13221" width="21.6640625" style="2" customWidth="1"/>
    <col min="13222" max="13222" width="19.5" style="2" customWidth="1"/>
    <col min="13223" max="13223" width="4.5" style="2" customWidth="1"/>
    <col min="13224" max="13224" width="4.1640625" style="2" customWidth="1"/>
    <col min="13225" max="13225" width="6.5" style="2" bestFit="1" customWidth="1"/>
    <col min="13226" max="13226" width="4.5" style="2" customWidth="1"/>
    <col min="13227" max="13227" width="4.1640625" style="2" customWidth="1"/>
    <col min="13228" max="13228" width="6.5" style="2" bestFit="1" customWidth="1"/>
    <col min="13229" max="13229" width="4.5" style="2" customWidth="1"/>
    <col min="13230" max="13230" width="4.1640625" style="2" customWidth="1"/>
    <col min="13231" max="13231" width="6.5" style="2" bestFit="1" customWidth="1"/>
    <col min="13232" max="13232" width="4.5" style="2" customWidth="1"/>
    <col min="13233" max="13233" width="4.1640625" style="2" customWidth="1"/>
    <col min="13234" max="13234" width="6.5" style="2" bestFit="1" customWidth="1"/>
    <col min="13235" max="13235" width="4.5" style="2" customWidth="1"/>
    <col min="13236" max="13236" width="4.1640625" style="2" customWidth="1"/>
    <col min="13237" max="13237" width="6.5" style="2" bestFit="1" customWidth="1"/>
    <col min="13238" max="13238" width="4.5" style="2" customWidth="1"/>
    <col min="13239" max="13239" width="4.1640625" style="2" customWidth="1"/>
    <col min="13240" max="13240" width="6.5" style="2" bestFit="1" customWidth="1"/>
    <col min="13241" max="13241" width="4.5" style="2" customWidth="1"/>
    <col min="13242" max="13242" width="4.1640625" style="2" customWidth="1"/>
    <col min="13243" max="13243" width="6.5" style="2" bestFit="1" customWidth="1"/>
    <col min="13244" max="13244" width="4.5" style="2" customWidth="1"/>
    <col min="13245" max="13245" width="4.1640625" style="2" customWidth="1"/>
    <col min="13246" max="13246" width="6.5" style="2" bestFit="1" customWidth="1"/>
    <col min="13247" max="13247" width="4.5" style="2" customWidth="1"/>
    <col min="13248" max="13248" width="4.1640625" style="2" customWidth="1"/>
    <col min="13249" max="13249" width="6.5" style="2" bestFit="1" customWidth="1"/>
    <col min="13250" max="13250" width="4.5" style="2" customWidth="1"/>
    <col min="13251" max="13251" width="4.1640625" style="2" customWidth="1"/>
    <col min="13252" max="13252" width="6.5" style="2" bestFit="1" customWidth="1"/>
    <col min="13253" max="13253" width="4.5" style="2" customWidth="1"/>
    <col min="13254" max="13254" width="4.1640625" style="2" customWidth="1"/>
    <col min="13255" max="13255" width="6.5" style="2" bestFit="1" customWidth="1"/>
    <col min="13256" max="13256" width="4.5" style="2" customWidth="1"/>
    <col min="13257" max="13257" width="4.1640625" style="2" customWidth="1"/>
    <col min="13258" max="13258" width="6.5" style="2" bestFit="1" customWidth="1"/>
    <col min="13259" max="13259" width="4.5" style="2" customWidth="1"/>
    <col min="13260" max="13260" width="4.1640625" style="2" customWidth="1"/>
    <col min="13261" max="13261" width="6.5" style="2" bestFit="1" customWidth="1"/>
    <col min="13262" max="13262" width="4.5" style="2" customWidth="1"/>
    <col min="13263" max="13263" width="4.1640625" style="2" customWidth="1"/>
    <col min="13264" max="13264" width="6.5" style="2" bestFit="1" customWidth="1"/>
    <col min="13265" max="13265" width="4.5" style="2" customWidth="1"/>
    <col min="13266" max="13266" width="4.1640625" style="2" customWidth="1"/>
    <col min="13267" max="13267" width="6.5" style="2" bestFit="1" customWidth="1"/>
    <col min="13268" max="13268" width="4.5" style="2" customWidth="1"/>
    <col min="13269" max="13269" width="4.1640625" style="2" customWidth="1"/>
    <col min="13270" max="13270" width="6.5" style="2" bestFit="1" customWidth="1"/>
    <col min="13271" max="13271" width="4.5" style="2" customWidth="1"/>
    <col min="13272" max="13272" width="4.1640625" style="2" customWidth="1"/>
    <col min="13273" max="13273" width="6.5" style="2" bestFit="1" customWidth="1"/>
    <col min="13274" max="13274" width="4.5" style="2" customWidth="1"/>
    <col min="13275" max="13275" width="4.1640625" style="2" customWidth="1"/>
    <col min="13276" max="13276" width="6.5" style="2" bestFit="1" customWidth="1"/>
    <col min="13277" max="13277" width="4.5" style="2" customWidth="1"/>
    <col min="13278" max="13278" width="4.1640625" style="2" customWidth="1"/>
    <col min="13279" max="13279" width="6.5" style="2" bestFit="1" customWidth="1"/>
    <col min="13280" max="13280" width="4.5" style="2" customWidth="1"/>
    <col min="13281" max="13281" width="4.1640625" style="2" customWidth="1"/>
    <col min="13282" max="13282" width="6.5" style="2" bestFit="1" customWidth="1"/>
    <col min="13283" max="13283" width="4.5" style="2" customWidth="1"/>
    <col min="13284" max="13284" width="4.1640625" style="2" customWidth="1"/>
    <col min="13285" max="13285" width="6.5" style="2" bestFit="1" customWidth="1"/>
    <col min="13286" max="13286" width="4.5" style="2" customWidth="1"/>
    <col min="13287" max="13287" width="4.1640625" style="2" customWidth="1"/>
    <col min="13288" max="13288" width="6.5" style="2" bestFit="1" customWidth="1"/>
    <col min="13289" max="13289" width="4.5" style="2" customWidth="1"/>
    <col min="13290" max="13290" width="4.1640625" style="2" customWidth="1"/>
    <col min="13291" max="13291" width="6.5" style="2" bestFit="1" customWidth="1"/>
    <col min="13292" max="13292" width="4.5" style="2" customWidth="1"/>
    <col min="13293" max="13293" width="4.1640625" style="2" customWidth="1"/>
    <col min="13294" max="13294" width="6.5" style="2" bestFit="1" customWidth="1"/>
    <col min="13295" max="13295" width="4.5" style="2" customWidth="1"/>
    <col min="13296" max="13296" width="4.1640625" style="2" customWidth="1"/>
    <col min="13297" max="13297" width="6.5" style="2" bestFit="1" customWidth="1"/>
    <col min="13298" max="13298" width="4.5" style="2" customWidth="1"/>
    <col min="13299" max="13299" width="4.1640625" style="2" customWidth="1"/>
    <col min="13300" max="13300" width="6.5" style="2" bestFit="1" customWidth="1"/>
    <col min="13301" max="13301" width="4.5" style="2" customWidth="1"/>
    <col min="13302" max="13302" width="4.1640625" style="2" customWidth="1"/>
    <col min="13303" max="13303" width="6.5" style="2" bestFit="1" customWidth="1"/>
    <col min="13304" max="13304" width="4.5" style="2" customWidth="1"/>
    <col min="13305" max="13305" width="4.1640625" style="2" customWidth="1"/>
    <col min="13306" max="13306" width="6.5" style="2" bestFit="1" customWidth="1"/>
    <col min="13307" max="13307" width="4.5" style="2" customWidth="1"/>
    <col min="13308" max="13308" width="4.1640625" style="2" customWidth="1"/>
    <col min="13309" max="13309" width="6.5" style="2" bestFit="1" customWidth="1"/>
    <col min="13310" max="13310" width="4.5" style="2" customWidth="1"/>
    <col min="13311" max="13311" width="4.1640625" style="2" customWidth="1"/>
    <col min="13312" max="13312" width="6.5" style="2" bestFit="1" customWidth="1"/>
    <col min="13313" max="13313" width="4.5" style="2" customWidth="1"/>
    <col min="13314" max="13314" width="4.1640625" style="2" customWidth="1"/>
    <col min="13315" max="13315" width="6.5" style="2" bestFit="1" customWidth="1"/>
    <col min="13316" max="13316" width="4.5" style="2" customWidth="1"/>
    <col min="13317" max="13317" width="4.1640625" style="2" customWidth="1"/>
    <col min="13318" max="13318" width="6.5" style="2" bestFit="1" customWidth="1"/>
    <col min="13319" max="13475" width="11.5" style="2"/>
    <col min="13476" max="13476" width="24.83203125" style="2" customWidth="1"/>
    <col min="13477" max="13477" width="21.6640625" style="2" customWidth="1"/>
    <col min="13478" max="13478" width="19.5" style="2" customWidth="1"/>
    <col min="13479" max="13479" width="4.5" style="2" customWidth="1"/>
    <col min="13480" max="13480" width="4.1640625" style="2" customWidth="1"/>
    <col min="13481" max="13481" width="6.5" style="2" bestFit="1" customWidth="1"/>
    <col min="13482" max="13482" width="4.5" style="2" customWidth="1"/>
    <col min="13483" max="13483" width="4.1640625" style="2" customWidth="1"/>
    <col min="13484" max="13484" width="6.5" style="2" bestFit="1" customWidth="1"/>
    <col min="13485" max="13485" width="4.5" style="2" customWidth="1"/>
    <col min="13486" max="13486" width="4.1640625" style="2" customWidth="1"/>
    <col min="13487" max="13487" width="6.5" style="2" bestFit="1" customWidth="1"/>
    <col min="13488" max="13488" width="4.5" style="2" customWidth="1"/>
    <col min="13489" max="13489" width="4.1640625" style="2" customWidth="1"/>
    <col min="13490" max="13490" width="6.5" style="2" bestFit="1" customWidth="1"/>
    <col min="13491" max="13491" width="4.5" style="2" customWidth="1"/>
    <col min="13492" max="13492" width="4.1640625" style="2" customWidth="1"/>
    <col min="13493" max="13493" width="6.5" style="2" bestFit="1" customWidth="1"/>
    <col min="13494" max="13494" width="4.5" style="2" customWidth="1"/>
    <col min="13495" max="13495" width="4.1640625" style="2" customWidth="1"/>
    <col min="13496" max="13496" width="6.5" style="2" bestFit="1" customWidth="1"/>
    <col min="13497" max="13497" width="4.5" style="2" customWidth="1"/>
    <col min="13498" max="13498" width="4.1640625" style="2" customWidth="1"/>
    <col min="13499" max="13499" width="6.5" style="2" bestFit="1" customWidth="1"/>
    <col min="13500" max="13500" width="4.5" style="2" customWidth="1"/>
    <col min="13501" max="13501" width="4.1640625" style="2" customWidth="1"/>
    <col min="13502" max="13502" width="6.5" style="2" bestFit="1" customWidth="1"/>
    <col min="13503" max="13503" width="4.5" style="2" customWidth="1"/>
    <col min="13504" max="13504" width="4.1640625" style="2" customWidth="1"/>
    <col min="13505" max="13505" width="6.5" style="2" bestFit="1" customWidth="1"/>
    <col min="13506" max="13506" width="4.5" style="2" customWidth="1"/>
    <col min="13507" max="13507" width="4.1640625" style="2" customWidth="1"/>
    <col min="13508" max="13508" width="6.5" style="2" bestFit="1" customWidth="1"/>
    <col min="13509" max="13509" width="4.5" style="2" customWidth="1"/>
    <col min="13510" max="13510" width="4.1640625" style="2" customWidth="1"/>
    <col min="13511" max="13511" width="6.5" style="2" bestFit="1" customWidth="1"/>
    <col min="13512" max="13512" width="4.5" style="2" customWidth="1"/>
    <col min="13513" max="13513" width="4.1640625" style="2" customWidth="1"/>
    <col min="13514" max="13514" width="6.5" style="2" bestFit="1" customWidth="1"/>
    <col min="13515" max="13515" width="4.5" style="2" customWidth="1"/>
    <col min="13516" max="13516" width="4.1640625" style="2" customWidth="1"/>
    <col min="13517" max="13517" width="6.5" style="2" bestFit="1" customWidth="1"/>
    <col min="13518" max="13518" width="4.5" style="2" customWidth="1"/>
    <col min="13519" max="13519" width="4.1640625" style="2" customWidth="1"/>
    <col min="13520" max="13520" width="6.5" style="2" bestFit="1" customWidth="1"/>
    <col min="13521" max="13521" width="4.5" style="2" customWidth="1"/>
    <col min="13522" max="13522" width="4.1640625" style="2" customWidth="1"/>
    <col min="13523" max="13523" width="6.5" style="2" bestFit="1" customWidth="1"/>
    <col min="13524" max="13524" width="4.5" style="2" customWidth="1"/>
    <col min="13525" max="13525" width="4.1640625" style="2" customWidth="1"/>
    <col min="13526" max="13526" width="6.5" style="2" bestFit="1" customWidth="1"/>
    <col min="13527" max="13527" width="4.5" style="2" customWidth="1"/>
    <col min="13528" max="13528" width="4.1640625" style="2" customWidth="1"/>
    <col min="13529" max="13529" width="6.5" style="2" bestFit="1" customWidth="1"/>
    <col min="13530" max="13530" width="4.5" style="2" customWidth="1"/>
    <col min="13531" max="13531" width="4.1640625" style="2" customWidth="1"/>
    <col min="13532" max="13532" width="6.5" style="2" bestFit="1" customWidth="1"/>
    <col min="13533" max="13533" width="4.5" style="2" customWidth="1"/>
    <col min="13534" max="13534" width="4.1640625" style="2" customWidth="1"/>
    <col min="13535" max="13535" width="6.5" style="2" bestFit="1" customWidth="1"/>
    <col min="13536" max="13536" width="4.5" style="2" customWidth="1"/>
    <col min="13537" max="13537" width="4.1640625" style="2" customWidth="1"/>
    <col min="13538" max="13538" width="6.5" style="2" bestFit="1" customWidth="1"/>
    <col min="13539" max="13539" width="4.5" style="2" customWidth="1"/>
    <col min="13540" max="13540" width="4.1640625" style="2" customWidth="1"/>
    <col min="13541" max="13541" width="6.5" style="2" bestFit="1" customWidth="1"/>
    <col min="13542" max="13542" width="4.5" style="2" customWidth="1"/>
    <col min="13543" max="13543" width="4.1640625" style="2" customWidth="1"/>
    <col min="13544" max="13544" width="6.5" style="2" bestFit="1" customWidth="1"/>
    <col min="13545" max="13545" width="4.5" style="2" customWidth="1"/>
    <col min="13546" max="13546" width="4.1640625" style="2" customWidth="1"/>
    <col min="13547" max="13547" width="6.5" style="2" bestFit="1" customWidth="1"/>
    <col min="13548" max="13548" width="4.5" style="2" customWidth="1"/>
    <col min="13549" max="13549" width="4.1640625" style="2" customWidth="1"/>
    <col min="13550" max="13550" width="6.5" style="2" bestFit="1" customWidth="1"/>
    <col min="13551" max="13551" width="4.5" style="2" customWidth="1"/>
    <col min="13552" max="13552" width="4.1640625" style="2" customWidth="1"/>
    <col min="13553" max="13553" width="6.5" style="2" bestFit="1" customWidth="1"/>
    <col min="13554" max="13554" width="4.5" style="2" customWidth="1"/>
    <col min="13555" max="13555" width="4.1640625" style="2" customWidth="1"/>
    <col min="13556" max="13556" width="6.5" style="2" bestFit="1" customWidth="1"/>
    <col min="13557" max="13557" width="4.5" style="2" customWidth="1"/>
    <col min="13558" max="13558" width="4.1640625" style="2" customWidth="1"/>
    <col min="13559" max="13559" width="6.5" style="2" bestFit="1" customWidth="1"/>
    <col min="13560" max="13560" width="4.5" style="2" customWidth="1"/>
    <col min="13561" max="13561" width="4.1640625" style="2" customWidth="1"/>
    <col min="13562" max="13562" width="6.5" style="2" bestFit="1" customWidth="1"/>
    <col min="13563" max="13563" width="4.5" style="2" customWidth="1"/>
    <col min="13564" max="13564" width="4.1640625" style="2" customWidth="1"/>
    <col min="13565" max="13565" width="6.5" style="2" bestFit="1" customWidth="1"/>
    <col min="13566" max="13566" width="4.5" style="2" customWidth="1"/>
    <col min="13567" max="13567" width="4.1640625" style="2" customWidth="1"/>
    <col min="13568" max="13568" width="6.5" style="2" bestFit="1" customWidth="1"/>
    <col min="13569" max="13569" width="4.5" style="2" customWidth="1"/>
    <col min="13570" max="13570" width="4.1640625" style="2" customWidth="1"/>
    <col min="13571" max="13571" width="6.5" style="2" bestFit="1" customWidth="1"/>
    <col min="13572" max="13572" width="4.5" style="2" customWidth="1"/>
    <col min="13573" max="13573" width="4.1640625" style="2" customWidth="1"/>
    <col min="13574" max="13574" width="6.5" style="2" bestFit="1" customWidth="1"/>
    <col min="13575" max="13731" width="11.5" style="2"/>
    <col min="13732" max="13732" width="24.83203125" style="2" customWidth="1"/>
    <col min="13733" max="13733" width="21.6640625" style="2" customWidth="1"/>
    <col min="13734" max="13734" width="19.5" style="2" customWidth="1"/>
    <col min="13735" max="13735" width="4.5" style="2" customWidth="1"/>
    <col min="13736" max="13736" width="4.1640625" style="2" customWidth="1"/>
    <col min="13737" max="13737" width="6.5" style="2" bestFit="1" customWidth="1"/>
    <col min="13738" max="13738" width="4.5" style="2" customWidth="1"/>
    <col min="13739" max="13739" width="4.1640625" style="2" customWidth="1"/>
    <col min="13740" max="13740" width="6.5" style="2" bestFit="1" customWidth="1"/>
    <col min="13741" max="13741" width="4.5" style="2" customWidth="1"/>
    <col min="13742" max="13742" width="4.1640625" style="2" customWidth="1"/>
    <col min="13743" max="13743" width="6.5" style="2" bestFit="1" customWidth="1"/>
    <col min="13744" max="13744" width="4.5" style="2" customWidth="1"/>
    <col min="13745" max="13745" width="4.1640625" style="2" customWidth="1"/>
    <col min="13746" max="13746" width="6.5" style="2" bestFit="1" customWidth="1"/>
    <col min="13747" max="13747" width="4.5" style="2" customWidth="1"/>
    <col min="13748" max="13748" width="4.1640625" style="2" customWidth="1"/>
    <col min="13749" max="13749" width="6.5" style="2" bestFit="1" customWidth="1"/>
    <col min="13750" max="13750" width="4.5" style="2" customWidth="1"/>
    <col min="13751" max="13751" width="4.1640625" style="2" customWidth="1"/>
    <col min="13752" max="13752" width="6.5" style="2" bestFit="1" customWidth="1"/>
    <col min="13753" max="13753" width="4.5" style="2" customWidth="1"/>
    <col min="13754" max="13754" width="4.1640625" style="2" customWidth="1"/>
    <col min="13755" max="13755" width="6.5" style="2" bestFit="1" customWidth="1"/>
    <col min="13756" max="13756" width="4.5" style="2" customWidth="1"/>
    <col min="13757" max="13757" width="4.1640625" style="2" customWidth="1"/>
    <col min="13758" max="13758" width="6.5" style="2" bestFit="1" customWidth="1"/>
    <col min="13759" max="13759" width="4.5" style="2" customWidth="1"/>
    <col min="13760" max="13760" width="4.1640625" style="2" customWidth="1"/>
    <col min="13761" max="13761" width="6.5" style="2" bestFit="1" customWidth="1"/>
    <col min="13762" max="13762" width="4.5" style="2" customWidth="1"/>
    <col min="13763" max="13763" width="4.1640625" style="2" customWidth="1"/>
    <col min="13764" max="13764" width="6.5" style="2" bestFit="1" customWidth="1"/>
    <col min="13765" max="13765" width="4.5" style="2" customWidth="1"/>
    <col min="13766" max="13766" width="4.1640625" style="2" customWidth="1"/>
    <col min="13767" max="13767" width="6.5" style="2" bestFit="1" customWidth="1"/>
    <col min="13768" max="13768" width="4.5" style="2" customWidth="1"/>
    <col min="13769" max="13769" width="4.1640625" style="2" customWidth="1"/>
    <col min="13770" max="13770" width="6.5" style="2" bestFit="1" customWidth="1"/>
    <col min="13771" max="13771" width="4.5" style="2" customWidth="1"/>
    <col min="13772" max="13772" width="4.1640625" style="2" customWidth="1"/>
    <col min="13773" max="13773" width="6.5" style="2" bestFit="1" customWidth="1"/>
    <col min="13774" max="13774" width="4.5" style="2" customWidth="1"/>
    <col min="13775" max="13775" width="4.1640625" style="2" customWidth="1"/>
    <col min="13776" max="13776" width="6.5" style="2" bestFit="1" customWidth="1"/>
    <col min="13777" max="13777" width="4.5" style="2" customWidth="1"/>
    <col min="13778" max="13778" width="4.1640625" style="2" customWidth="1"/>
    <col min="13779" max="13779" width="6.5" style="2" bestFit="1" customWidth="1"/>
    <col min="13780" max="13780" width="4.5" style="2" customWidth="1"/>
    <col min="13781" max="13781" width="4.1640625" style="2" customWidth="1"/>
    <col min="13782" max="13782" width="6.5" style="2" bestFit="1" customWidth="1"/>
    <col min="13783" max="13783" width="4.5" style="2" customWidth="1"/>
    <col min="13784" max="13784" width="4.1640625" style="2" customWidth="1"/>
    <col min="13785" max="13785" width="6.5" style="2" bestFit="1" customWidth="1"/>
    <col min="13786" max="13786" width="4.5" style="2" customWidth="1"/>
    <col min="13787" max="13787" width="4.1640625" style="2" customWidth="1"/>
    <col min="13788" max="13788" width="6.5" style="2" bestFit="1" customWidth="1"/>
    <col min="13789" max="13789" width="4.5" style="2" customWidth="1"/>
    <col min="13790" max="13790" width="4.1640625" style="2" customWidth="1"/>
    <col min="13791" max="13791" width="6.5" style="2" bestFit="1" customWidth="1"/>
    <col min="13792" max="13792" width="4.5" style="2" customWidth="1"/>
    <col min="13793" max="13793" width="4.1640625" style="2" customWidth="1"/>
    <col min="13794" max="13794" width="6.5" style="2" bestFit="1" customWidth="1"/>
    <col min="13795" max="13795" width="4.5" style="2" customWidth="1"/>
    <col min="13796" max="13796" width="4.1640625" style="2" customWidth="1"/>
    <col min="13797" max="13797" width="6.5" style="2" bestFit="1" customWidth="1"/>
    <col min="13798" max="13798" width="4.5" style="2" customWidth="1"/>
    <col min="13799" max="13799" width="4.1640625" style="2" customWidth="1"/>
    <col min="13800" max="13800" width="6.5" style="2" bestFit="1" customWidth="1"/>
    <col min="13801" max="13801" width="4.5" style="2" customWidth="1"/>
    <col min="13802" max="13802" width="4.1640625" style="2" customWidth="1"/>
    <col min="13803" max="13803" width="6.5" style="2" bestFit="1" customWidth="1"/>
    <col min="13804" max="13804" width="4.5" style="2" customWidth="1"/>
    <col min="13805" max="13805" width="4.1640625" style="2" customWidth="1"/>
    <col min="13806" max="13806" width="6.5" style="2" bestFit="1" customWidth="1"/>
    <col min="13807" max="13807" width="4.5" style="2" customWidth="1"/>
    <col min="13808" max="13808" width="4.1640625" style="2" customWidth="1"/>
    <col min="13809" max="13809" width="6.5" style="2" bestFit="1" customWidth="1"/>
    <col min="13810" max="13810" width="4.5" style="2" customWidth="1"/>
    <col min="13811" max="13811" width="4.1640625" style="2" customWidth="1"/>
    <col min="13812" max="13812" width="6.5" style="2" bestFit="1" customWidth="1"/>
    <col min="13813" max="13813" width="4.5" style="2" customWidth="1"/>
    <col min="13814" max="13814" width="4.1640625" style="2" customWidth="1"/>
    <col min="13815" max="13815" width="6.5" style="2" bestFit="1" customWidth="1"/>
    <col min="13816" max="13816" width="4.5" style="2" customWidth="1"/>
    <col min="13817" max="13817" width="4.1640625" style="2" customWidth="1"/>
    <col min="13818" max="13818" width="6.5" style="2" bestFit="1" customWidth="1"/>
    <col min="13819" max="13819" width="4.5" style="2" customWidth="1"/>
    <col min="13820" max="13820" width="4.1640625" style="2" customWidth="1"/>
    <col min="13821" max="13821" width="6.5" style="2" bestFit="1" customWidth="1"/>
    <col min="13822" max="13822" width="4.5" style="2" customWidth="1"/>
    <col min="13823" max="13823" width="4.1640625" style="2" customWidth="1"/>
    <col min="13824" max="13824" width="6.5" style="2" bestFit="1" customWidth="1"/>
    <col min="13825" max="13825" width="4.5" style="2" customWidth="1"/>
    <col min="13826" max="13826" width="4.1640625" style="2" customWidth="1"/>
    <col min="13827" max="13827" width="6.5" style="2" bestFit="1" customWidth="1"/>
    <col min="13828" max="13828" width="4.5" style="2" customWidth="1"/>
    <col min="13829" max="13829" width="4.1640625" style="2" customWidth="1"/>
    <col min="13830" max="13830" width="6.5" style="2" bestFit="1" customWidth="1"/>
    <col min="13831" max="13987" width="11.5" style="2"/>
    <col min="13988" max="13988" width="24.83203125" style="2" customWidth="1"/>
    <col min="13989" max="13989" width="21.6640625" style="2" customWidth="1"/>
    <col min="13990" max="13990" width="19.5" style="2" customWidth="1"/>
    <col min="13991" max="13991" width="4.5" style="2" customWidth="1"/>
    <col min="13992" max="13992" width="4.1640625" style="2" customWidth="1"/>
    <col min="13993" max="13993" width="6.5" style="2" bestFit="1" customWidth="1"/>
    <col min="13994" max="13994" width="4.5" style="2" customWidth="1"/>
    <col min="13995" max="13995" width="4.1640625" style="2" customWidth="1"/>
    <col min="13996" max="13996" width="6.5" style="2" bestFit="1" customWidth="1"/>
    <col min="13997" max="13997" width="4.5" style="2" customWidth="1"/>
    <col min="13998" max="13998" width="4.1640625" style="2" customWidth="1"/>
    <col min="13999" max="13999" width="6.5" style="2" bestFit="1" customWidth="1"/>
    <col min="14000" max="14000" width="4.5" style="2" customWidth="1"/>
    <col min="14001" max="14001" width="4.1640625" style="2" customWidth="1"/>
    <col min="14002" max="14002" width="6.5" style="2" bestFit="1" customWidth="1"/>
    <col min="14003" max="14003" width="4.5" style="2" customWidth="1"/>
    <col min="14004" max="14004" width="4.1640625" style="2" customWidth="1"/>
    <col min="14005" max="14005" width="6.5" style="2" bestFit="1" customWidth="1"/>
    <col min="14006" max="14006" width="4.5" style="2" customWidth="1"/>
    <col min="14007" max="14007" width="4.1640625" style="2" customWidth="1"/>
    <col min="14008" max="14008" width="6.5" style="2" bestFit="1" customWidth="1"/>
    <col min="14009" max="14009" width="4.5" style="2" customWidth="1"/>
    <col min="14010" max="14010" width="4.1640625" style="2" customWidth="1"/>
    <col min="14011" max="14011" width="6.5" style="2" bestFit="1" customWidth="1"/>
    <col min="14012" max="14012" width="4.5" style="2" customWidth="1"/>
    <col min="14013" max="14013" width="4.1640625" style="2" customWidth="1"/>
    <col min="14014" max="14014" width="6.5" style="2" bestFit="1" customWidth="1"/>
    <col min="14015" max="14015" width="4.5" style="2" customWidth="1"/>
    <col min="14016" max="14016" width="4.1640625" style="2" customWidth="1"/>
    <col min="14017" max="14017" width="6.5" style="2" bestFit="1" customWidth="1"/>
    <col min="14018" max="14018" width="4.5" style="2" customWidth="1"/>
    <col min="14019" max="14019" width="4.1640625" style="2" customWidth="1"/>
    <col min="14020" max="14020" width="6.5" style="2" bestFit="1" customWidth="1"/>
    <col min="14021" max="14021" width="4.5" style="2" customWidth="1"/>
    <col min="14022" max="14022" width="4.1640625" style="2" customWidth="1"/>
    <col min="14023" max="14023" width="6.5" style="2" bestFit="1" customWidth="1"/>
    <col min="14024" max="14024" width="4.5" style="2" customWidth="1"/>
    <col min="14025" max="14025" width="4.1640625" style="2" customWidth="1"/>
    <col min="14026" max="14026" width="6.5" style="2" bestFit="1" customWidth="1"/>
    <col min="14027" max="14027" width="4.5" style="2" customWidth="1"/>
    <col min="14028" max="14028" width="4.1640625" style="2" customWidth="1"/>
    <col min="14029" max="14029" width="6.5" style="2" bestFit="1" customWidth="1"/>
    <col min="14030" max="14030" width="4.5" style="2" customWidth="1"/>
    <col min="14031" max="14031" width="4.1640625" style="2" customWidth="1"/>
    <col min="14032" max="14032" width="6.5" style="2" bestFit="1" customWidth="1"/>
    <col min="14033" max="14033" width="4.5" style="2" customWidth="1"/>
    <col min="14034" max="14034" width="4.1640625" style="2" customWidth="1"/>
    <col min="14035" max="14035" width="6.5" style="2" bestFit="1" customWidth="1"/>
    <col min="14036" max="14036" width="4.5" style="2" customWidth="1"/>
    <col min="14037" max="14037" width="4.1640625" style="2" customWidth="1"/>
    <col min="14038" max="14038" width="6.5" style="2" bestFit="1" customWidth="1"/>
    <col min="14039" max="14039" width="4.5" style="2" customWidth="1"/>
    <col min="14040" max="14040" width="4.1640625" style="2" customWidth="1"/>
    <col min="14041" max="14041" width="6.5" style="2" bestFit="1" customWidth="1"/>
    <col min="14042" max="14042" width="4.5" style="2" customWidth="1"/>
    <col min="14043" max="14043" width="4.1640625" style="2" customWidth="1"/>
    <col min="14044" max="14044" width="6.5" style="2" bestFit="1" customWidth="1"/>
    <col min="14045" max="14045" width="4.5" style="2" customWidth="1"/>
    <col min="14046" max="14046" width="4.1640625" style="2" customWidth="1"/>
    <col min="14047" max="14047" width="6.5" style="2" bestFit="1" customWidth="1"/>
    <col min="14048" max="14048" width="4.5" style="2" customWidth="1"/>
    <col min="14049" max="14049" width="4.1640625" style="2" customWidth="1"/>
    <col min="14050" max="14050" width="6.5" style="2" bestFit="1" customWidth="1"/>
    <col min="14051" max="14051" width="4.5" style="2" customWidth="1"/>
    <col min="14052" max="14052" width="4.1640625" style="2" customWidth="1"/>
    <col min="14053" max="14053" width="6.5" style="2" bestFit="1" customWidth="1"/>
    <col min="14054" max="14054" width="4.5" style="2" customWidth="1"/>
    <col min="14055" max="14055" width="4.1640625" style="2" customWidth="1"/>
    <col min="14056" max="14056" width="6.5" style="2" bestFit="1" customWidth="1"/>
    <col min="14057" max="14057" width="4.5" style="2" customWidth="1"/>
    <col min="14058" max="14058" width="4.1640625" style="2" customWidth="1"/>
    <col min="14059" max="14059" width="6.5" style="2" bestFit="1" customWidth="1"/>
    <col min="14060" max="14060" width="4.5" style="2" customWidth="1"/>
    <col min="14061" max="14061" width="4.1640625" style="2" customWidth="1"/>
    <col min="14062" max="14062" width="6.5" style="2" bestFit="1" customWidth="1"/>
    <col min="14063" max="14063" width="4.5" style="2" customWidth="1"/>
    <col min="14064" max="14064" width="4.1640625" style="2" customWidth="1"/>
    <col min="14065" max="14065" width="6.5" style="2" bestFit="1" customWidth="1"/>
    <col min="14066" max="14066" width="4.5" style="2" customWidth="1"/>
    <col min="14067" max="14067" width="4.1640625" style="2" customWidth="1"/>
    <col min="14068" max="14068" width="6.5" style="2" bestFit="1" customWidth="1"/>
    <col min="14069" max="14069" width="4.5" style="2" customWidth="1"/>
    <col min="14070" max="14070" width="4.1640625" style="2" customWidth="1"/>
    <col min="14071" max="14071" width="6.5" style="2" bestFit="1" customWidth="1"/>
    <col min="14072" max="14072" width="4.5" style="2" customWidth="1"/>
    <col min="14073" max="14073" width="4.1640625" style="2" customWidth="1"/>
    <col min="14074" max="14074" width="6.5" style="2" bestFit="1" customWidth="1"/>
    <col min="14075" max="14075" width="4.5" style="2" customWidth="1"/>
    <col min="14076" max="14076" width="4.1640625" style="2" customWidth="1"/>
    <col min="14077" max="14077" width="6.5" style="2" bestFit="1" customWidth="1"/>
    <col min="14078" max="14078" width="4.5" style="2" customWidth="1"/>
    <col min="14079" max="14079" width="4.1640625" style="2" customWidth="1"/>
    <col min="14080" max="14080" width="6.5" style="2" bestFit="1" customWidth="1"/>
    <col min="14081" max="14081" width="4.5" style="2" customWidth="1"/>
    <col min="14082" max="14082" width="4.1640625" style="2" customWidth="1"/>
    <col min="14083" max="14083" width="6.5" style="2" bestFit="1" customWidth="1"/>
    <col min="14084" max="14084" width="4.5" style="2" customWidth="1"/>
    <col min="14085" max="14085" width="4.1640625" style="2" customWidth="1"/>
    <col min="14086" max="14086" width="6.5" style="2" bestFit="1" customWidth="1"/>
    <col min="14087" max="14243" width="11.5" style="2"/>
    <col min="14244" max="14244" width="24.83203125" style="2" customWidth="1"/>
    <col min="14245" max="14245" width="21.6640625" style="2" customWidth="1"/>
    <col min="14246" max="14246" width="19.5" style="2" customWidth="1"/>
    <col min="14247" max="14247" width="4.5" style="2" customWidth="1"/>
    <col min="14248" max="14248" width="4.1640625" style="2" customWidth="1"/>
    <col min="14249" max="14249" width="6.5" style="2" bestFit="1" customWidth="1"/>
    <col min="14250" max="14250" width="4.5" style="2" customWidth="1"/>
    <col min="14251" max="14251" width="4.1640625" style="2" customWidth="1"/>
    <col min="14252" max="14252" width="6.5" style="2" bestFit="1" customWidth="1"/>
    <col min="14253" max="14253" width="4.5" style="2" customWidth="1"/>
    <col min="14254" max="14254" width="4.1640625" style="2" customWidth="1"/>
    <col min="14255" max="14255" width="6.5" style="2" bestFit="1" customWidth="1"/>
    <col min="14256" max="14256" width="4.5" style="2" customWidth="1"/>
    <col min="14257" max="14257" width="4.1640625" style="2" customWidth="1"/>
    <col min="14258" max="14258" width="6.5" style="2" bestFit="1" customWidth="1"/>
    <col min="14259" max="14259" width="4.5" style="2" customWidth="1"/>
    <col min="14260" max="14260" width="4.1640625" style="2" customWidth="1"/>
    <col min="14261" max="14261" width="6.5" style="2" bestFit="1" customWidth="1"/>
    <col min="14262" max="14262" width="4.5" style="2" customWidth="1"/>
    <col min="14263" max="14263" width="4.1640625" style="2" customWidth="1"/>
    <col min="14264" max="14264" width="6.5" style="2" bestFit="1" customWidth="1"/>
    <col min="14265" max="14265" width="4.5" style="2" customWidth="1"/>
    <col min="14266" max="14266" width="4.1640625" style="2" customWidth="1"/>
    <col min="14267" max="14267" width="6.5" style="2" bestFit="1" customWidth="1"/>
    <col min="14268" max="14268" width="4.5" style="2" customWidth="1"/>
    <col min="14269" max="14269" width="4.1640625" style="2" customWidth="1"/>
    <col min="14270" max="14270" width="6.5" style="2" bestFit="1" customWidth="1"/>
    <col min="14271" max="14271" width="4.5" style="2" customWidth="1"/>
    <col min="14272" max="14272" width="4.1640625" style="2" customWidth="1"/>
    <col min="14273" max="14273" width="6.5" style="2" bestFit="1" customWidth="1"/>
    <col min="14274" max="14274" width="4.5" style="2" customWidth="1"/>
    <col min="14275" max="14275" width="4.1640625" style="2" customWidth="1"/>
    <col min="14276" max="14276" width="6.5" style="2" bestFit="1" customWidth="1"/>
    <col min="14277" max="14277" width="4.5" style="2" customWidth="1"/>
    <col min="14278" max="14278" width="4.1640625" style="2" customWidth="1"/>
    <col min="14279" max="14279" width="6.5" style="2" bestFit="1" customWidth="1"/>
    <col min="14280" max="14280" width="4.5" style="2" customWidth="1"/>
    <col min="14281" max="14281" width="4.1640625" style="2" customWidth="1"/>
    <col min="14282" max="14282" width="6.5" style="2" bestFit="1" customWidth="1"/>
    <col min="14283" max="14283" width="4.5" style="2" customWidth="1"/>
    <col min="14284" max="14284" width="4.1640625" style="2" customWidth="1"/>
    <col min="14285" max="14285" width="6.5" style="2" bestFit="1" customWidth="1"/>
    <col min="14286" max="14286" width="4.5" style="2" customWidth="1"/>
    <col min="14287" max="14287" width="4.1640625" style="2" customWidth="1"/>
    <col min="14288" max="14288" width="6.5" style="2" bestFit="1" customWidth="1"/>
    <col min="14289" max="14289" width="4.5" style="2" customWidth="1"/>
    <col min="14290" max="14290" width="4.1640625" style="2" customWidth="1"/>
    <col min="14291" max="14291" width="6.5" style="2" bestFit="1" customWidth="1"/>
    <col min="14292" max="14292" width="4.5" style="2" customWidth="1"/>
    <col min="14293" max="14293" width="4.1640625" style="2" customWidth="1"/>
    <col min="14294" max="14294" width="6.5" style="2" bestFit="1" customWidth="1"/>
    <col min="14295" max="14295" width="4.5" style="2" customWidth="1"/>
    <col min="14296" max="14296" width="4.1640625" style="2" customWidth="1"/>
    <col min="14297" max="14297" width="6.5" style="2" bestFit="1" customWidth="1"/>
    <col min="14298" max="14298" width="4.5" style="2" customWidth="1"/>
    <col min="14299" max="14299" width="4.1640625" style="2" customWidth="1"/>
    <col min="14300" max="14300" width="6.5" style="2" bestFit="1" customWidth="1"/>
    <col min="14301" max="14301" width="4.5" style="2" customWidth="1"/>
    <col min="14302" max="14302" width="4.1640625" style="2" customWidth="1"/>
    <col min="14303" max="14303" width="6.5" style="2" bestFit="1" customWidth="1"/>
    <col min="14304" max="14304" width="4.5" style="2" customWidth="1"/>
    <col min="14305" max="14305" width="4.1640625" style="2" customWidth="1"/>
    <col min="14306" max="14306" width="6.5" style="2" bestFit="1" customWidth="1"/>
    <col min="14307" max="14307" width="4.5" style="2" customWidth="1"/>
    <col min="14308" max="14308" width="4.1640625" style="2" customWidth="1"/>
    <col min="14309" max="14309" width="6.5" style="2" bestFit="1" customWidth="1"/>
    <col min="14310" max="14310" width="4.5" style="2" customWidth="1"/>
    <col min="14311" max="14311" width="4.1640625" style="2" customWidth="1"/>
    <col min="14312" max="14312" width="6.5" style="2" bestFit="1" customWidth="1"/>
    <col min="14313" max="14313" width="4.5" style="2" customWidth="1"/>
    <col min="14314" max="14314" width="4.1640625" style="2" customWidth="1"/>
    <col min="14315" max="14315" width="6.5" style="2" bestFit="1" customWidth="1"/>
    <col min="14316" max="14316" width="4.5" style="2" customWidth="1"/>
    <col min="14317" max="14317" width="4.1640625" style="2" customWidth="1"/>
    <col min="14318" max="14318" width="6.5" style="2" bestFit="1" customWidth="1"/>
    <col min="14319" max="14319" width="4.5" style="2" customWidth="1"/>
    <col min="14320" max="14320" width="4.1640625" style="2" customWidth="1"/>
    <col min="14321" max="14321" width="6.5" style="2" bestFit="1" customWidth="1"/>
    <col min="14322" max="14322" width="4.5" style="2" customWidth="1"/>
    <col min="14323" max="14323" width="4.1640625" style="2" customWidth="1"/>
    <col min="14324" max="14324" width="6.5" style="2" bestFit="1" customWidth="1"/>
    <col min="14325" max="14325" width="4.5" style="2" customWidth="1"/>
    <col min="14326" max="14326" width="4.1640625" style="2" customWidth="1"/>
    <col min="14327" max="14327" width="6.5" style="2" bestFit="1" customWidth="1"/>
    <col min="14328" max="14328" width="4.5" style="2" customWidth="1"/>
    <col min="14329" max="14329" width="4.1640625" style="2" customWidth="1"/>
    <col min="14330" max="14330" width="6.5" style="2" bestFit="1" customWidth="1"/>
    <col min="14331" max="14331" width="4.5" style="2" customWidth="1"/>
    <col min="14332" max="14332" width="4.1640625" style="2" customWidth="1"/>
    <col min="14333" max="14333" width="6.5" style="2" bestFit="1" customWidth="1"/>
    <col min="14334" max="14334" width="4.5" style="2" customWidth="1"/>
    <col min="14335" max="14335" width="4.1640625" style="2" customWidth="1"/>
    <col min="14336" max="14336" width="6.5" style="2" bestFit="1" customWidth="1"/>
    <col min="14337" max="14337" width="4.5" style="2" customWidth="1"/>
    <col min="14338" max="14338" width="4.1640625" style="2" customWidth="1"/>
    <col min="14339" max="14339" width="6.5" style="2" bestFit="1" customWidth="1"/>
    <col min="14340" max="14340" width="4.5" style="2" customWidth="1"/>
    <col min="14341" max="14341" width="4.1640625" style="2" customWidth="1"/>
    <col min="14342" max="14342" width="6.5" style="2" bestFit="1" customWidth="1"/>
    <col min="14343" max="14499" width="11.5" style="2"/>
    <col min="14500" max="14500" width="24.83203125" style="2" customWidth="1"/>
    <col min="14501" max="14501" width="21.6640625" style="2" customWidth="1"/>
    <col min="14502" max="14502" width="19.5" style="2" customWidth="1"/>
    <col min="14503" max="14503" width="4.5" style="2" customWidth="1"/>
    <col min="14504" max="14504" width="4.1640625" style="2" customWidth="1"/>
    <col min="14505" max="14505" width="6.5" style="2" bestFit="1" customWidth="1"/>
    <col min="14506" max="14506" width="4.5" style="2" customWidth="1"/>
    <col min="14507" max="14507" width="4.1640625" style="2" customWidth="1"/>
    <col min="14508" max="14508" width="6.5" style="2" bestFit="1" customWidth="1"/>
    <col min="14509" max="14509" width="4.5" style="2" customWidth="1"/>
    <col min="14510" max="14510" width="4.1640625" style="2" customWidth="1"/>
    <col min="14511" max="14511" width="6.5" style="2" bestFit="1" customWidth="1"/>
    <col min="14512" max="14512" width="4.5" style="2" customWidth="1"/>
    <col min="14513" max="14513" width="4.1640625" style="2" customWidth="1"/>
    <col min="14514" max="14514" width="6.5" style="2" bestFit="1" customWidth="1"/>
    <col min="14515" max="14515" width="4.5" style="2" customWidth="1"/>
    <col min="14516" max="14516" width="4.1640625" style="2" customWidth="1"/>
    <col min="14517" max="14517" width="6.5" style="2" bestFit="1" customWidth="1"/>
    <col min="14518" max="14518" width="4.5" style="2" customWidth="1"/>
    <col min="14519" max="14519" width="4.1640625" style="2" customWidth="1"/>
    <col min="14520" max="14520" width="6.5" style="2" bestFit="1" customWidth="1"/>
    <col min="14521" max="14521" width="4.5" style="2" customWidth="1"/>
    <col min="14522" max="14522" width="4.1640625" style="2" customWidth="1"/>
    <col min="14523" max="14523" width="6.5" style="2" bestFit="1" customWidth="1"/>
    <col min="14524" max="14524" width="4.5" style="2" customWidth="1"/>
    <col min="14525" max="14525" width="4.1640625" style="2" customWidth="1"/>
    <col min="14526" max="14526" width="6.5" style="2" bestFit="1" customWidth="1"/>
    <col min="14527" max="14527" width="4.5" style="2" customWidth="1"/>
    <col min="14528" max="14528" width="4.1640625" style="2" customWidth="1"/>
    <col min="14529" max="14529" width="6.5" style="2" bestFit="1" customWidth="1"/>
    <col min="14530" max="14530" width="4.5" style="2" customWidth="1"/>
    <col min="14531" max="14531" width="4.1640625" style="2" customWidth="1"/>
    <col min="14532" max="14532" width="6.5" style="2" bestFit="1" customWidth="1"/>
    <col min="14533" max="14533" width="4.5" style="2" customWidth="1"/>
    <col min="14534" max="14534" width="4.1640625" style="2" customWidth="1"/>
    <col min="14535" max="14535" width="6.5" style="2" bestFit="1" customWidth="1"/>
    <col min="14536" max="14536" width="4.5" style="2" customWidth="1"/>
    <col min="14537" max="14537" width="4.1640625" style="2" customWidth="1"/>
    <col min="14538" max="14538" width="6.5" style="2" bestFit="1" customWidth="1"/>
    <col min="14539" max="14539" width="4.5" style="2" customWidth="1"/>
    <col min="14540" max="14540" width="4.1640625" style="2" customWidth="1"/>
    <col min="14541" max="14541" width="6.5" style="2" bestFit="1" customWidth="1"/>
    <col min="14542" max="14542" width="4.5" style="2" customWidth="1"/>
    <col min="14543" max="14543" width="4.1640625" style="2" customWidth="1"/>
    <col min="14544" max="14544" width="6.5" style="2" bestFit="1" customWidth="1"/>
    <col min="14545" max="14545" width="4.5" style="2" customWidth="1"/>
    <col min="14546" max="14546" width="4.1640625" style="2" customWidth="1"/>
    <col min="14547" max="14547" width="6.5" style="2" bestFit="1" customWidth="1"/>
    <col min="14548" max="14548" width="4.5" style="2" customWidth="1"/>
    <col min="14549" max="14549" width="4.1640625" style="2" customWidth="1"/>
    <col min="14550" max="14550" width="6.5" style="2" bestFit="1" customWidth="1"/>
    <col min="14551" max="14551" width="4.5" style="2" customWidth="1"/>
    <col min="14552" max="14552" width="4.1640625" style="2" customWidth="1"/>
    <col min="14553" max="14553" width="6.5" style="2" bestFit="1" customWidth="1"/>
    <col min="14554" max="14554" width="4.5" style="2" customWidth="1"/>
    <col min="14555" max="14555" width="4.1640625" style="2" customWidth="1"/>
    <col min="14556" max="14556" width="6.5" style="2" bestFit="1" customWidth="1"/>
    <col min="14557" max="14557" width="4.5" style="2" customWidth="1"/>
    <col min="14558" max="14558" width="4.1640625" style="2" customWidth="1"/>
    <col min="14559" max="14559" width="6.5" style="2" bestFit="1" customWidth="1"/>
    <col min="14560" max="14560" width="4.5" style="2" customWidth="1"/>
    <col min="14561" max="14561" width="4.1640625" style="2" customWidth="1"/>
    <col min="14562" max="14562" width="6.5" style="2" bestFit="1" customWidth="1"/>
    <col min="14563" max="14563" width="4.5" style="2" customWidth="1"/>
    <col min="14564" max="14564" width="4.1640625" style="2" customWidth="1"/>
    <col min="14565" max="14565" width="6.5" style="2" bestFit="1" customWidth="1"/>
    <col min="14566" max="14566" width="4.5" style="2" customWidth="1"/>
    <col min="14567" max="14567" width="4.1640625" style="2" customWidth="1"/>
    <col min="14568" max="14568" width="6.5" style="2" bestFit="1" customWidth="1"/>
    <col min="14569" max="14569" width="4.5" style="2" customWidth="1"/>
    <col min="14570" max="14570" width="4.1640625" style="2" customWidth="1"/>
    <col min="14571" max="14571" width="6.5" style="2" bestFit="1" customWidth="1"/>
    <col min="14572" max="14572" width="4.5" style="2" customWidth="1"/>
    <col min="14573" max="14573" width="4.1640625" style="2" customWidth="1"/>
    <col min="14574" max="14574" width="6.5" style="2" bestFit="1" customWidth="1"/>
    <col min="14575" max="14575" width="4.5" style="2" customWidth="1"/>
    <col min="14576" max="14576" width="4.1640625" style="2" customWidth="1"/>
    <col min="14577" max="14577" width="6.5" style="2" bestFit="1" customWidth="1"/>
    <col min="14578" max="14578" width="4.5" style="2" customWidth="1"/>
    <col min="14579" max="14579" width="4.1640625" style="2" customWidth="1"/>
    <col min="14580" max="14580" width="6.5" style="2" bestFit="1" customWidth="1"/>
    <col min="14581" max="14581" width="4.5" style="2" customWidth="1"/>
    <col min="14582" max="14582" width="4.1640625" style="2" customWidth="1"/>
    <col min="14583" max="14583" width="6.5" style="2" bestFit="1" customWidth="1"/>
    <col min="14584" max="14584" width="4.5" style="2" customWidth="1"/>
    <col min="14585" max="14585" width="4.1640625" style="2" customWidth="1"/>
    <col min="14586" max="14586" width="6.5" style="2" bestFit="1" customWidth="1"/>
    <col min="14587" max="14587" width="4.5" style="2" customWidth="1"/>
    <col min="14588" max="14588" width="4.1640625" style="2" customWidth="1"/>
    <col min="14589" max="14589" width="6.5" style="2" bestFit="1" customWidth="1"/>
    <col min="14590" max="14590" width="4.5" style="2" customWidth="1"/>
    <col min="14591" max="14591" width="4.1640625" style="2" customWidth="1"/>
    <col min="14592" max="14592" width="6.5" style="2" bestFit="1" customWidth="1"/>
    <col min="14593" max="14593" width="4.5" style="2" customWidth="1"/>
    <col min="14594" max="14594" width="4.1640625" style="2" customWidth="1"/>
    <col min="14595" max="14595" width="6.5" style="2" bestFit="1" customWidth="1"/>
    <col min="14596" max="14596" width="4.5" style="2" customWidth="1"/>
    <col min="14597" max="14597" width="4.1640625" style="2" customWidth="1"/>
    <col min="14598" max="14598" width="6.5" style="2" bestFit="1" customWidth="1"/>
    <col min="14599" max="14755" width="11.5" style="2"/>
    <col min="14756" max="14756" width="24.83203125" style="2" customWidth="1"/>
    <col min="14757" max="14757" width="21.6640625" style="2" customWidth="1"/>
    <col min="14758" max="14758" width="19.5" style="2" customWidth="1"/>
    <col min="14759" max="14759" width="4.5" style="2" customWidth="1"/>
    <col min="14760" max="14760" width="4.1640625" style="2" customWidth="1"/>
    <col min="14761" max="14761" width="6.5" style="2" bestFit="1" customWidth="1"/>
    <col min="14762" max="14762" width="4.5" style="2" customWidth="1"/>
    <col min="14763" max="14763" width="4.1640625" style="2" customWidth="1"/>
    <col min="14764" max="14764" width="6.5" style="2" bestFit="1" customWidth="1"/>
    <col min="14765" max="14765" width="4.5" style="2" customWidth="1"/>
    <col min="14766" max="14766" width="4.1640625" style="2" customWidth="1"/>
    <col min="14767" max="14767" width="6.5" style="2" bestFit="1" customWidth="1"/>
    <col min="14768" max="14768" width="4.5" style="2" customWidth="1"/>
    <col min="14769" max="14769" width="4.1640625" style="2" customWidth="1"/>
    <col min="14770" max="14770" width="6.5" style="2" bestFit="1" customWidth="1"/>
    <col min="14771" max="14771" width="4.5" style="2" customWidth="1"/>
    <col min="14772" max="14772" width="4.1640625" style="2" customWidth="1"/>
    <col min="14773" max="14773" width="6.5" style="2" bestFit="1" customWidth="1"/>
    <col min="14774" max="14774" width="4.5" style="2" customWidth="1"/>
    <col min="14775" max="14775" width="4.1640625" style="2" customWidth="1"/>
    <col min="14776" max="14776" width="6.5" style="2" bestFit="1" customWidth="1"/>
    <col min="14777" max="14777" width="4.5" style="2" customWidth="1"/>
    <col min="14778" max="14778" width="4.1640625" style="2" customWidth="1"/>
    <col min="14779" max="14779" width="6.5" style="2" bestFit="1" customWidth="1"/>
    <col min="14780" max="14780" width="4.5" style="2" customWidth="1"/>
    <col min="14781" max="14781" width="4.1640625" style="2" customWidth="1"/>
    <col min="14782" max="14782" width="6.5" style="2" bestFit="1" customWidth="1"/>
    <col min="14783" max="14783" width="4.5" style="2" customWidth="1"/>
    <col min="14784" max="14784" width="4.1640625" style="2" customWidth="1"/>
    <col min="14785" max="14785" width="6.5" style="2" bestFit="1" customWidth="1"/>
    <col min="14786" max="14786" width="4.5" style="2" customWidth="1"/>
    <col min="14787" max="14787" width="4.1640625" style="2" customWidth="1"/>
    <col min="14788" max="14788" width="6.5" style="2" bestFit="1" customWidth="1"/>
    <col min="14789" max="14789" width="4.5" style="2" customWidth="1"/>
    <col min="14790" max="14790" width="4.1640625" style="2" customWidth="1"/>
    <col min="14791" max="14791" width="6.5" style="2" bestFit="1" customWidth="1"/>
    <col min="14792" max="14792" width="4.5" style="2" customWidth="1"/>
    <col min="14793" max="14793" width="4.1640625" style="2" customWidth="1"/>
    <col min="14794" max="14794" width="6.5" style="2" bestFit="1" customWidth="1"/>
    <col min="14795" max="14795" width="4.5" style="2" customWidth="1"/>
    <col min="14796" max="14796" width="4.1640625" style="2" customWidth="1"/>
    <col min="14797" max="14797" width="6.5" style="2" bestFit="1" customWidth="1"/>
    <col min="14798" max="14798" width="4.5" style="2" customWidth="1"/>
    <col min="14799" max="14799" width="4.1640625" style="2" customWidth="1"/>
    <col min="14800" max="14800" width="6.5" style="2" bestFit="1" customWidth="1"/>
    <col min="14801" max="14801" width="4.5" style="2" customWidth="1"/>
    <col min="14802" max="14802" width="4.1640625" style="2" customWidth="1"/>
    <col min="14803" max="14803" width="6.5" style="2" bestFit="1" customWidth="1"/>
    <col min="14804" max="14804" width="4.5" style="2" customWidth="1"/>
    <col min="14805" max="14805" width="4.1640625" style="2" customWidth="1"/>
    <col min="14806" max="14806" width="6.5" style="2" bestFit="1" customWidth="1"/>
    <col min="14807" max="14807" width="4.5" style="2" customWidth="1"/>
    <col min="14808" max="14808" width="4.1640625" style="2" customWidth="1"/>
    <col min="14809" max="14809" width="6.5" style="2" bestFit="1" customWidth="1"/>
    <col min="14810" max="14810" width="4.5" style="2" customWidth="1"/>
    <col min="14811" max="14811" width="4.1640625" style="2" customWidth="1"/>
    <col min="14812" max="14812" width="6.5" style="2" bestFit="1" customWidth="1"/>
    <col min="14813" max="14813" width="4.5" style="2" customWidth="1"/>
    <col min="14814" max="14814" width="4.1640625" style="2" customWidth="1"/>
    <col min="14815" max="14815" width="6.5" style="2" bestFit="1" customWidth="1"/>
    <col min="14816" max="14816" width="4.5" style="2" customWidth="1"/>
    <col min="14817" max="14817" width="4.1640625" style="2" customWidth="1"/>
    <col min="14818" max="14818" width="6.5" style="2" bestFit="1" customWidth="1"/>
    <col min="14819" max="14819" width="4.5" style="2" customWidth="1"/>
    <col min="14820" max="14820" width="4.1640625" style="2" customWidth="1"/>
    <col min="14821" max="14821" width="6.5" style="2" bestFit="1" customWidth="1"/>
    <col min="14822" max="14822" width="4.5" style="2" customWidth="1"/>
    <col min="14823" max="14823" width="4.1640625" style="2" customWidth="1"/>
    <col min="14824" max="14824" width="6.5" style="2" bestFit="1" customWidth="1"/>
    <col min="14825" max="14825" width="4.5" style="2" customWidth="1"/>
    <col min="14826" max="14826" width="4.1640625" style="2" customWidth="1"/>
    <col min="14827" max="14827" width="6.5" style="2" bestFit="1" customWidth="1"/>
    <col min="14828" max="14828" width="4.5" style="2" customWidth="1"/>
    <col min="14829" max="14829" width="4.1640625" style="2" customWidth="1"/>
    <col min="14830" max="14830" width="6.5" style="2" bestFit="1" customWidth="1"/>
    <col min="14831" max="14831" width="4.5" style="2" customWidth="1"/>
    <col min="14832" max="14832" width="4.1640625" style="2" customWidth="1"/>
    <col min="14833" max="14833" width="6.5" style="2" bestFit="1" customWidth="1"/>
    <col min="14834" max="14834" width="4.5" style="2" customWidth="1"/>
    <col min="14835" max="14835" width="4.1640625" style="2" customWidth="1"/>
    <col min="14836" max="14836" width="6.5" style="2" bestFit="1" customWidth="1"/>
    <col min="14837" max="14837" width="4.5" style="2" customWidth="1"/>
    <col min="14838" max="14838" width="4.1640625" style="2" customWidth="1"/>
    <col min="14839" max="14839" width="6.5" style="2" bestFit="1" customWidth="1"/>
    <col min="14840" max="14840" width="4.5" style="2" customWidth="1"/>
    <col min="14841" max="14841" width="4.1640625" style="2" customWidth="1"/>
    <col min="14842" max="14842" width="6.5" style="2" bestFit="1" customWidth="1"/>
    <col min="14843" max="14843" width="4.5" style="2" customWidth="1"/>
    <col min="14844" max="14844" width="4.1640625" style="2" customWidth="1"/>
    <col min="14845" max="14845" width="6.5" style="2" bestFit="1" customWidth="1"/>
    <col min="14846" max="14846" width="4.5" style="2" customWidth="1"/>
    <col min="14847" max="14847" width="4.1640625" style="2" customWidth="1"/>
    <col min="14848" max="14848" width="6.5" style="2" bestFit="1" customWidth="1"/>
    <col min="14849" max="14849" width="4.5" style="2" customWidth="1"/>
    <col min="14850" max="14850" width="4.1640625" style="2" customWidth="1"/>
    <col min="14851" max="14851" width="6.5" style="2" bestFit="1" customWidth="1"/>
    <col min="14852" max="14852" width="4.5" style="2" customWidth="1"/>
    <col min="14853" max="14853" width="4.1640625" style="2" customWidth="1"/>
    <col min="14854" max="14854" width="6.5" style="2" bestFit="1" customWidth="1"/>
    <col min="14855" max="15011" width="11.5" style="2"/>
    <col min="15012" max="15012" width="24.83203125" style="2" customWidth="1"/>
    <col min="15013" max="15013" width="21.6640625" style="2" customWidth="1"/>
    <col min="15014" max="15014" width="19.5" style="2" customWidth="1"/>
    <col min="15015" max="15015" width="4.5" style="2" customWidth="1"/>
    <col min="15016" max="15016" width="4.1640625" style="2" customWidth="1"/>
    <col min="15017" max="15017" width="6.5" style="2" bestFit="1" customWidth="1"/>
    <col min="15018" max="15018" width="4.5" style="2" customWidth="1"/>
    <col min="15019" max="15019" width="4.1640625" style="2" customWidth="1"/>
    <col min="15020" max="15020" width="6.5" style="2" bestFit="1" customWidth="1"/>
    <col min="15021" max="15021" width="4.5" style="2" customWidth="1"/>
    <col min="15022" max="15022" width="4.1640625" style="2" customWidth="1"/>
    <col min="15023" max="15023" width="6.5" style="2" bestFit="1" customWidth="1"/>
    <col min="15024" max="15024" width="4.5" style="2" customWidth="1"/>
    <col min="15025" max="15025" width="4.1640625" style="2" customWidth="1"/>
    <col min="15026" max="15026" width="6.5" style="2" bestFit="1" customWidth="1"/>
    <col min="15027" max="15027" width="4.5" style="2" customWidth="1"/>
    <col min="15028" max="15028" width="4.1640625" style="2" customWidth="1"/>
    <col min="15029" max="15029" width="6.5" style="2" bestFit="1" customWidth="1"/>
    <col min="15030" max="15030" width="4.5" style="2" customWidth="1"/>
    <col min="15031" max="15031" width="4.1640625" style="2" customWidth="1"/>
    <col min="15032" max="15032" width="6.5" style="2" bestFit="1" customWidth="1"/>
    <col min="15033" max="15033" width="4.5" style="2" customWidth="1"/>
    <col min="15034" max="15034" width="4.1640625" style="2" customWidth="1"/>
    <col min="15035" max="15035" width="6.5" style="2" bestFit="1" customWidth="1"/>
    <col min="15036" max="15036" width="4.5" style="2" customWidth="1"/>
    <col min="15037" max="15037" width="4.1640625" style="2" customWidth="1"/>
    <col min="15038" max="15038" width="6.5" style="2" bestFit="1" customWidth="1"/>
    <col min="15039" max="15039" width="4.5" style="2" customWidth="1"/>
    <col min="15040" max="15040" width="4.1640625" style="2" customWidth="1"/>
    <col min="15041" max="15041" width="6.5" style="2" bestFit="1" customWidth="1"/>
    <col min="15042" max="15042" width="4.5" style="2" customWidth="1"/>
    <col min="15043" max="15043" width="4.1640625" style="2" customWidth="1"/>
    <col min="15044" max="15044" width="6.5" style="2" bestFit="1" customWidth="1"/>
    <col min="15045" max="15045" width="4.5" style="2" customWidth="1"/>
    <col min="15046" max="15046" width="4.1640625" style="2" customWidth="1"/>
    <col min="15047" max="15047" width="6.5" style="2" bestFit="1" customWidth="1"/>
    <col min="15048" max="15048" width="4.5" style="2" customWidth="1"/>
    <col min="15049" max="15049" width="4.1640625" style="2" customWidth="1"/>
    <col min="15050" max="15050" width="6.5" style="2" bestFit="1" customWidth="1"/>
    <col min="15051" max="15051" width="4.5" style="2" customWidth="1"/>
    <col min="15052" max="15052" width="4.1640625" style="2" customWidth="1"/>
    <col min="15053" max="15053" width="6.5" style="2" bestFit="1" customWidth="1"/>
    <col min="15054" max="15054" width="4.5" style="2" customWidth="1"/>
    <col min="15055" max="15055" width="4.1640625" style="2" customWidth="1"/>
    <col min="15056" max="15056" width="6.5" style="2" bestFit="1" customWidth="1"/>
    <col min="15057" max="15057" width="4.5" style="2" customWidth="1"/>
    <col min="15058" max="15058" width="4.1640625" style="2" customWidth="1"/>
    <col min="15059" max="15059" width="6.5" style="2" bestFit="1" customWidth="1"/>
    <col min="15060" max="15060" width="4.5" style="2" customWidth="1"/>
    <col min="15061" max="15061" width="4.1640625" style="2" customWidth="1"/>
    <col min="15062" max="15062" width="6.5" style="2" bestFit="1" customWidth="1"/>
    <col min="15063" max="15063" width="4.5" style="2" customWidth="1"/>
    <col min="15064" max="15064" width="4.1640625" style="2" customWidth="1"/>
    <col min="15065" max="15065" width="6.5" style="2" bestFit="1" customWidth="1"/>
    <col min="15066" max="15066" width="4.5" style="2" customWidth="1"/>
    <col min="15067" max="15067" width="4.1640625" style="2" customWidth="1"/>
    <col min="15068" max="15068" width="6.5" style="2" bestFit="1" customWidth="1"/>
    <col min="15069" max="15069" width="4.5" style="2" customWidth="1"/>
    <col min="15070" max="15070" width="4.1640625" style="2" customWidth="1"/>
    <col min="15071" max="15071" width="6.5" style="2" bestFit="1" customWidth="1"/>
    <col min="15072" max="15072" width="4.5" style="2" customWidth="1"/>
    <col min="15073" max="15073" width="4.1640625" style="2" customWidth="1"/>
    <col min="15074" max="15074" width="6.5" style="2" bestFit="1" customWidth="1"/>
    <col min="15075" max="15075" width="4.5" style="2" customWidth="1"/>
    <col min="15076" max="15076" width="4.1640625" style="2" customWidth="1"/>
    <col min="15077" max="15077" width="6.5" style="2" bestFit="1" customWidth="1"/>
    <col min="15078" max="15078" width="4.5" style="2" customWidth="1"/>
    <col min="15079" max="15079" width="4.1640625" style="2" customWidth="1"/>
    <col min="15080" max="15080" width="6.5" style="2" bestFit="1" customWidth="1"/>
    <col min="15081" max="15081" width="4.5" style="2" customWidth="1"/>
    <col min="15082" max="15082" width="4.1640625" style="2" customWidth="1"/>
    <col min="15083" max="15083" width="6.5" style="2" bestFit="1" customWidth="1"/>
    <col min="15084" max="15084" width="4.5" style="2" customWidth="1"/>
    <col min="15085" max="15085" width="4.1640625" style="2" customWidth="1"/>
    <col min="15086" max="15086" width="6.5" style="2" bestFit="1" customWidth="1"/>
    <col min="15087" max="15087" width="4.5" style="2" customWidth="1"/>
    <col min="15088" max="15088" width="4.1640625" style="2" customWidth="1"/>
    <col min="15089" max="15089" width="6.5" style="2" bestFit="1" customWidth="1"/>
    <col min="15090" max="15090" width="4.5" style="2" customWidth="1"/>
    <col min="15091" max="15091" width="4.1640625" style="2" customWidth="1"/>
    <col min="15092" max="15092" width="6.5" style="2" bestFit="1" customWidth="1"/>
    <col min="15093" max="15093" width="4.5" style="2" customWidth="1"/>
    <col min="15094" max="15094" width="4.1640625" style="2" customWidth="1"/>
    <col min="15095" max="15095" width="6.5" style="2" bestFit="1" customWidth="1"/>
    <col min="15096" max="15096" width="4.5" style="2" customWidth="1"/>
    <col min="15097" max="15097" width="4.1640625" style="2" customWidth="1"/>
    <col min="15098" max="15098" width="6.5" style="2" bestFit="1" customWidth="1"/>
    <col min="15099" max="15099" width="4.5" style="2" customWidth="1"/>
    <col min="15100" max="15100" width="4.1640625" style="2" customWidth="1"/>
    <col min="15101" max="15101" width="6.5" style="2" bestFit="1" customWidth="1"/>
    <col min="15102" max="15102" width="4.5" style="2" customWidth="1"/>
    <col min="15103" max="15103" width="4.1640625" style="2" customWidth="1"/>
    <col min="15104" max="15104" width="6.5" style="2" bestFit="1" customWidth="1"/>
    <col min="15105" max="15105" width="4.5" style="2" customWidth="1"/>
    <col min="15106" max="15106" width="4.1640625" style="2" customWidth="1"/>
    <col min="15107" max="15107" width="6.5" style="2" bestFit="1" customWidth="1"/>
    <col min="15108" max="15108" width="4.5" style="2" customWidth="1"/>
    <col min="15109" max="15109" width="4.1640625" style="2" customWidth="1"/>
    <col min="15110" max="15110" width="6.5" style="2" bestFit="1" customWidth="1"/>
    <col min="15111" max="15267" width="11.5" style="2"/>
    <col min="15268" max="15268" width="24.83203125" style="2" customWidth="1"/>
    <col min="15269" max="15269" width="21.6640625" style="2" customWidth="1"/>
    <col min="15270" max="15270" width="19.5" style="2" customWidth="1"/>
    <col min="15271" max="15271" width="4.5" style="2" customWidth="1"/>
    <col min="15272" max="15272" width="4.1640625" style="2" customWidth="1"/>
    <col min="15273" max="15273" width="6.5" style="2" bestFit="1" customWidth="1"/>
    <col min="15274" max="15274" width="4.5" style="2" customWidth="1"/>
    <col min="15275" max="15275" width="4.1640625" style="2" customWidth="1"/>
    <col min="15276" max="15276" width="6.5" style="2" bestFit="1" customWidth="1"/>
    <col min="15277" max="15277" width="4.5" style="2" customWidth="1"/>
    <col min="15278" max="15278" width="4.1640625" style="2" customWidth="1"/>
    <col min="15279" max="15279" width="6.5" style="2" bestFit="1" customWidth="1"/>
    <col min="15280" max="15280" width="4.5" style="2" customWidth="1"/>
    <col min="15281" max="15281" width="4.1640625" style="2" customWidth="1"/>
    <col min="15282" max="15282" width="6.5" style="2" bestFit="1" customWidth="1"/>
    <col min="15283" max="15283" width="4.5" style="2" customWidth="1"/>
    <col min="15284" max="15284" width="4.1640625" style="2" customWidth="1"/>
    <col min="15285" max="15285" width="6.5" style="2" bestFit="1" customWidth="1"/>
    <col min="15286" max="15286" width="4.5" style="2" customWidth="1"/>
    <col min="15287" max="15287" width="4.1640625" style="2" customWidth="1"/>
    <col min="15288" max="15288" width="6.5" style="2" bestFit="1" customWidth="1"/>
    <col min="15289" max="15289" width="4.5" style="2" customWidth="1"/>
    <col min="15290" max="15290" width="4.1640625" style="2" customWidth="1"/>
    <col min="15291" max="15291" width="6.5" style="2" bestFit="1" customWidth="1"/>
    <col min="15292" max="15292" width="4.5" style="2" customWidth="1"/>
    <col min="15293" max="15293" width="4.1640625" style="2" customWidth="1"/>
    <col min="15294" max="15294" width="6.5" style="2" bestFit="1" customWidth="1"/>
    <col min="15295" max="15295" width="4.5" style="2" customWidth="1"/>
    <col min="15296" max="15296" width="4.1640625" style="2" customWidth="1"/>
    <col min="15297" max="15297" width="6.5" style="2" bestFit="1" customWidth="1"/>
    <col min="15298" max="15298" width="4.5" style="2" customWidth="1"/>
    <col min="15299" max="15299" width="4.1640625" style="2" customWidth="1"/>
    <col min="15300" max="15300" width="6.5" style="2" bestFit="1" customWidth="1"/>
    <col min="15301" max="15301" width="4.5" style="2" customWidth="1"/>
    <col min="15302" max="15302" width="4.1640625" style="2" customWidth="1"/>
    <col min="15303" max="15303" width="6.5" style="2" bestFit="1" customWidth="1"/>
    <col min="15304" max="15304" width="4.5" style="2" customWidth="1"/>
    <col min="15305" max="15305" width="4.1640625" style="2" customWidth="1"/>
    <col min="15306" max="15306" width="6.5" style="2" bestFit="1" customWidth="1"/>
    <col min="15307" max="15307" width="4.5" style="2" customWidth="1"/>
    <col min="15308" max="15308" width="4.1640625" style="2" customWidth="1"/>
    <col min="15309" max="15309" width="6.5" style="2" bestFit="1" customWidth="1"/>
    <col min="15310" max="15310" width="4.5" style="2" customWidth="1"/>
    <col min="15311" max="15311" width="4.1640625" style="2" customWidth="1"/>
    <col min="15312" max="15312" width="6.5" style="2" bestFit="1" customWidth="1"/>
    <col min="15313" max="15313" width="4.5" style="2" customWidth="1"/>
    <col min="15314" max="15314" width="4.1640625" style="2" customWidth="1"/>
    <col min="15315" max="15315" width="6.5" style="2" bestFit="1" customWidth="1"/>
    <col min="15316" max="15316" width="4.5" style="2" customWidth="1"/>
    <col min="15317" max="15317" width="4.1640625" style="2" customWidth="1"/>
    <col min="15318" max="15318" width="6.5" style="2" bestFit="1" customWidth="1"/>
    <col min="15319" max="15319" width="4.5" style="2" customWidth="1"/>
    <col min="15320" max="15320" width="4.1640625" style="2" customWidth="1"/>
    <col min="15321" max="15321" width="6.5" style="2" bestFit="1" customWidth="1"/>
    <col min="15322" max="15322" width="4.5" style="2" customWidth="1"/>
    <col min="15323" max="15323" width="4.1640625" style="2" customWidth="1"/>
    <col min="15324" max="15324" width="6.5" style="2" bestFit="1" customWidth="1"/>
    <col min="15325" max="15325" width="4.5" style="2" customWidth="1"/>
    <col min="15326" max="15326" width="4.1640625" style="2" customWidth="1"/>
    <col min="15327" max="15327" width="6.5" style="2" bestFit="1" customWidth="1"/>
    <col min="15328" max="15328" width="4.5" style="2" customWidth="1"/>
    <col min="15329" max="15329" width="4.1640625" style="2" customWidth="1"/>
    <col min="15330" max="15330" width="6.5" style="2" bestFit="1" customWidth="1"/>
    <col min="15331" max="15331" width="4.5" style="2" customWidth="1"/>
    <col min="15332" max="15332" width="4.1640625" style="2" customWidth="1"/>
    <col min="15333" max="15333" width="6.5" style="2" bestFit="1" customWidth="1"/>
    <col min="15334" max="15334" width="4.5" style="2" customWidth="1"/>
    <col min="15335" max="15335" width="4.1640625" style="2" customWidth="1"/>
    <col min="15336" max="15336" width="6.5" style="2" bestFit="1" customWidth="1"/>
    <col min="15337" max="15337" width="4.5" style="2" customWidth="1"/>
    <col min="15338" max="15338" width="4.1640625" style="2" customWidth="1"/>
    <col min="15339" max="15339" width="6.5" style="2" bestFit="1" customWidth="1"/>
    <col min="15340" max="15340" width="4.5" style="2" customWidth="1"/>
    <col min="15341" max="15341" width="4.1640625" style="2" customWidth="1"/>
    <col min="15342" max="15342" width="6.5" style="2" bestFit="1" customWidth="1"/>
    <col min="15343" max="15343" width="4.5" style="2" customWidth="1"/>
    <col min="15344" max="15344" width="4.1640625" style="2" customWidth="1"/>
    <col min="15345" max="15345" width="6.5" style="2" bestFit="1" customWidth="1"/>
    <col min="15346" max="15346" width="4.5" style="2" customWidth="1"/>
    <col min="15347" max="15347" width="4.1640625" style="2" customWidth="1"/>
    <col min="15348" max="15348" width="6.5" style="2" bestFit="1" customWidth="1"/>
    <col min="15349" max="15349" width="4.5" style="2" customWidth="1"/>
    <col min="15350" max="15350" width="4.1640625" style="2" customWidth="1"/>
    <col min="15351" max="15351" width="6.5" style="2" bestFit="1" customWidth="1"/>
    <col min="15352" max="15352" width="4.5" style="2" customWidth="1"/>
    <col min="15353" max="15353" width="4.1640625" style="2" customWidth="1"/>
    <col min="15354" max="15354" width="6.5" style="2" bestFit="1" customWidth="1"/>
    <col min="15355" max="15355" width="4.5" style="2" customWidth="1"/>
    <col min="15356" max="15356" width="4.1640625" style="2" customWidth="1"/>
    <col min="15357" max="15357" width="6.5" style="2" bestFit="1" customWidth="1"/>
    <col min="15358" max="15358" width="4.5" style="2" customWidth="1"/>
    <col min="15359" max="15359" width="4.1640625" style="2" customWidth="1"/>
    <col min="15360" max="15360" width="6.5" style="2" bestFit="1" customWidth="1"/>
    <col min="15361" max="15361" width="4.5" style="2" customWidth="1"/>
    <col min="15362" max="15362" width="4.1640625" style="2" customWidth="1"/>
    <col min="15363" max="15363" width="6.5" style="2" bestFit="1" customWidth="1"/>
    <col min="15364" max="15364" width="4.5" style="2" customWidth="1"/>
    <col min="15365" max="15365" width="4.1640625" style="2" customWidth="1"/>
    <col min="15366" max="15366" width="6.5" style="2" bestFit="1" customWidth="1"/>
    <col min="15367" max="15523" width="11.5" style="2"/>
    <col min="15524" max="15524" width="24.83203125" style="2" customWidth="1"/>
    <col min="15525" max="15525" width="21.6640625" style="2" customWidth="1"/>
    <col min="15526" max="15526" width="19.5" style="2" customWidth="1"/>
    <col min="15527" max="15527" width="4.5" style="2" customWidth="1"/>
    <col min="15528" max="15528" width="4.1640625" style="2" customWidth="1"/>
    <col min="15529" max="15529" width="6.5" style="2" bestFit="1" customWidth="1"/>
    <col min="15530" max="15530" width="4.5" style="2" customWidth="1"/>
    <col min="15531" max="15531" width="4.1640625" style="2" customWidth="1"/>
    <col min="15532" max="15532" width="6.5" style="2" bestFit="1" customWidth="1"/>
    <col min="15533" max="15533" width="4.5" style="2" customWidth="1"/>
    <col min="15534" max="15534" width="4.1640625" style="2" customWidth="1"/>
    <col min="15535" max="15535" width="6.5" style="2" bestFit="1" customWidth="1"/>
    <col min="15536" max="15536" width="4.5" style="2" customWidth="1"/>
    <col min="15537" max="15537" width="4.1640625" style="2" customWidth="1"/>
    <col min="15538" max="15538" width="6.5" style="2" bestFit="1" customWidth="1"/>
    <col min="15539" max="15539" width="4.5" style="2" customWidth="1"/>
    <col min="15540" max="15540" width="4.1640625" style="2" customWidth="1"/>
    <col min="15541" max="15541" width="6.5" style="2" bestFit="1" customWidth="1"/>
    <col min="15542" max="15542" width="4.5" style="2" customWidth="1"/>
    <col min="15543" max="15543" width="4.1640625" style="2" customWidth="1"/>
    <col min="15544" max="15544" width="6.5" style="2" bestFit="1" customWidth="1"/>
    <col min="15545" max="15545" width="4.5" style="2" customWidth="1"/>
    <col min="15546" max="15546" width="4.1640625" style="2" customWidth="1"/>
    <col min="15547" max="15547" width="6.5" style="2" bestFit="1" customWidth="1"/>
    <col min="15548" max="15548" width="4.5" style="2" customWidth="1"/>
    <col min="15549" max="15549" width="4.1640625" style="2" customWidth="1"/>
    <col min="15550" max="15550" width="6.5" style="2" bestFit="1" customWidth="1"/>
    <col min="15551" max="15551" width="4.5" style="2" customWidth="1"/>
    <col min="15552" max="15552" width="4.1640625" style="2" customWidth="1"/>
    <col min="15553" max="15553" width="6.5" style="2" bestFit="1" customWidth="1"/>
    <col min="15554" max="15554" width="4.5" style="2" customWidth="1"/>
    <col min="15555" max="15555" width="4.1640625" style="2" customWidth="1"/>
    <col min="15556" max="15556" width="6.5" style="2" bestFit="1" customWidth="1"/>
    <col min="15557" max="15557" width="4.5" style="2" customWidth="1"/>
    <col min="15558" max="15558" width="4.1640625" style="2" customWidth="1"/>
    <col min="15559" max="15559" width="6.5" style="2" bestFit="1" customWidth="1"/>
    <col min="15560" max="15560" width="4.5" style="2" customWidth="1"/>
    <col min="15561" max="15561" width="4.1640625" style="2" customWidth="1"/>
    <col min="15562" max="15562" width="6.5" style="2" bestFit="1" customWidth="1"/>
    <col min="15563" max="15563" width="4.5" style="2" customWidth="1"/>
    <col min="15564" max="15564" width="4.1640625" style="2" customWidth="1"/>
    <col min="15565" max="15565" width="6.5" style="2" bestFit="1" customWidth="1"/>
    <col min="15566" max="15566" width="4.5" style="2" customWidth="1"/>
    <col min="15567" max="15567" width="4.1640625" style="2" customWidth="1"/>
    <col min="15568" max="15568" width="6.5" style="2" bestFit="1" customWidth="1"/>
    <col min="15569" max="15569" width="4.5" style="2" customWidth="1"/>
    <col min="15570" max="15570" width="4.1640625" style="2" customWidth="1"/>
    <col min="15571" max="15571" width="6.5" style="2" bestFit="1" customWidth="1"/>
    <col min="15572" max="15572" width="4.5" style="2" customWidth="1"/>
    <col min="15573" max="15573" width="4.1640625" style="2" customWidth="1"/>
    <col min="15574" max="15574" width="6.5" style="2" bestFit="1" customWidth="1"/>
    <col min="15575" max="15575" width="4.5" style="2" customWidth="1"/>
    <col min="15576" max="15576" width="4.1640625" style="2" customWidth="1"/>
    <col min="15577" max="15577" width="6.5" style="2" bestFit="1" customWidth="1"/>
    <col min="15578" max="15578" width="4.5" style="2" customWidth="1"/>
    <col min="15579" max="15579" width="4.1640625" style="2" customWidth="1"/>
    <col min="15580" max="15580" width="6.5" style="2" bestFit="1" customWidth="1"/>
    <col min="15581" max="15581" width="4.5" style="2" customWidth="1"/>
    <col min="15582" max="15582" width="4.1640625" style="2" customWidth="1"/>
    <col min="15583" max="15583" width="6.5" style="2" bestFit="1" customWidth="1"/>
    <col min="15584" max="15584" width="4.5" style="2" customWidth="1"/>
    <col min="15585" max="15585" width="4.1640625" style="2" customWidth="1"/>
    <col min="15586" max="15586" width="6.5" style="2" bestFit="1" customWidth="1"/>
    <col min="15587" max="15587" width="4.5" style="2" customWidth="1"/>
    <col min="15588" max="15588" width="4.1640625" style="2" customWidth="1"/>
    <col min="15589" max="15589" width="6.5" style="2" bestFit="1" customWidth="1"/>
    <col min="15590" max="15590" width="4.5" style="2" customWidth="1"/>
    <col min="15591" max="15591" width="4.1640625" style="2" customWidth="1"/>
    <col min="15592" max="15592" width="6.5" style="2" bestFit="1" customWidth="1"/>
    <col min="15593" max="15593" width="4.5" style="2" customWidth="1"/>
    <col min="15594" max="15594" width="4.1640625" style="2" customWidth="1"/>
    <col min="15595" max="15595" width="6.5" style="2" bestFit="1" customWidth="1"/>
    <col min="15596" max="15596" width="4.5" style="2" customWidth="1"/>
    <col min="15597" max="15597" width="4.1640625" style="2" customWidth="1"/>
    <col min="15598" max="15598" width="6.5" style="2" bestFit="1" customWidth="1"/>
    <col min="15599" max="15599" width="4.5" style="2" customWidth="1"/>
    <col min="15600" max="15600" width="4.1640625" style="2" customWidth="1"/>
    <col min="15601" max="15601" width="6.5" style="2" bestFit="1" customWidth="1"/>
    <col min="15602" max="15602" width="4.5" style="2" customWidth="1"/>
    <col min="15603" max="15603" width="4.1640625" style="2" customWidth="1"/>
    <col min="15604" max="15604" width="6.5" style="2" bestFit="1" customWidth="1"/>
    <col min="15605" max="15605" width="4.5" style="2" customWidth="1"/>
    <col min="15606" max="15606" width="4.1640625" style="2" customWidth="1"/>
    <col min="15607" max="15607" width="6.5" style="2" bestFit="1" customWidth="1"/>
    <col min="15608" max="15608" width="4.5" style="2" customWidth="1"/>
    <col min="15609" max="15609" width="4.1640625" style="2" customWidth="1"/>
    <col min="15610" max="15610" width="6.5" style="2" bestFit="1" customWidth="1"/>
    <col min="15611" max="15611" width="4.5" style="2" customWidth="1"/>
    <col min="15612" max="15612" width="4.1640625" style="2" customWidth="1"/>
    <col min="15613" max="15613" width="6.5" style="2" bestFit="1" customWidth="1"/>
    <col min="15614" max="15614" width="4.5" style="2" customWidth="1"/>
    <col min="15615" max="15615" width="4.1640625" style="2" customWidth="1"/>
    <col min="15616" max="15616" width="6.5" style="2" bestFit="1" customWidth="1"/>
    <col min="15617" max="15617" width="4.5" style="2" customWidth="1"/>
    <col min="15618" max="15618" width="4.1640625" style="2" customWidth="1"/>
    <col min="15619" max="15619" width="6.5" style="2" bestFit="1" customWidth="1"/>
    <col min="15620" max="15620" width="4.5" style="2" customWidth="1"/>
    <col min="15621" max="15621" width="4.1640625" style="2" customWidth="1"/>
    <col min="15622" max="15622" width="6.5" style="2" bestFit="1" customWidth="1"/>
    <col min="15623" max="15779" width="11.5" style="2"/>
    <col min="15780" max="15780" width="24.83203125" style="2" customWidth="1"/>
    <col min="15781" max="15781" width="21.6640625" style="2" customWidth="1"/>
    <col min="15782" max="15782" width="19.5" style="2" customWidth="1"/>
    <col min="15783" max="15783" width="4.5" style="2" customWidth="1"/>
    <col min="15784" max="15784" width="4.1640625" style="2" customWidth="1"/>
    <col min="15785" max="15785" width="6.5" style="2" bestFit="1" customWidth="1"/>
    <col min="15786" max="15786" width="4.5" style="2" customWidth="1"/>
    <col min="15787" max="15787" width="4.1640625" style="2" customWidth="1"/>
    <col min="15788" max="15788" width="6.5" style="2" bestFit="1" customWidth="1"/>
    <col min="15789" max="15789" width="4.5" style="2" customWidth="1"/>
    <col min="15790" max="15790" width="4.1640625" style="2" customWidth="1"/>
    <col min="15791" max="15791" width="6.5" style="2" bestFit="1" customWidth="1"/>
    <col min="15792" max="15792" width="4.5" style="2" customWidth="1"/>
    <col min="15793" max="15793" width="4.1640625" style="2" customWidth="1"/>
    <col min="15794" max="15794" width="6.5" style="2" bestFit="1" customWidth="1"/>
    <col min="15795" max="15795" width="4.5" style="2" customWidth="1"/>
    <col min="15796" max="15796" width="4.1640625" style="2" customWidth="1"/>
    <col min="15797" max="15797" width="6.5" style="2" bestFit="1" customWidth="1"/>
    <col min="15798" max="15798" width="4.5" style="2" customWidth="1"/>
    <col min="15799" max="15799" width="4.1640625" style="2" customWidth="1"/>
    <col min="15800" max="15800" width="6.5" style="2" bestFit="1" customWidth="1"/>
    <col min="15801" max="15801" width="4.5" style="2" customWidth="1"/>
    <col min="15802" max="15802" width="4.1640625" style="2" customWidth="1"/>
    <col min="15803" max="15803" width="6.5" style="2" bestFit="1" customWidth="1"/>
    <col min="15804" max="15804" width="4.5" style="2" customWidth="1"/>
    <col min="15805" max="15805" width="4.1640625" style="2" customWidth="1"/>
    <col min="15806" max="15806" width="6.5" style="2" bestFit="1" customWidth="1"/>
    <col min="15807" max="15807" width="4.5" style="2" customWidth="1"/>
    <col min="15808" max="15808" width="4.1640625" style="2" customWidth="1"/>
    <col min="15809" max="15809" width="6.5" style="2" bestFit="1" customWidth="1"/>
    <col min="15810" max="15810" width="4.5" style="2" customWidth="1"/>
    <col min="15811" max="15811" width="4.1640625" style="2" customWidth="1"/>
    <col min="15812" max="15812" width="6.5" style="2" bestFit="1" customWidth="1"/>
    <col min="15813" max="15813" width="4.5" style="2" customWidth="1"/>
    <col min="15814" max="15814" width="4.1640625" style="2" customWidth="1"/>
    <col min="15815" max="15815" width="6.5" style="2" bestFit="1" customWidth="1"/>
    <col min="15816" max="15816" width="4.5" style="2" customWidth="1"/>
    <col min="15817" max="15817" width="4.1640625" style="2" customWidth="1"/>
    <col min="15818" max="15818" width="6.5" style="2" bestFit="1" customWidth="1"/>
    <col min="15819" max="15819" width="4.5" style="2" customWidth="1"/>
    <col min="15820" max="15820" width="4.1640625" style="2" customWidth="1"/>
    <col min="15821" max="15821" width="6.5" style="2" bestFit="1" customWidth="1"/>
    <col min="15822" max="15822" width="4.5" style="2" customWidth="1"/>
    <col min="15823" max="15823" width="4.1640625" style="2" customWidth="1"/>
    <col min="15824" max="15824" width="6.5" style="2" bestFit="1" customWidth="1"/>
    <col min="15825" max="15825" width="4.5" style="2" customWidth="1"/>
    <col min="15826" max="15826" width="4.1640625" style="2" customWidth="1"/>
    <col min="15827" max="15827" width="6.5" style="2" bestFit="1" customWidth="1"/>
    <col min="15828" max="15828" width="4.5" style="2" customWidth="1"/>
    <col min="15829" max="15829" width="4.1640625" style="2" customWidth="1"/>
    <col min="15830" max="15830" width="6.5" style="2" bestFit="1" customWidth="1"/>
    <col min="15831" max="15831" width="4.5" style="2" customWidth="1"/>
    <col min="15832" max="15832" width="4.1640625" style="2" customWidth="1"/>
    <col min="15833" max="15833" width="6.5" style="2" bestFit="1" customWidth="1"/>
    <col min="15834" max="15834" width="4.5" style="2" customWidth="1"/>
    <col min="15835" max="15835" width="4.1640625" style="2" customWidth="1"/>
    <col min="15836" max="15836" width="6.5" style="2" bestFit="1" customWidth="1"/>
    <col min="15837" max="15837" width="4.5" style="2" customWidth="1"/>
    <col min="15838" max="15838" width="4.1640625" style="2" customWidth="1"/>
    <col min="15839" max="15839" width="6.5" style="2" bestFit="1" customWidth="1"/>
    <col min="15840" max="15840" width="4.5" style="2" customWidth="1"/>
    <col min="15841" max="15841" width="4.1640625" style="2" customWidth="1"/>
    <col min="15842" max="15842" width="6.5" style="2" bestFit="1" customWidth="1"/>
    <col min="15843" max="15843" width="4.5" style="2" customWidth="1"/>
    <col min="15844" max="15844" width="4.1640625" style="2" customWidth="1"/>
    <col min="15845" max="15845" width="6.5" style="2" bestFit="1" customWidth="1"/>
    <col min="15846" max="15846" width="4.5" style="2" customWidth="1"/>
    <col min="15847" max="15847" width="4.1640625" style="2" customWidth="1"/>
    <col min="15848" max="15848" width="6.5" style="2" bestFit="1" customWidth="1"/>
    <col min="15849" max="15849" width="4.5" style="2" customWidth="1"/>
    <col min="15850" max="15850" width="4.1640625" style="2" customWidth="1"/>
    <col min="15851" max="15851" width="6.5" style="2" bestFit="1" customWidth="1"/>
    <col min="15852" max="15852" width="4.5" style="2" customWidth="1"/>
    <col min="15853" max="15853" width="4.1640625" style="2" customWidth="1"/>
    <col min="15854" max="15854" width="6.5" style="2" bestFit="1" customWidth="1"/>
    <col min="15855" max="15855" width="4.5" style="2" customWidth="1"/>
    <col min="15856" max="15856" width="4.1640625" style="2" customWidth="1"/>
    <col min="15857" max="15857" width="6.5" style="2" bestFit="1" customWidth="1"/>
    <col min="15858" max="15858" width="4.5" style="2" customWidth="1"/>
    <col min="15859" max="15859" width="4.1640625" style="2" customWidth="1"/>
    <col min="15860" max="15860" width="6.5" style="2" bestFit="1" customWidth="1"/>
    <col min="15861" max="15861" width="4.5" style="2" customWidth="1"/>
    <col min="15862" max="15862" width="4.1640625" style="2" customWidth="1"/>
    <col min="15863" max="15863" width="6.5" style="2" bestFit="1" customWidth="1"/>
    <col min="15864" max="15864" width="4.5" style="2" customWidth="1"/>
    <col min="15865" max="15865" width="4.1640625" style="2" customWidth="1"/>
    <col min="15866" max="15866" width="6.5" style="2" bestFit="1" customWidth="1"/>
    <col min="15867" max="15867" width="4.5" style="2" customWidth="1"/>
    <col min="15868" max="15868" width="4.1640625" style="2" customWidth="1"/>
    <col min="15869" max="15869" width="6.5" style="2" bestFit="1" customWidth="1"/>
    <col min="15870" max="15870" width="4.5" style="2" customWidth="1"/>
    <col min="15871" max="15871" width="4.1640625" style="2" customWidth="1"/>
    <col min="15872" max="15872" width="6.5" style="2" bestFit="1" customWidth="1"/>
    <col min="15873" max="15873" width="4.5" style="2" customWidth="1"/>
    <col min="15874" max="15874" width="4.1640625" style="2" customWidth="1"/>
    <col min="15875" max="15875" width="6.5" style="2" bestFit="1" customWidth="1"/>
    <col min="15876" max="15876" width="4.5" style="2" customWidth="1"/>
    <col min="15877" max="15877" width="4.1640625" style="2" customWidth="1"/>
    <col min="15878" max="15878" width="6.5" style="2" bestFit="1" customWidth="1"/>
    <col min="15879" max="16035" width="11.5" style="2"/>
    <col min="16036" max="16036" width="24.83203125" style="2" customWidth="1"/>
    <col min="16037" max="16037" width="21.6640625" style="2" customWidth="1"/>
    <col min="16038" max="16038" width="19.5" style="2" customWidth="1"/>
    <col min="16039" max="16039" width="4.5" style="2" customWidth="1"/>
    <col min="16040" max="16040" width="4.1640625" style="2" customWidth="1"/>
    <col min="16041" max="16041" width="6.5" style="2" bestFit="1" customWidth="1"/>
    <col min="16042" max="16042" width="4.5" style="2" customWidth="1"/>
    <col min="16043" max="16043" width="4.1640625" style="2" customWidth="1"/>
    <col min="16044" max="16044" width="6.5" style="2" bestFit="1" customWidth="1"/>
    <col min="16045" max="16045" width="4.5" style="2" customWidth="1"/>
    <col min="16046" max="16046" width="4.1640625" style="2" customWidth="1"/>
    <col min="16047" max="16047" width="6.5" style="2" bestFit="1" customWidth="1"/>
    <col min="16048" max="16048" width="4.5" style="2" customWidth="1"/>
    <col min="16049" max="16049" width="4.1640625" style="2" customWidth="1"/>
    <col min="16050" max="16050" width="6.5" style="2" bestFit="1" customWidth="1"/>
    <col min="16051" max="16051" width="4.5" style="2" customWidth="1"/>
    <col min="16052" max="16052" width="4.1640625" style="2" customWidth="1"/>
    <col min="16053" max="16053" width="6.5" style="2" bestFit="1" customWidth="1"/>
    <col min="16054" max="16054" width="4.5" style="2" customWidth="1"/>
    <col min="16055" max="16055" width="4.1640625" style="2" customWidth="1"/>
    <col min="16056" max="16056" width="6.5" style="2" bestFit="1" customWidth="1"/>
    <col min="16057" max="16057" width="4.5" style="2" customWidth="1"/>
    <col min="16058" max="16058" width="4.1640625" style="2" customWidth="1"/>
    <col min="16059" max="16059" width="6.5" style="2" bestFit="1" customWidth="1"/>
    <col min="16060" max="16060" width="4.5" style="2" customWidth="1"/>
    <col min="16061" max="16061" width="4.1640625" style="2" customWidth="1"/>
    <col min="16062" max="16062" width="6.5" style="2" bestFit="1" customWidth="1"/>
    <col min="16063" max="16063" width="4.5" style="2" customWidth="1"/>
    <col min="16064" max="16064" width="4.1640625" style="2" customWidth="1"/>
    <col min="16065" max="16065" width="6.5" style="2" bestFit="1" customWidth="1"/>
    <col min="16066" max="16066" width="4.5" style="2" customWidth="1"/>
    <col min="16067" max="16067" width="4.1640625" style="2" customWidth="1"/>
    <col min="16068" max="16068" width="6.5" style="2" bestFit="1" customWidth="1"/>
    <col min="16069" max="16069" width="4.5" style="2" customWidth="1"/>
    <col min="16070" max="16070" width="4.1640625" style="2" customWidth="1"/>
    <col min="16071" max="16071" width="6.5" style="2" bestFit="1" customWidth="1"/>
    <col min="16072" max="16072" width="4.5" style="2" customWidth="1"/>
    <col min="16073" max="16073" width="4.1640625" style="2" customWidth="1"/>
    <col min="16074" max="16074" width="6.5" style="2" bestFit="1" customWidth="1"/>
    <col min="16075" max="16075" width="4.5" style="2" customWidth="1"/>
    <col min="16076" max="16076" width="4.1640625" style="2" customWidth="1"/>
    <col min="16077" max="16077" width="6.5" style="2" bestFit="1" customWidth="1"/>
    <col min="16078" max="16078" width="4.5" style="2" customWidth="1"/>
    <col min="16079" max="16079" width="4.1640625" style="2" customWidth="1"/>
    <col min="16080" max="16080" width="6.5" style="2" bestFit="1" customWidth="1"/>
    <col min="16081" max="16081" width="4.5" style="2" customWidth="1"/>
    <col min="16082" max="16082" width="4.1640625" style="2" customWidth="1"/>
    <col min="16083" max="16083" width="6.5" style="2" bestFit="1" customWidth="1"/>
    <col min="16084" max="16084" width="4.5" style="2" customWidth="1"/>
    <col min="16085" max="16085" width="4.1640625" style="2" customWidth="1"/>
    <col min="16086" max="16086" width="6.5" style="2" bestFit="1" customWidth="1"/>
    <col min="16087" max="16087" width="4.5" style="2" customWidth="1"/>
    <col min="16088" max="16088" width="4.1640625" style="2" customWidth="1"/>
    <col min="16089" max="16089" width="6.5" style="2" bestFit="1" customWidth="1"/>
    <col min="16090" max="16090" width="4.5" style="2" customWidth="1"/>
    <col min="16091" max="16091" width="4.1640625" style="2" customWidth="1"/>
    <col min="16092" max="16092" width="6.5" style="2" bestFit="1" customWidth="1"/>
    <col min="16093" max="16093" width="4.5" style="2" customWidth="1"/>
    <col min="16094" max="16094" width="4.1640625" style="2" customWidth="1"/>
    <col min="16095" max="16095" width="6.5" style="2" bestFit="1" customWidth="1"/>
    <col min="16096" max="16096" width="4.5" style="2" customWidth="1"/>
    <col min="16097" max="16097" width="4.1640625" style="2" customWidth="1"/>
    <col min="16098" max="16098" width="6.5" style="2" bestFit="1" customWidth="1"/>
    <col min="16099" max="16099" width="4.5" style="2" customWidth="1"/>
    <col min="16100" max="16100" width="4.1640625" style="2" customWidth="1"/>
    <col min="16101" max="16101" width="6.5" style="2" bestFit="1" customWidth="1"/>
    <col min="16102" max="16102" width="4.5" style="2" customWidth="1"/>
    <col min="16103" max="16103" width="4.1640625" style="2" customWidth="1"/>
    <col min="16104" max="16104" width="6.5" style="2" bestFit="1" customWidth="1"/>
    <col min="16105" max="16105" width="4.5" style="2" customWidth="1"/>
    <col min="16106" max="16106" width="4.1640625" style="2" customWidth="1"/>
    <col min="16107" max="16107" width="6.5" style="2" bestFit="1" customWidth="1"/>
    <col min="16108" max="16108" width="4.5" style="2" customWidth="1"/>
    <col min="16109" max="16109" width="4.1640625" style="2" customWidth="1"/>
    <col min="16110" max="16110" width="6.5" style="2" bestFit="1" customWidth="1"/>
    <col min="16111" max="16111" width="4.5" style="2" customWidth="1"/>
    <col min="16112" max="16112" width="4.1640625" style="2" customWidth="1"/>
    <col min="16113" max="16113" width="6.5" style="2" bestFit="1" customWidth="1"/>
    <col min="16114" max="16114" width="4.5" style="2" customWidth="1"/>
    <col min="16115" max="16115" width="4.1640625" style="2" customWidth="1"/>
    <col min="16116" max="16116" width="6.5" style="2" bestFit="1" customWidth="1"/>
    <col min="16117" max="16117" width="4.5" style="2" customWidth="1"/>
    <col min="16118" max="16118" width="4.1640625" style="2" customWidth="1"/>
    <col min="16119" max="16119" width="6.5" style="2" bestFit="1" customWidth="1"/>
    <col min="16120" max="16120" width="4.5" style="2" customWidth="1"/>
    <col min="16121" max="16121" width="4.1640625" style="2" customWidth="1"/>
    <col min="16122" max="16122" width="6.5" style="2" bestFit="1" customWidth="1"/>
    <col min="16123" max="16123" width="4.5" style="2" customWidth="1"/>
    <col min="16124" max="16124" width="4.1640625" style="2" customWidth="1"/>
    <col min="16125" max="16125" width="6.5" style="2" bestFit="1" customWidth="1"/>
    <col min="16126" max="16126" width="4.5" style="2" customWidth="1"/>
    <col min="16127" max="16127" width="4.1640625" style="2" customWidth="1"/>
    <col min="16128" max="16128" width="6.5" style="2" bestFit="1" customWidth="1"/>
    <col min="16129" max="16129" width="4.5" style="2" customWidth="1"/>
    <col min="16130" max="16130" width="4.1640625" style="2" customWidth="1"/>
    <col min="16131" max="16131" width="6.5" style="2" bestFit="1" customWidth="1"/>
    <col min="16132" max="16132" width="4.5" style="2" customWidth="1"/>
    <col min="16133" max="16133" width="4.1640625" style="2" customWidth="1"/>
    <col min="16134" max="16134" width="6.5" style="2" bestFit="1" customWidth="1"/>
    <col min="16135" max="16384" width="11.5" style="2"/>
  </cols>
  <sheetData>
    <row r="1" spans="1:6" ht="18.75" customHeight="1">
      <c r="A1" s="149" t="s">
        <v>205</v>
      </c>
      <c r="B1" s="150"/>
      <c r="C1" s="149" t="s">
        <v>2</v>
      </c>
      <c r="D1" s="192"/>
      <c r="E1" s="193"/>
      <c r="F1" s="194"/>
    </row>
    <row r="2" spans="1:6" ht="14" thickBot="1">
      <c r="A2" s="149" t="s">
        <v>206</v>
      </c>
      <c r="B2" s="151"/>
      <c r="C2" s="149" t="s">
        <v>3</v>
      </c>
      <c r="D2" s="195"/>
      <c r="E2" s="196"/>
      <c r="F2" s="197"/>
    </row>
    <row r="3" spans="1:6" ht="17" thickBot="1">
      <c r="A3" s="198" t="s">
        <v>207</v>
      </c>
      <c r="B3" s="199"/>
      <c r="C3" s="200"/>
      <c r="D3" s="4" t="s">
        <v>19</v>
      </c>
      <c r="E3" s="5" t="s">
        <v>20</v>
      </c>
      <c r="F3" s="6" t="s">
        <v>21</v>
      </c>
    </row>
    <row r="4" spans="1:6">
      <c r="A4" s="189" t="s">
        <v>0</v>
      </c>
      <c r="B4" s="190"/>
      <c r="C4" s="191"/>
      <c r="D4" s="168"/>
      <c r="E4" s="169"/>
      <c r="F4" s="170"/>
    </row>
    <row r="5" spans="1:6">
      <c r="A5" s="183" t="s">
        <v>23</v>
      </c>
      <c r="B5" s="184"/>
      <c r="C5" s="185"/>
      <c r="D5" s="171"/>
      <c r="E5" s="172"/>
      <c r="F5" s="173"/>
    </row>
    <row r="6" spans="1:6">
      <c r="A6" s="183" t="s">
        <v>173</v>
      </c>
      <c r="B6" s="184"/>
      <c r="C6" s="185"/>
      <c r="D6" s="171"/>
      <c r="E6" s="172"/>
      <c r="F6" s="173"/>
    </row>
    <row r="7" spans="1:6" ht="14" thickBot="1">
      <c r="A7" s="186" t="s">
        <v>26</v>
      </c>
      <c r="B7" s="187"/>
      <c r="C7" s="188"/>
      <c r="D7" s="174"/>
      <c r="E7" s="175"/>
      <c r="F7" s="176"/>
    </row>
    <row r="8" spans="1:6" ht="14" thickTop="1">
      <c r="A8" s="180" t="s">
        <v>22</v>
      </c>
      <c r="B8" s="181"/>
      <c r="C8" s="182"/>
      <c r="D8" s="7"/>
      <c r="E8" s="8"/>
      <c r="F8" s="9"/>
    </row>
    <row r="9" spans="1:6">
      <c r="A9" s="183" t="s">
        <v>24</v>
      </c>
      <c r="B9" s="184"/>
      <c r="C9" s="185"/>
      <c r="D9" s="10"/>
      <c r="E9" s="11"/>
      <c r="F9" s="12"/>
    </row>
    <row r="10" spans="1:6" ht="13.5" customHeight="1">
      <c r="A10" s="183" t="s">
        <v>25</v>
      </c>
      <c r="B10" s="184"/>
      <c r="C10" s="185"/>
      <c r="D10" s="10"/>
      <c r="E10" s="11"/>
      <c r="F10" s="12"/>
    </row>
    <row r="11" spans="1:6" ht="12.75" customHeight="1" thickBot="1">
      <c r="A11" s="186" t="s">
        <v>27</v>
      </c>
      <c r="B11" s="187"/>
      <c r="C11" s="188"/>
      <c r="D11" s="13"/>
      <c r="E11" s="14"/>
      <c r="F11" s="15"/>
    </row>
    <row r="12" spans="1:6" ht="12.75" customHeight="1" thickTop="1">
      <c r="A12" s="207" t="s">
        <v>28</v>
      </c>
      <c r="B12" s="208"/>
      <c r="C12" s="209"/>
      <c r="D12" s="16"/>
      <c r="E12" s="17"/>
      <c r="F12" s="18"/>
    </row>
    <row r="13" spans="1:6" ht="12.75" customHeight="1">
      <c r="A13" s="177" t="s">
        <v>29</v>
      </c>
      <c r="B13" s="178"/>
      <c r="C13" s="179"/>
      <c r="D13" s="10"/>
      <c r="E13" s="11"/>
      <c r="F13" s="12"/>
    </row>
    <row r="14" spans="1:6">
      <c r="A14" s="177" t="s">
        <v>30</v>
      </c>
      <c r="B14" s="178"/>
      <c r="C14" s="179"/>
      <c r="D14" s="10"/>
      <c r="E14" s="11"/>
      <c r="F14" s="12"/>
    </row>
    <row r="15" spans="1:6" ht="12.75" customHeight="1">
      <c r="A15" s="177" t="s">
        <v>31</v>
      </c>
      <c r="B15" s="178"/>
      <c r="C15" s="179"/>
      <c r="D15" s="10"/>
      <c r="E15" s="11"/>
      <c r="F15" s="12"/>
    </row>
    <row r="16" spans="1:6">
      <c r="A16" s="210" t="s">
        <v>208</v>
      </c>
      <c r="B16" s="211"/>
      <c r="C16" s="212"/>
      <c r="D16" s="10"/>
      <c r="E16" s="11"/>
      <c r="F16" s="12"/>
    </row>
    <row r="17" spans="1:6" ht="12.75" customHeight="1">
      <c r="A17" s="177" t="s">
        <v>32</v>
      </c>
      <c r="B17" s="178"/>
      <c r="C17" s="179"/>
      <c r="D17" s="10"/>
      <c r="E17" s="11"/>
      <c r="F17" s="12"/>
    </row>
    <row r="18" spans="1:6" ht="12.75" customHeight="1">
      <c r="A18" s="177" t="s">
        <v>33</v>
      </c>
      <c r="B18" s="178"/>
      <c r="C18" s="179"/>
      <c r="D18" s="10"/>
      <c r="E18" s="11"/>
      <c r="F18" s="12"/>
    </row>
    <row r="19" spans="1:6" ht="12.75" customHeight="1">
      <c r="A19" s="177" t="s">
        <v>34</v>
      </c>
      <c r="B19" s="178"/>
      <c r="C19" s="179"/>
      <c r="D19" s="10"/>
      <c r="E19" s="11"/>
      <c r="F19" s="12"/>
    </row>
    <row r="20" spans="1:6" ht="12.75" customHeight="1">
      <c r="A20" s="177" t="s">
        <v>35</v>
      </c>
      <c r="B20" s="178"/>
      <c r="C20" s="179"/>
      <c r="D20" s="10"/>
      <c r="E20" s="11"/>
      <c r="F20" s="12"/>
    </row>
    <row r="21" spans="1:6">
      <c r="A21" s="177" t="s">
        <v>36</v>
      </c>
      <c r="B21" s="178"/>
      <c r="C21" s="179"/>
      <c r="D21" s="10"/>
      <c r="E21" s="11"/>
      <c r="F21" s="12"/>
    </row>
    <row r="22" spans="1:6" ht="12.75" customHeight="1">
      <c r="A22" s="177" t="s">
        <v>37</v>
      </c>
      <c r="B22" s="178"/>
      <c r="C22" s="179"/>
      <c r="D22" s="10"/>
      <c r="E22" s="11"/>
      <c r="F22" s="12"/>
    </row>
    <row r="23" spans="1:6">
      <c r="A23" s="177" t="s">
        <v>38</v>
      </c>
      <c r="B23" s="178"/>
      <c r="C23" s="179"/>
      <c r="D23" s="10"/>
      <c r="E23" s="11"/>
      <c r="F23" s="12"/>
    </row>
    <row r="24" spans="1:6" ht="12.75" customHeight="1">
      <c r="A24" s="177" t="s">
        <v>39</v>
      </c>
      <c r="B24" s="178"/>
      <c r="C24" s="179"/>
      <c r="D24" s="10"/>
      <c r="E24" s="11"/>
      <c r="F24" s="12"/>
    </row>
    <row r="25" spans="1:6">
      <c r="A25" s="204" t="s">
        <v>40</v>
      </c>
      <c r="B25" s="205"/>
      <c r="C25" s="206"/>
      <c r="D25" s="10"/>
      <c r="E25" s="11"/>
      <c r="F25" s="12"/>
    </row>
    <row r="26" spans="1:6">
      <c r="A26" s="177" t="s">
        <v>41</v>
      </c>
      <c r="B26" s="178"/>
      <c r="C26" s="179"/>
      <c r="D26" s="10"/>
      <c r="E26" s="11"/>
      <c r="F26" s="12"/>
    </row>
    <row r="27" spans="1:6" ht="14" thickBot="1">
      <c r="A27" s="201" t="s">
        <v>42</v>
      </c>
      <c r="B27" s="202"/>
      <c r="C27" s="203"/>
      <c r="D27" s="19"/>
      <c r="E27" s="20"/>
      <c r="F27" s="21"/>
    </row>
    <row r="28" spans="1:6" ht="16.5" customHeight="1" thickBot="1">
      <c r="A28" s="198" t="s">
        <v>207</v>
      </c>
      <c r="B28" s="199"/>
      <c r="C28" s="200"/>
      <c r="D28" s="4" t="s">
        <v>19</v>
      </c>
      <c r="E28" s="5" t="s">
        <v>20</v>
      </c>
      <c r="F28" s="6" t="s">
        <v>21</v>
      </c>
    </row>
    <row r="29" spans="1:6">
      <c r="A29" s="189" t="s">
        <v>0</v>
      </c>
      <c r="B29" s="190"/>
      <c r="C29" s="191"/>
      <c r="D29" s="168"/>
      <c r="E29" s="169"/>
      <c r="F29" s="170"/>
    </row>
    <row r="30" spans="1:6">
      <c r="A30" s="183" t="s">
        <v>23</v>
      </c>
      <c r="B30" s="184"/>
      <c r="C30" s="185"/>
      <c r="D30" s="171"/>
      <c r="E30" s="172"/>
      <c r="F30" s="173"/>
    </row>
    <row r="31" spans="1:6">
      <c r="A31" s="183" t="s">
        <v>173</v>
      </c>
      <c r="B31" s="184"/>
      <c r="C31" s="185"/>
      <c r="D31" s="171"/>
      <c r="E31" s="172"/>
      <c r="F31" s="173"/>
    </row>
    <row r="32" spans="1:6" ht="14" thickBot="1">
      <c r="A32" s="186" t="s">
        <v>26</v>
      </c>
      <c r="B32" s="187"/>
      <c r="C32" s="188"/>
      <c r="D32" s="174"/>
      <c r="E32" s="175"/>
      <c r="F32" s="176"/>
    </row>
    <row r="33" spans="1:6" ht="14" thickTop="1">
      <c r="A33" s="180" t="s">
        <v>22</v>
      </c>
      <c r="B33" s="181"/>
      <c r="C33" s="182"/>
      <c r="D33" s="7"/>
      <c r="E33" s="8"/>
      <c r="F33" s="9"/>
    </row>
    <row r="34" spans="1:6">
      <c r="A34" s="183" t="s">
        <v>24</v>
      </c>
      <c r="B34" s="184"/>
      <c r="C34" s="185"/>
      <c r="D34" s="10"/>
      <c r="E34" s="11"/>
      <c r="F34" s="12"/>
    </row>
    <row r="35" spans="1:6">
      <c r="A35" s="183" t="s">
        <v>25</v>
      </c>
      <c r="B35" s="184"/>
      <c r="C35" s="185"/>
      <c r="D35" s="10"/>
      <c r="E35" s="11"/>
      <c r="F35" s="12"/>
    </row>
    <row r="36" spans="1:6" ht="14" thickBot="1">
      <c r="A36" s="186" t="s">
        <v>27</v>
      </c>
      <c r="B36" s="187"/>
      <c r="C36" s="188"/>
      <c r="D36" s="13"/>
      <c r="E36" s="14"/>
      <c r="F36" s="15"/>
    </row>
    <row r="37" spans="1:6" ht="13.5" customHeight="1" thickTop="1">
      <c r="A37" s="207" t="s">
        <v>28</v>
      </c>
      <c r="B37" s="208"/>
      <c r="C37" s="209"/>
      <c r="D37" s="16"/>
      <c r="E37" s="17"/>
      <c r="F37" s="18"/>
    </row>
    <row r="38" spans="1:6" ht="12.75" customHeight="1">
      <c r="A38" s="177" t="s">
        <v>29</v>
      </c>
      <c r="B38" s="178"/>
      <c r="C38" s="179"/>
      <c r="D38" s="10"/>
      <c r="E38" s="11"/>
      <c r="F38" s="12"/>
    </row>
    <row r="39" spans="1:6" ht="12.75" customHeight="1">
      <c r="A39" s="177" t="s">
        <v>30</v>
      </c>
      <c r="B39" s="178"/>
      <c r="C39" s="179"/>
      <c r="D39" s="10"/>
      <c r="E39" s="11"/>
      <c r="F39" s="12"/>
    </row>
    <row r="40" spans="1:6" ht="12.75" customHeight="1">
      <c r="A40" s="177" t="s">
        <v>31</v>
      </c>
      <c r="B40" s="178"/>
      <c r="C40" s="179"/>
      <c r="D40" s="10"/>
      <c r="E40" s="11"/>
      <c r="F40" s="12"/>
    </row>
    <row r="41" spans="1:6" ht="12.75" customHeight="1">
      <c r="A41" s="210" t="s">
        <v>208</v>
      </c>
      <c r="B41" s="211"/>
      <c r="C41" s="212"/>
      <c r="D41" s="10"/>
      <c r="E41" s="11"/>
      <c r="F41" s="12"/>
    </row>
    <row r="42" spans="1:6" ht="12.75" customHeight="1">
      <c r="A42" s="177" t="s">
        <v>32</v>
      </c>
      <c r="B42" s="178"/>
      <c r="C42" s="179"/>
      <c r="D42" s="10"/>
      <c r="E42" s="11"/>
      <c r="F42" s="12"/>
    </row>
    <row r="43" spans="1:6" ht="12.75" customHeight="1">
      <c r="A43" s="177" t="s">
        <v>33</v>
      </c>
      <c r="B43" s="178"/>
      <c r="C43" s="179"/>
      <c r="D43" s="10"/>
      <c r="E43" s="11"/>
      <c r="F43" s="12"/>
    </row>
    <row r="44" spans="1:6" ht="12.75" customHeight="1">
      <c r="A44" s="177" t="s">
        <v>34</v>
      </c>
      <c r="B44" s="178"/>
      <c r="C44" s="179"/>
      <c r="D44" s="10"/>
      <c r="E44" s="11"/>
      <c r="F44" s="12"/>
    </row>
    <row r="45" spans="1:6" ht="12.75" customHeight="1">
      <c r="A45" s="177" t="s">
        <v>35</v>
      </c>
      <c r="B45" s="178"/>
      <c r="C45" s="179"/>
      <c r="D45" s="10"/>
      <c r="E45" s="11"/>
      <c r="F45" s="12"/>
    </row>
    <row r="46" spans="1:6" ht="12.75" customHeight="1">
      <c r="A46" s="177" t="s">
        <v>36</v>
      </c>
      <c r="B46" s="178"/>
      <c r="C46" s="179"/>
      <c r="D46" s="10"/>
      <c r="E46" s="11"/>
      <c r="F46" s="12"/>
    </row>
    <row r="47" spans="1:6" ht="12.75" customHeight="1">
      <c r="A47" s="177" t="s">
        <v>37</v>
      </c>
      <c r="B47" s="178"/>
      <c r="C47" s="179"/>
      <c r="D47" s="10"/>
      <c r="E47" s="11"/>
      <c r="F47" s="12"/>
    </row>
    <row r="48" spans="1:6" ht="12.75" customHeight="1">
      <c r="A48" s="177" t="s">
        <v>38</v>
      </c>
      <c r="B48" s="178"/>
      <c r="C48" s="179"/>
      <c r="D48" s="10"/>
      <c r="E48" s="11"/>
      <c r="F48" s="12"/>
    </row>
    <row r="49" spans="1:6" ht="12.75" customHeight="1">
      <c r="A49" s="177" t="s">
        <v>39</v>
      </c>
      <c r="B49" s="178"/>
      <c r="C49" s="179"/>
      <c r="D49" s="10"/>
      <c r="E49" s="11"/>
      <c r="F49" s="12"/>
    </row>
    <row r="50" spans="1:6" ht="12.75" customHeight="1">
      <c r="A50" s="204" t="s">
        <v>40</v>
      </c>
      <c r="B50" s="205"/>
      <c r="C50" s="206"/>
      <c r="D50" s="10"/>
      <c r="E50" s="11"/>
      <c r="F50" s="12"/>
    </row>
    <row r="51" spans="1:6" ht="12.75" customHeight="1">
      <c r="A51" s="177" t="s">
        <v>41</v>
      </c>
      <c r="B51" s="178"/>
      <c r="C51" s="179"/>
      <c r="D51" s="10"/>
      <c r="E51" s="11"/>
      <c r="F51" s="12"/>
    </row>
    <row r="52" spans="1:6" ht="13.5" customHeight="1" thickBot="1">
      <c r="A52" s="201" t="s">
        <v>42</v>
      </c>
      <c r="B52" s="202"/>
      <c r="C52" s="203"/>
      <c r="D52" s="19"/>
      <c r="E52" s="20"/>
      <c r="F52" s="21"/>
    </row>
    <row r="53" spans="1:6" ht="14" thickBot="1"/>
    <row r="54" spans="1:6" ht="17" thickBot="1">
      <c r="A54" s="198" t="s">
        <v>207</v>
      </c>
      <c r="B54" s="199"/>
      <c r="C54" s="200"/>
      <c r="D54" s="4" t="s">
        <v>19</v>
      </c>
      <c r="E54" s="5" t="s">
        <v>20</v>
      </c>
      <c r="F54" s="6" t="s">
        <v>21</v>
      </c>
    </row>
    <row r="55" spans="1:6">
      <c r="A55" s="189" t="s">
        <v>0</v>
      </c>
      <c r="B55" s="190"/>
      <c r="C55" s="191"/>
      <c r="D55" s="168"/>
      <c r="E55" s="169"/>
      <c r="F55" s="170"/>
    </row>
    <row r="56" spans="1:6">
      <c r="A56" s="183" t="s">
        <v>23</v>
      </c>
      <c r="B56" s="184"/>
      <c r="C56" s="185"/>
      <c r="D56" s="171"/>
      <c r="E56" s="172"/>
      <c r="F56" s="173"/>
    </row>
    <row r="57" spans="1:6">
      <c r="A57" s="183" t="s">
        <v>173</v>
      </c>
      <c r="B57" s="184"/>
      <c r="C57" s="185"/>
      <c r="D57" s="171"/>
      <c r="E57" s="172"/>
      <c r="F57" s="173"/>
    </row>
    <row r="58" spans="1:6" ht="14" thickBot="1">
      <c r="A58" s="186" t="s">
        <v>26</v>
      </c>
      <c r="B58" s="187"/>
      <c r="C58" s="188"/>
      <c r="D58" s="174"/>
      <c r="E58" s="175"/>
      <c r="F58" s="176"/>
    </row>
    <row r="59" spans="1:6" ht="14" thickTop="1">
      <c r="A59" s="180" t="s">
        <v>22</v>
      </c>
      <c r="B59" s="181"/>
      <c r="C59" s="182"/>
      <c r="D59" s="7"/>
      <c r="E59" s="8"/>
      <c r="F59" s="9"/>
    </row>
    <row r="60" spans="1:6">
      <c r="A60" s="183" t="s">
        <v>24</v>
      </c>
      <c r="B60" s="184"/>
      <c r="C60" s="185"/>
      <c r="D60" s="10"/>
      <c r="E60" s="11"/>
      <c r="F60" s="12"/>
    </row>
    <row r="61" spans="1:6">
      <c r="A61" s="183" t="s">
        <v>25</v>
      </c>
      <c r="B61" s="184"/>
      <c r="C61" s="185"/>
      <c r="D61" s="10"/>
      <c r="E61" s="11"/>
      <c r="F61" s="12"/>
    </row>
    <row r="62" spans="1:6" ht="14" thickBot="1">
      <c r="A62" s="186" t="s">
        <v>27</v>
      </c>
      <c r="B62" s="187"/>
      <c r="C62" s="188"/>
      <c r="D62" s="13"/>
      <c r="E62" s="14"/>
      <c r="F62" s="15"/>
    </row>
    <row r="63" spans="1:6" ht="14" thickTop="1">
      <c r="A63" s="207" t="s">
        <v>28</v>
      </c>
      <c r="B63" s="208"/>
      <c r="C63" s="209"/>
      <c r="D63" s="16"/>
      <c r="E63" s="17"/>
      <c r="F63" s="18"/>
    </row>
    <row r="64" spans="1:6">
      <c r="A64" s="177" t="s">
        <v>29</v>
      </c>
      <c r="B64" s="178"/>
      <c r="C64" s="179"/>
      <c r="D64" s="10"/>
      <c r="E64" s="11"/>
      <c r="F64" s="12"/>
    </row>
    <row r="65" spans="1:6">
      <c r="A65" s="177" t="s">
        <v>30</v>
      </c>
      <c r="B65" s="178"/>
      <c r="C65" s="179"/>
      <c r="D65" s="10"/>
      <c r="E65" s="11"/>
      <c r="F65" s="12"/>
    </row>
    <row r="66" spans="1:6">
      <c r="A66" s="177" t="s">
        <v>31</v>
      </c>
      <c r="B66" s="178"/>
      <c r="C66" s="179"/>
      <c r="D66" s="10"/>
      <c r="E66" s="11"/>
      <c r="F66" s="12"/>
    </row>
    <row r="67" spans="1:6">
      <c r="A67" s="210" t="s">
        <v>208</v>
      </c>
      <c r="B67" s="211"/>
      <c r="C67" s="212"/>
      <c r="D67" s="10"/>
      <c r="E67" s="11"/>
      <c r="F67" s="12"/>
    </row>
    <row r="68" spans="1:6">
      <c r="A68" s="177" t="s">
        <v>32</v>
      </c>
      <c r="B68" s="178"/>
      <c r="C68" s="179"/>
      <c r="D68" s="10"/>
      <c r="E68" s="11"/>
      <c r="F68" s="12"/>
    </row>
    <row r="69" spans="1:6">
      <c r="A69" s="177" t="s">
        <v>33</v>
      </c>
      <c r="B69" s="178"/>
      <c r="C69" s="179"/>
      <c r="D69" s="10"/>
      <c r="E69" s="11"/>
      <c r="F69" s="12"/>
    </row>
    <row r="70" spans="1:6">
      <c r="A70" s="177" t="s">
        <v>34</v>
      </c>
      <c r="B70" s="178"/>
      <c r="C70" s="179"/>
      <c r="D70" s="10"/>
      <c r="E70" s="11"/>
      <c r="F70" s="12"/>
    </row>
    <row r="71" spans="1:6">
      <c r="A71" s="177" t="s">
        <v>35</v>
      </c>
      <c r="B71" s="178"/>
      <c r="C71" s="179"/>
      <c r="D71" s="10"/>
      <c r="E71" s="11"/>
      <c r="F71" s="12"/>
    </row>
    <row r="72" spans="1:6">
      <c r="A72" s="177" t="s">
        <v>36</v>
      </c>
      <c r="B72" s="178"/>
      <c r="C72" s="179"/>
      <c r="D72" s="10"/>
      <c r="E72" s="11"/>
      <c r="F72" s="12"/>
    </row>
    <row r="73" spans="1:6">
      <c r="A73" s="177" t="s">
        <v>37</v>
      </c>
      <c r="B73" s="178"/>
      <c r="C73" s="179"/>
      <c r="D73" s="10"/>
      <c r="E73" s="11"/>
      <c r="F73" s="12"/>
    </row>
    <row r="74" spans="1:6">
      <c r="A74" s="177" t="s">
        <v>38</v>
      </c>
      <c r="B74" s="178"/>
      <c r="C74" s="179"/>
      <c r="D74" s="10"/>
      <c r="E74" s="11"/>
      <c r="F74" s="12"/>
    </row>
    <row r="75" spans="1:6">
      <c r="A75" s="177" t="s">
        <v>39</v>
      </c>
      <c r="B75" s="178"/>
      <c r="C75" s="179"/>
      <c r="D75" s="10"/>
      <c r="E75" s="11"/>
      <c r="F75" s="12"/>
    </row>
    <row r="76" spans="1:6">
      <c r="A76" s="204" t="s">
        <v>40</v>
      </c>
      <c r="B76" s="205"/>
      <c r="C76" s="206"/>
      <c r="D76" s="10"/>
      <c r="E76" s="11"/>
      <c r="F76" s="12"/>
    </row>
    <row r="77" spans="1:6">
      <c r="A77" s="177" t="s">
        <v>41</v>
      </c>
      <c r="B77" s="178"/>
      <c r="C77" s="179"/>
      <c r="D77" s="10"/>
      <c r="E77" s="11"/>
      <c r="F77" s="12"/>
    </row>
    <row r="78" spans="1:6" ht="14" thickBot="1">
      <c r="A78" s="201" t="s">
        <v>42</v>
      </c>
      <c r="B78" s="202"/>
      <c r="C78" s="203"/>
      <c r="D78" s="19"/>
      <c r="E78" s="20"/>
      <c r="F78" s="21"/>
    </row>
    <row r="79" spans="1:6" ht="17" thickBot="1">
      <c r="A79" s="198" t="s">
        <v>207</v>
      </c>
      <c r="B79" s="199"/>
      <c r="C79" s="200"/>
      <c r="D79" s="4" t="s">
        <v>19</v>
      </c>
      <c r="E79" s="5" t="s">
        <v>20</v>
      </c>
      <c r="F79" s="6" t="s">
        <v>21</v>
      </c>
    </row>
    <row r="80" spans="1:6">
      <c r="A80" s="189" t="s">
        <v>0</v>
      </c>
      <c r="B80" s="190"/>
      <c r="C80" s="191"/>
      <c r="D80" s="168"/>
      <c r="E80" s="169"/>
      <c r="F80" s="170"/>
    </row>
    <row r="81" spans="1:6">
      <c r="A81" s="183" t="s">
        <v>23</v>
      </c>
      <c r="B81" s="184"/>
      <c r="C81" s="185"/>
      <c r="D81" s="171"/>
      <c r="E81" s="172"/>
      <c r="F81" s="173"/>
    </row>
    <row r="82" spans="1:6">
      <c r="A82" s="183" t="s">
        <v>173</v>
      </c>
      <c r="B82" s="184"/>
      <c r="C82" s="185"/>
      <c r="D82" s="171"/>
      <c r="E82" s="172"/>
      <c r="F82" s="173"/>
    </row>
    <row r="83" spans="1:6" ht="14" thickBot="1">
      <c r="A83" s="186" t="s">
        <v>26</v>
      </c>
      <c r="B83" s="187"/>
      <c r="C83" s="188"/>
      <c r="D83" s="174"/>
      <c r="E83" s="175"/>
      <c r="F83" s="176"/>
    </row>
    <row r="84" spans="1:6" ht="14" thickTop="1">
      <c r="A84" s="180" t="s">
        <v>22</v>
      </c>
      <c r="B84" s="181"/>
      <c r="C84" s="182"/>
      <c r="D84" s="7"/>
      <c r="E84" s="8"/>
      <c r="F84" s="9"/>
    </row>
    <row r="85" spans="1:6">
      <c r="A85" s="183" t="s">
        <v>24</v>
      </c>
      <c r="B85" s="184"/>
      <c r="C85" s="185"/>
      <c r="D85" s="10"/>
      <c r="E85" s="11"/>
      <c r="F85" s="12"/>
    </row>
    <row r="86" spans="1:6">
      <c r="A86" s="183" t="s">
        <v>25</v>
      </c>
      <c r="B86" s="184"/>
      <c r="C86" s="185"/>
      <c r="D86" s="10"/>
      <c r="E86" s="11"/>
      <c r="F86" s="12"/>
    </row>
    <row r="87" spans="1:6" ht="14" thickBot="1">
      <c r="A87" s="186" t="s">
        <v>27</v>
      </c>
      <c r="B87" s="187"/>
      <c r="C87" s="188"/>
      <c r="D87" s="13"/>
      <c r="E87" s="14"/>
      <c r="F87" s="15"/>
    </row>
    <row r="88" spans="1:6" ht="14" thickTop="1">
      <c r="A88" s="207" t="s">
        <v>28</v>
      </c>
      <c r="B88" s="208"/>
      <c r="C88" s="209"/>
      <c r="D88" s="16"/>
      <c r="E88" s="17"/>
      <c r="F88" s="18"/>
    </row>
    <row r="89" spans="1:6">
      <c r="A89" s="177" t="s">
        <v>29</v>
      </c>
      <c r="B89" s="178"/>
      <c r="C89" s="179"/>
      <c r="D89" s="10"/>
      <c r="E89" s="11"/>
      <c r="F89" s="12"/>
    </row>
    <row r="90" spans="1:6">
      <c r="A90" s="177" t="s">
        <v>30</v>
      </c>
      <c r="B90" s="178"/>
      <c r="C90" s="179"/>
      <c r="D90" s="10"/>
      <c r="E90" s="11"/>
      <c r="F90" s="12"/>
    </row>
    <row r="91" spans="1:6">
      <c r="A91" s="177" t="s">
        <v>31</v>
      </c>
      <c r="B91" s="178"/>
      <c r="C91" s="179"/>
      <c r="D91" s="10"/>
      <c r="E91" s="11"/>
      <c r="F91" s="12"/>
    </row>
    <row r="92" spans="1:6">
      <c r="A92" s="210" t="s">
        <v>208</v>
      </c>
      <c r="B92" s="211"/>
      <c r="C92" s="212"/>
      <c r="D92" s="10"/>
      <c r="E92" s="11"/>
      <c r="F92" s="12"/>
    </row>
    <row r="93" spans="1:6">
      <c r="A93" s="177" t="s">
        <v>32</v>
      </c>
      <c r="B93" s="178"/>
      <c r="C93" s="179"/>
      <c r="D93" s="10"/>
      <c r="E93" s="11"/>
      <c r="F93" s="12"/>
    </row>
    <row r="94" spans="1:6">
      <c r="A94" s="177" t="s">
        <v>33</v>
      </c>
      <c r="B94" s="178"/>
      <c r="C94" s="179"/>
      <c r="D94" s="10"/>
      <c r="E94" s="11"/>
      <c r="F94" s="12"/>
    </row>
    <row r="95" spans="1:6">
      <c r="A95" s="177" t="s">
        <v>34</v>
      </c>
      <c r="B95" s="178"/>
      <c r="C95" s="179"/>
      <c r="D95" s="10"/>
      <c r="E95" s="11"/>
      <c r="F95" s="12"/>
    </row>
    <row r="96" spans="1:6">
      <c r="A96" s="177" t="s">
        <v>35</v>
      </c>
      <c r="B96" s="178"/>
      <c r="C96" s="179"/>
      <c r="D96" s="10"/>
      <c r="E96" s="11"/>
      <c r="F96" s="12"/>
    </row>
    <row r="97" spans="1:6">
      <c r="A97" s="177" t="s">
        <v>36</v>
      </c>
      <c r="B97" s="178"/>
      <c r="C97" s="179"/>
      <c r="D97" s="10"/>
      <c r="E97" s="11"/>
      <c r="F97" s="12"/>
    </row>
    <row r="98" spans="1:6">
      <c r="A98" s="177" t="s">
        <v>37</v>
      </c>
      <c r="B98" s="178"/>
      <c r="C98" s="179"/>
      <c r="D98" s="10"/>
      <c r="E98" s="11"/>
      <c r="F98" s="12"/>
    </row>
    <row r="99" spans="1:6">
      <c r="A99" s="177" t="s">
        <v>38</v>
      </c>
      <c r="B99" s="178"/>
      <c r="C99" s="179"/>
      <c r="D99" s="10"/>
      <c r="E99" s="11"/>
      <c r="F99" s="12"/>
    </row>
    <row r="100" spans="1:6">
      <c r="A100" s="177" t="s">
        <v>39</v>
      </c>
      <c r="B100" s="178"/>
      <c r="C100" s="179"/>
      <c r="D100" s="10"/>
      <c r="E100" s="11"/>
      <c r="F100" s="12"/>
    </row>
    <row r="101" spans="1:6">
      <c r="A101" s="204" t="s">
        <v>40</v>
      </c>
      <c r="B101" s="205"/>
      <c r="C101" s="206"/>
      <c r="D101" s="10"/>
      <c r="E101" s="11"/>
      <c r="F101" s="12"/>
    </row>
    <row r="102" spans="1:6">
      <c r="A102" s="177" t="s">
        <v>41</v>
      </c>
      <c r="B102" s="178"/>
      <c r="C102" s="179"/>
      <c r="D102" s="10"/>
      <c r="E102" s="11"/>
      <c r="F102" s="12"/>
    </row>
    <row r="103" spans="1:6" ht="14" thickBot="1">
      <c r="A103" s="201" t="s">
        <v>42</v>
      </c>
      <c r="B103" s="202"/>
      <c r="C103" s="203"/>
      <c r="D103" s="19"/>
      <c r="E103" s="20"/>
      <c r="F103" s="21"/>
    </row>
    <row r="106" spans="1:6" ht="14" thickBot="1"/>
    <row r="107" spans="1:6" ht="17" thickBot="1">
      <c r="A107" s="198" t="s">
        <v>207</v>
      </c>
      <c r="B107" s="199"/>
      <c r="C107" s="200"/>
      <c r="D107" s="4" t="s">
        <v>19</v>
      </c>
      <c r="E107" s="5" t="s">
        <v>20</v>
      </c>
      <c r="F107" s="6" t="s">
        <v>21</v>
      </c>
    </row>
    <row r="108" spans="1:6">
      <c r="A108" s="189" t="s">
        <v>0</v>
      </c>
      <c r="B108" s="190"/>
      <c r="C108" s="191"/>
      <c r="D108" s="168"/>
      <c r="E108" s="169"/>
      <c r="F108" s="170"/>
    </row>
    <row r="109" spans="1:6">
      <c r="A109" s="183" t="s">
        <v>23</v>
      </c>
      <c r="B109" s="184"/>
      <c r="C109" s="185"/>
      <c r="D109" s="171"/>
      <c r="E109" s="172"/>
      <c r="F109" s="173"/>
    </row>
    <row r="110" spans="1:6">
      <c r="A110" s="183" t="s">
        <v>173</v>
      </c>
      <c r="B110" s="184"/>
      <c r="C110" s="185"/>
      <c r="D110" s="171"/>
      <c r="E110" s="172"/>
      <c r="F110" s="173"/>
    </row>
    <row r="111" spans="1:6" ht="14" thickBot="1">
      <c r="A111" s="186" t="s">
        <v>26</v>
      </c>
      <c r="B111" s="187"/>
      <c r="C111" s="188"/>
      <c r="D111" s="174"/>
      <c r="E111" s="175"/>
      <c r="F111" s="176"/>
    </row>
    <row r="112" spans="1:6" ht="14" thickTop="1">
      <c r="A112" s="180" t="s">
        <v>22</v>
      </c>
      <c r="B112" s="181"/>
      <c r="C112" s="182"/>
      <c r="D112" s="7"/>
      <c r="E112" s="8"/>
      <c r="F112" s="9"/>
    </row>
    <row r="113" spans="1:6">
      <c r="A113" s="183" t="s">
        <v>24</v>
      </c>
      <c r="B113" s="184"/>
      <c r="C113" s="185"/>
      <c r="D113" s="10"/>
      <c r="E113" s="11"/>
      <c r="F113" s="12"/>
    </row>
    <row r="114" spans="1:6">
      <c r="A114" s="183" t="s">
        <v>25</v>
      </c>
      <c r="B114" s="184"/>
      <c r="C114" s="185"/>
      <c r="D114" s="10"/>
      <c r="E114" s="11"/>
      <c r="F114" s="12"/>
    </row>
    <row r="115" spans="1:6" ht="14" thickBot="1">
      <c r="A115" s="186" t="s">
        <v>27</v>
      </c>
      <c r="B115" s="187"/>
      <c r="C115" s="188"/>
      <c r="D115" s="13"/>
      <c r="E115" s="14"/>
      <c r="F115" s="15"/>
    </row>
    <row r="116" spans="1:6" ht="14" thickTop="1">
      <c r="A116" s="207" t="s">
        <v>28</v>
      </c>
      <c r="B116" s="208"/>
      <c r="C116" s="209"/>
      <c r="D116" s="16"/>
      <c r="E116" s="17"/>
      <c r="F116" s="18"/>
    </row>
    <row r="117" spans="1:6">
      <c r="A117" s="177" t="s">
        <v>29</v>
      </c>
      <c r="B117" s="178"/>
      <c r="C117" s="179"/>
      <c r="D117" s="10"/>
      <c r="E117" s="11"/>
      <c r="F117" s="12"/>
    </row>
    <row r="118" spans="1:6">
      <c r="A118" s="177" t="s">
        <v>30</v>
      </c>
      <c r="B118" s="178"/>
      <c r="C118" s="179"/>
      <c r="D118" s="10"/>
      <c r="E118" s="11"/>
      <c r="F118" s="12"/>
    </row>
    <row r="119" spans="1:6">
      <c r="A119" s="177" t="s">
        <v>31</v>
      </c>
      <c r="B119" s="178"/>
      <c r="C119" s="179"/>
      <c r="D119" s="10"/>
      <c r="E119" s="11"/>
      <c r="F119" s="12"/>
    </row>
    <row r="120" spans="1:6">
      <c r="A120" s="210" t="s">
        <v>208</v>
      </c>
      <c r="B120" s="211"/>
      <c r="C120" s="212"/>
      <c r="D120" s="10"/>
      <c r="E120" s="11"/>
      <c r="F120" s="12"/>
    </row>
    <row r="121" spans="1:6">
      <c r="A121" s="177" t="s">
        <v>32</v>
      </c>
      <c r="B121" s="178"/>
      <c r="C121" s="179"/>
      <c r="D121" s="10"/>
      <c r="E121" s="11"/>
      <c r="F121" s="12"/>
    </row>
    <row r="122" spans="1:6">
      <c r="A122" s="177" t="s">
        <v>33</v>
      </c>
      <c r="B122" s="178"/>
      <c r="C122" s="179"/>
      <c r="D122" s="10"/>
      <c r="E122" s="11"/>
      <c r="F122" s="12"/>
    </row>
    <row r="123" spans="1:6">
      <c r="A123" s="177" t="s">
        <v>34</v>
      </c>
      <c r="B123" s="178"/>
      <c r="C123" s="179"/>
      <c r="D123" s="10"/>
      <c r="E123" s="11"/>
      <c r="F123" s="12"/>
    </row>
    <row r="124" spans="1:6">
      <c r="A124" s="177" t="s">
        <v>35</v>
      </c>
      <c r="B124" s="178"/>
      <c r="C124" s="179"/>
      <c r="D124" s="10"/>
      <c r="E124" s="11"/>
      <c r="F124" s="12"/>
    </row>
    <row r="125" spans="1:6">
      <c r="A125" s="177" t="s">
        <v>36</v>
      </c>
      <c r="B125" s="178"/>
      <c r="C125" s="179"/>
      <c r="D125" s="10"/>
      <c r="E125" s="11"/>
      <c r="F125" s="12"/>
    </row>
    <row r="126" spans="1:6">
      <c r="A126" s="177" t="s">
        <v>37</v>
      </c>
      <c r="B126" s="178"/>
      <c r="C126" s="179"/>
      <c r="D126" s="10"/>
      <c r="E126" s="11"/>
      <c r="F126" s="12"/>
    </row>
    <row r="127" spans="1:6">
      <c r="A127" s="177" t="s">
        <v>38</v>
      </c>
      <c r="B127" s="178"/>
      <c r="C127" s="179"/>
      <c r="D127" s="10"/>
      <c r="E127" s="11"/>
      <c r="F127" s="12"/>
    </row>
    <row r="128" spans="1:6">
      <c r="A128" s="177" t="s">
        <v>39</v>
      </c>
      <c r="B128" s="178"/>
      <c r="C128" s="179"/>
      <c r="D128" s="10"/>
      <c r="E128" s="11"/>
      <c r="F128" s="12"/>
    </row>
    <row r="129" spans="1:6">
      <c r="A129" s="204" t="s">
        <v>40</v>
      </c>
      <c r="B129" s="205"/>
      <c r="C129" s="206"/>
      <c r="D129" s="10"/>
      <c r="E129" s="11"/>
      <c r="F129" s="12"/>
    </row>
    <row r="130" spans="1:6">
      <c r="A130" s="177" t="s">
        <v>41</v>
      </c>
      <c r="B130" s="178"/>
      <c r="C130" s="179"/>
      <c r="D130" s="10"/>
      <c r="E130" s="11"/>
      <c r="F130" s="12"/>
    </row>
    <row r="131" spans="1:6" ht="14" thickBot="1">
      <c r="A131" s="201" t="s">
        <v>42</v>
      </c>
      <c r="B131" s="202"/>
      <c r="C131" s="203"/>
      <c r="D131" s="19"/>
      <c r="E131" s="20"/>
      <c r="F131" s="21"/>
    </row>
    <row r="132" spans="1:6" ht="17" thickBot="1">
      <c r="A132" s="198" t="s">
        <v>207</v>
      </c>
      <c r="B132" s="199"/>
      <c r="C132" s="200"/>
      <c r="D132" s="4" t="s">
        <v>19</v>
      </c>
      <c r="E132" s="5" t="s">
        <v>20</v>
      </c>
      <c r="F132" s="6" t="s">
        <v>21</v>
      </c>
    </row>
    <row r="133" spans="1:6">
      <c r="A133" s="189" t="s">
        <v>0</v>
      </c>
      <c r="B133" s="190"/>
      <c r="C133" s="191"/>
      <c r="D133" s="168"/>
      <c r="E133" s="169"/>
      <c r="F133" s="170"/>
    </row>
    <row r="134" spans="1:6">
      <c r="A134" s="183" t="s">
        <v>23</v>
      </c>
      <c r="B134" s="184"/>
      <c r="C134" s="185"/>
      <c r="D134" s="171"/>
      <c r="E134" s="172"/>
      <c r="F134" s="173"/>
    </row>
    <row r="135" spans="1:6">
      <c r="A135" s="183" t="s">
        <v>173</v>
      </c>
      <c r="B135" s="184"/>
      <c r="C135" s="185"/>
      <c r="D135" s="171"/>
      <c r="E135" s="172"/>
      <c r="F135" s="173"/>
    </row>
    <row r="136" spans="1:6" ht="14" thickBot="1">
      <c r="A136" s="186" t="s">
        <v>26</v>
      </c>
      <c r="B136" s="187"/>
      <c r="C136" s="188"/>
      <c r="D136" s="174"/>
      <c r="E136" s="175"/>
      <c r="F136" s="176"/>
    </row>
    <row r="137" spans="1:6" ht="14" thickTop="1">
      <c r="A137" s="180" t="s">
        <v>22</v>
      </c>
      <c r="B137" s="181"/>
      <c r="C137" s="182"/>
      <c r="D137" s="7"/>
      <c r="E137" s="8"/>
      <c r="F137" s="9"/>
    </row>
    <row r="138" spans="1:6">
      <c r="A138" s="183" t="s">
        <v>24</v>
      </c>
      <c r="B138" s="184"/>
      <c r="C138" s="185"/>
      <c r="D138" s="10"/>
      <c r="E138" s="11"/>
      <c r="F138" s="12"/>
    </row>
    <row r="139" spans="1:6">
      <c r="A139" s="183" t="s">
        <v>25</v>
      </c>
      <c r="B139" s="184"/>
      <c r="C139" s="185"/>
      <c r="D139" s="10"/>
      <c r="E139" s="11"/>
      <c r="F139" s="12"/>
    </row>
    <row r="140" spans="1:6" ht="14" thickBot="1">
      <c r="A140" s="186" t="s">
        <v>27</v>
      </c>
      <c r="B140" s="187"/>
      <c r="C140" s="188"/>
      <c r="D140" s="13"/>
      <c r="E140" s="14"/>
      <c r="F140" s="15"/>
    </row>
    <row r="141" spans="1:6" ht="14" thickTop="1">
      <c r="A141" s="207" t="s">
        <v>28</v>
      </c>
      <c r="B141" s="208"/>
      <c r="C141" s="209"/>
      <c r="D141" s="16"/>
      <c r="E141" s="17"/>
      <c r="F141" s="18"/>
    </row>
    <row r="142" spans="1:6">
      <c r="A142" s="177" t="s">
        <v>29</v>
      </c>
      <c r="B142" s="178"/>
      <c r="C142" s="179"/>
      <c r="D142" s="10"/>
      <c r="E142" s="11"/>
      <c r="F142" s="12"/>
    </row>
    <row r="143" spans="1:6">
      <c r="A143" s="177" t="s">
        <v>30</v>
      </c>
      <c r="B143" s="178"/>
      <c r="C143" s="179"/>
      <c r="D143" s="10"/>
      <c r="E143" s="11"/>
      <c r="F143" s="12"/>
    </row>
    <row r="144" spans="1:6">
      <c r="A144" s="177" t="s">
        <v>31</v>
      </c>
      <c r="B144" s="178"/>
      <c r="C144" s="179"/>
      <c r="D144" s="10"/>
      <c r="E144" s="11"/>
      <c r="F144" s="12"/>
    </row>
    <row r="145" spans="1:6">
      <c r="A145" s="210" t="s">
        <v>208</v>
      </c>
      <c r="B145" s="211"/>
      <c r="C145" s="212"/>
      <c r="D145" s="10"/>
      <c r="E145" s="11"/>
      <c r="F145" s="12"/>
    </row>
    <row r="146" spans="1:6">
      <c r="A146" s="177" t="s">
        <v>32</v>
      </c>
      <c r="B146" s="178"/>
      <c r="C146" s="179"/>
      <c r="D146" s="10"/>
      <c r="E146" s="11"/>
      <c r="F146" s="12"/>
    </row>
    <row r="147" spans="1:6">
      <c r="A147" s="177" t="s">
        <v>33</v>
      </c>
      <c r="B147" s="178"/>
      <c r="C147" s="179"/>
      <c r="D147" s="10"/>
      <c r="E147" s="11"/>
      <c r="F147" s="12"/>
    </row>
    <row r="148" spans="1:6">
      <c r="A148" s="177" t="s">
        <v>34</v>
      </c>
      <c r="B148" s="178"/>
      <c r="C148" s="179"/>
      <c r="D148" s="10"/>
      <c r="E148" s="11"/>
      <c r="F148" s="12"/>
    </row>
    <row r="149" spans="1:6">
      <c r="A149" s="177" t="s">
        <v>35</v>
      </c>
      <c r="B149" s="178"/>
      <c r="C149" s="179"/>
      <c r="D149" s="10"/>
      <c r="E149" s="11"/>
      <c r="F149" s="12"/>
    </row>
    <row r="150" spans="1:6">
      <c r="A150" s="177" t="s">
        <v>36</v>
      </c>
      <c r="B150" s="178"/>
      <c r="C150" s="179"/>
      <c r="D150" s="10"/>
      <c r="E150" s="11"/>
      <c r="F150" s="12"/>
    </row>
    <row r="151" spans="1:6">
      <c r="A151" s="177" t="s">
        <v>37</v>
      </c>
      <c r="B151" s="178"/>
      <c r="C151" s="179"/>
      <c r="D151" s="10"/>
      <c r="E151" s="11"/>
      <c r="F151" s="12"/>
    </row>
    <row r="152" spans="1:6">
      <c r="A152" s="177" t="s">
        <v>38</v>
      </c>
      <c r="B152" s="178"/>
      <c r="C152" s="179"/>
      <c r="D152" s="10"/>
      <c r="E152" s="11"/>
      <c r="F152" s="12"/>
    </row>
    <row r="153" spans="1:6">
      <c r="A153" s="177" t="s">
        <v>39</v>
      </c>
      <c r="B153" s="178"/>
      <c r="C153" s="179"/>
      <c r="D153" s="10"/>
      <c r="E153" s="11"/>
      <c r="F153" s="12"/>
    </row>
    <row r="154" spans="1:6">
      <c r="A154" s="204" t="s">
        <v>40</v>
      </c>
      <c r="B154" s="205"/>
      <c r="C154" s="206"/>
      <c r="D154" s="10"/>
      <c r="E154" s="11"/>
      <c r="F154" s="12"/>
    </row>
    <row r="155" spans="1:6">
      <c r="A155" s="177" t="s">
        <v>41</v>
      </c>
      <c r="B155" s="178"/>
      <c r="C155" s="179"/>
      <c r="D155" s="10"/>
      <c r="E155" s="11"/>
      <c r="F155" s="12"/>
    </row>
    <row r="156" spans="1:6" ht="14" thickBot="1">
      <c r="A156" s="201" t="s">
        <v>42</v>
      </c>
      <c r="B156" s="202"/>
      <c r="C156" s="203"/>
      <c r="D156" s="19"/>
      <c r="E156" s="20"/>
      <c r="F156" s="21"/>
    </row>
    <row r="160" spans="1:6" ht="14" thickBot="1"/>
    <row r="161" spans="1:6" ht="17" thickBot="1">
      <c r="A161" s="198" t="s">
        <v>207</v>
      </c>
      <c r="B161" s="199"/>
      <c r="C161" s="200"/>
      <c r="D161" s="4" t="s">
        <v>19</v>
      </c>
      <c r="E161" s="5" t="s">
        <v>20</v>
      </c>
      <c r="F161" s="6" t="s">
        <v>21</v>
      </c>
    </row>
    <row r="162" spans="1:6">
      <c r="A162" s="189" t="s">
        <v>0</v>
      </c>
      <c r="B162" s="190"/>
      <c r="C162" s="191"/>
      <c r="D162" s="168"/>
      <c r="E162" s="169"/>
      <c r="F162" s="170"/>
    </row>
    <row r="163" spans="1:6">
      <c r="A163" s="183" t="s">
        <v>23</v>
      </c>
      <c r="B163" s="184"/>
      <c r="C163" s="185"/>
      <c r="D163" s="171"/>
      <c r="E163" s="172"/>
      <c r="F163" s="173"/>
    </row>
    <row r="164" spans="1:6">
      <c r="A164" s="183" t="s">
        <v>173</v>
      </c>
      <c r="B164" s="184"/>
      <c r="C164" s="185"/>
      <c r="D164" s="171"/>
      <c r="E164" s="172"/>
      <c r="F164" s="173"/>
    </row>
    <row r="165" spans="1:6" ht="14" thickBot="1">
      <c r="A165" s="186" t="s">
        <v>26</v>
      </c>
      <c r="B165" s="187"/>
      <c r="C165" s="188"/>
      <c r="D165" s="174"/>
      <c r="E165" s="175"/>
      <c r="F165" s="176"/>
    </row>
    <row r="166" spans="1:6" ht="14" thickTop="1">
      <c r="A166" s="180" t="s">
        <v>22</v>
      </c>
      <c r="B166" s="181"/>
      <c r="C166" s="182"/>
      <c r="D166" s="7"/>
      <c r="E166" s="8"/>
      <c r="F166" s="9"/>
    </row>
    <row r="167" spans="1:6">
      <c r="A167" s="183" t="s">
        <v>24</v>
      </c>
      <c r="B167" s="184"/>
      <c r="C167" s="185"/>
      <c r="D167" s="10"/>
      <c r="E167" s="11"/>
      <c r="F167" s="12"/>
    </row>
    <row r="168" spans="1:6">
      <c r="A168" s="183" t="s">
        <v>25</v>
      </c>
      <c r="B168" s="184"/>
      <c r="C168" s="185"/>
      <c r="D168" s="10"/>
      <c r="E168" s="11"/>
      <c r="F168" s="12"/>
    </row>
    <row r="169" spans="1:6" ht="14" thickBot="1">
      <c r="A169" s="186" t="s">
        <v>27</v>
      </c>
      <c r="B169" s="187"/>
      <c r="C169" s="188"/>
      <c r="D169" s="13"/>
      <c r="E169" s="14"/>
      <c r="F169" s="15"/>
    </row>
    <row r="170" spans="1:6" ht="14" thickTop="1">
      <c r="A170" s="207" t="s">
        <v>28</v>
      </c>
      <c r="B170" s="208"/>
      <c r="C170" s="209"/>
      <c r="D170" s="16"/>
      <c r="E170" s="17"/>
      <c r="F170" s="18"/>
    </row>
    <row r="171" spans="1:6">
      <c r="A171" s="177" t="s">
        <v>29</v>
      </c>
      <c r="B171" s="178"/>
      <c r="C171" s="179"/>
      <c r="D171" s="10"/>
      <c r="E171" s="11"/>
      <c r="F171" s="12"/>
    </row>
    <row r="172" spans="1:6">
      <c r="A172" s="177" t="s">
        <v>30</v>
      </c>
      <c r="B172" s="178"/>
      <c r="C172" s="179"/>
      <c r="D172" s="10"/>
      <c r="E172" s="11"/>
      <c r="F172" s="12"/>
    </row>
    <row r="173" spans="1:6">
      <c r="A173" s="177" t="s">
        <v>31</v>
      </c>
      <c r="B173" s="178"/>
      <c r="C173" s="179"/>
      <c r="D173" s="10"/>
      <c r="E173" s="11"/>
      <c r="F173" s="12"/>
    </row>
    <row r="174" spans="1:6">
      <c r="A174" s="210" t="s">
        <v>208</v>
      </c>
      <c r="B174" s="211"/>
      <c r="C174" s="212"/>
      <c r="D174" s="10"/>
      <c r="E174" s="11"/>
      <c r="F174" s="12"/>
    </row>
    <row r="175" spans="1:6">
      <c r="A175" s="177" t="s">
        <v>32</v>
      </c>
      <c r="B175" s="178"/>
      <c r="C175" s="179"/>
      <c r="D175" s="10"/>
      <c r="E175" s="11"/>
      <c r="F175" s="12"/>
    </row>
    <row r="176" spans="1:6">
      <c r="A176" s="177" t="s">
        <v>33</v>
      </c>
      <c r="B176" s="178"/>
      <c r="C176" s="179"/>
      <c r="D176" s="10"/>
      <c r="E176" s="11"/>
      <c r="F176" s="12"/>
    </row>
    <row r="177" spans="1:6">
      <c r="A177" s="177" t="s">
        <v>34</v>
      </c>
      <c r="B177" s="178"/>
      <c r="C177" s="179"/>
      <c r="D177" s="10"/>
      <c r="E177" s="11"/>
      <c r="F177" s="12"/>
    </row>
    <row r="178" spans="1:6">
      <c r="A178" s="177" t="s">
        <v>35</v>
      </c>
      <c r="B178" s="178"/>
      <c r="C178" s="179"/>
      <c r="D178" s="10"/>
      <c r="E178" s="11"/>
      <c r="F178" s="12"/>
    </row>
    <row r="179" spans="1:6">
      <c r="A179" s="177" t="s">
        <v>36</v>
      </c>
      <c r="B179" s="178"/>
      <c r="C179" s="179"/>
      <c r="D179" s="10"/>
      <c r="E179" s="11"/>
      <c r="F179" s="12"/>
    </row>
    <row r="180" spans="1:6">
      <c r="A180" s="177" t="s">
        <v>37</v>
      </c>
      <c r="B180" s="178"/>
      <c r="C180" s="179"/>
      <c r="D180" s="10"/>
      <c r="E180" s="11"/>
      <c r="F180" s="12"/>
    </row>
    <row r="181" spans="1:6">
      <c r="A181" s="177" t="s">
        <v>38</v>
      </c>
      <c r="B181" s="178"/>
      <c r="C181" s="179"/>
      <c r="D181" s="10"/>
      <c r="E181" s="11"/>
      <c r="F181" s="12"/>
    </row>
    <row r="182" spans="1:6">
      <c r="A182" s="177" t="s">
        <v>39</v>
      </c>
      <c r="B182" s="178"/>
      <c r="C182" s="179"/>
      <c r="D182" s="10"/>
      <c r="E182" s="11"/>
      <c r="F182" s="12"/>
    </row>
    <row r="183" spans="1:6">
      <c r="A183" s="204" t="s">
        <v>40</v>
      </c>
      <c r="B183" s="205"/>
      <c r="C183" s="206"/>
      <c r="D183" s="10"/>
      <c r="E183" s="11"/>
      <c r="F183" s="12"/>
    </row>
    <row r="184" spans="1:6">
      <c r="A184" s="177" t="s">
        <v>41</v>
      </c>
      <c r="B184" s="178"/>
      <c r="C184" s="179"/>
      <c r="D184" s="10"/>
      <c r="E184" s="11"/>
      <c r="F184" s="12"/>
    </row>
    <row r="185" spans="1:6" ht="14" thickBot="1">
      <c r="A185" s="201" t="s">
        <v>42</v>
      </c>
      <c r="B185" s="202"/>
      <c r="C185" s="203"/>
      <c r="D185" s="19"/>
      <c r="E185" s="20"/>
      <c r="F185" s="21"/>
    </row>
    <row r="186" spans="1:6" ht="17" thickBot="1">
      <c r="A186" s="198" t="s">
        <v>207</v>
      </c>
      <c r="B186" s="199"/>
      <c r="C186" s="200"/>
      <c r="D186" s="4" t="s">
        <v>19</v>
      </c>
      <c r="E186" s="5" t="s">
        <v>20</v>
      </c>
      <c r="F186" s="6" t="s">
        <v>21</v>
      </c>
    </row>
    <row r="187" spans="1:6">
      <c r="A187" s="189" t="s">
        <v>0</v>
      </c>
      <c r="B187" s="190"/>
      <c r="C187" s="191"/>
      <c r="D187" s="168"/>
      <c r="E187" s="169"/>
      <c r="F187" s="170"/>
    </row>
    <row r="188" spans="1:6">
      <c r="A188" s="183" t="s">
        <v>23</v>
      </c>
      <c r="B188" s="184"/>
      <c r="C188" s="185"/>
      <c r="D188" s="171"/>
      <c r="E188" s="172"/>
      <c r="F188" s="173"/>
    </row>
    <row r="189" spans="1:6">
      <c r="A189" s="183" t="s">
        <v>173</v>
      </c>
      <c r="B189" s="184"/>
      <c r="C189" s="185"/>
      <c r="D189" s="171"/>
      <c r="E189" s="172"/>
      <c r="F189" s="173"/>
    </row>
    <row r="190" spans="1:6" ht="14" thickBot="1">
      <c r="A190" s="186" t="s">
        <v>26</v>
      </c>
      <c r="B190" s="187"/>
      <c r="C190" s="188"/>
      <c r="D190" s="174"/>
      <c r="E190" s="175"/>
      <c r="F190" s="176"/>
    </row>
    <row r="191" spans="1:6" ht="14" thickTop="1">
      <c r="A191" s="180" t="s">
        <v>22</v>
      </c>
      <c r="B191" s="181"/>
      <c r="C191" s="182"/>
      <c r="D191" s="7"/>
      <c r="E191" s="8"/>
      <c r="F191" s="9"/>
    </row>
    <row r="192" spans="1:6">
      <c r="A192" s="183" t="s">
        <v>24</v>
      </c>
      <c r="B192" s="184"/>
      <c r="C192" s="185"/>
      <c r="D192" s="10"/>
      <c r="E192" s="11"/>
      <c r="F192" s="12"/>
    </row>
    <row r="193" spans="1:6">
      <c r="A193" s="183" t="s">
        <v>25</v>
      </c>
      <c r="B193" s="184"/>
      <c r="C193" s="185"/>
      <c r="D193" s="10"/>
      <c r="E193" s="11"/>
      <c r="F193" s="12"/>
    </row>
    <row r="194" spans="1:6" ht="14" thickBot="1">
      <c r="A194" s="186" t="s">
        <v>27</v>
      </c>
      <c r="B194" s="187"/>
      <c r="C194" s="188"/>
      <c r="D194" s="13"/>
      <c r="E194" s="14"/>
      <c r="F194" s="15"/>
    </row>
    <row r="195" spans="1:6" ht="14" thickTop="1">
      <c r="A195" s="207" t="s">
        <v>28</v>
      </c>
      <c r="B195" s="208"/>
      <c r="C195" s="209"/>
      <c r="D195" s="16"/>
      <c r="E195" s="17"/>
      <c r="F195" s="18"/>
    </row>
    <row r="196" spans="1:6">
      <c r="A196" s="177" t="s">
        <v>29</v>
      </c>
      <c r="B196" s="178"/>
      <c r="C196" s="179"/>
      <c r="D196" s="10"/>
      <c r="E196" s="11"/>
      <c r="F196" s="12"/>
    </row>
    <row r="197" spans="1:6">
      <c r="A197" s="177" t="s">
        <v>30</v>
      </c>
      <c r="B197" s="178"/>
      <c r="C197" s="179"/>
      <c r="D197" s="10"/>
      <c r="E197" s="11"/>
      <c r="F197" s="12"/>
    </row>
    <row r="198" spans="1:6">
      <c r="A198" s="177" t="s">
        <v>31</v>
      </c>
      <c r="B198" s="178"/>
      <c r="C198" s="179"/>
      <c r="D198" s="10"/>
      <c r="E198" s="11"/>
      <c r="F198" s="12"/>
    </row>
    <row r="199" spans="1:6">
      <c r="A199" s="210" t="s">
        <v>208</v>
      </c>
      <c r="B199" s="211"/>
      <c r="C199" s="212"/>
      <c r="D199" s="10"/>
      <c r="E199" s="11"/>
      <c r="F199" s="12"/>
    </row>
    <row r="200" spans="1:6">
      <c r="A200" s="177" t="s">
        <v>32</v>
      </c>
      <c r="B200" s="178"/>
      <c r="C200" s="179"/>
      <c r="D200" s="10"/>
      <c r="E200" s="11"/>
      <c r="F200" s="12"/>
    </row>
    <row r="201" spans="1:6">
      <c r="A201" s="177" t="s">
        <v>33</v>
      </c>
      <c r="B201" s="178"/>
      <c r="C201" s="179"/>
      <c r="D201" s="10"/>
      <c r="E201" s="11"/>
      <c r="F201" s="12"/>
    </row>
    <row r="202" spans="1:6">
      <c r="A202" s="177" t="s">
        <v>34</v>
      </c>
      <c r="B202" s="178"/>
      <c r="C202" s="179"/>
      <c r="D202" s="10"/>
      <c r="E202" s="11"/>
      <c r="F202" s="12"/>
    </row>
    <row r="203" spans="1:6">
      <c r="A203" s="177" t="s">
        <v>35</v>
      </c>
      <c r="B203" s="178"/>
      <c r="C203" s="179"/>
      <c r="D203" s="10"/>
      <c r="E203" s="11"/>
      <c r="F203" s="12"/>
    </row>
    <row r="204" spans="1:6">
      <c r="A204" s="177" t="s">
        <v>36</v>
      </c>
      <c r="B204" s="178"/>
      <c r="C204" s="179"/>
      <c r="D204" s="10"/>
      <c r="E204" s="11"/>
      <c r="F204" s="12"/>
    </row>
    <row r="205" spans="1:6">
      <c r="A205" s="177" t="s">
        <v>37</v>
      </c>
      <c r="B205" s="178"/>
      <c r="C205" s="179"/>
      <c r="D205" s="10"/>
      <c r="E205" s="11"/>
      <c r="F205" s="12"/>
    </row>
    <row r="206" spans="1:6">
      <c r="A206" s="177" t="s">
        <v>38</v>
      </c>
      <c r="B206" s="178"/>
      <c r="C206" s="179"/>
      <c r="D206" s="10"/>
      <c r="E206" s="11"/>
      <c r="F206" s="12"/>
    </row>
    <row r="207" spans="1:6">
      <c r="A207" s="177" t="s">
        <v>39</v>
      </c>
      <c r="B207" s="178"/>
      <c r="C207" s="179"/>
      <c r="D207" s="10"/>
      <c r="E207" s="11"/>
      <c r="F207" s="12"/>
    </row>
    <row r="208" spans="1:6">
      <c r="A208" s="204" t="s">
        <v>40</v>
      </c>
      <c r="B208" s="205"/>
      <c r="C208" s="206"/>
      <c r="D208" s="10"/>
      <c r="E208" s="11"/>
      <c r="F208" s="12"/>
    </row>
    <row r="209" spans="1:6">
      <c r="A209" s="177" t="s">
        <v>41</v>
      </c>
      <c r="B209" s="178"/>
      <c r="C209" s="179"/>
      <c r="D209" s="10"/>
      <c r="E209" s="11"/>
      <c r="F209" s="12"/>
    </row>
    <row r="210" spans="1:6" ht="14" thickBot="1">
      <c r="A210" s="201" t="s">
        <v>42</v>
      </c>
      <c r="B210" s="202"/>
      <c r="C210" s="203"/>
      <c r="D210" s="19"/>
      <c r="E210" s="20"/>
      <c r="F210" s="21"/>
    </row>
    <row r="214" spans="1:6" ht="14" thickBot="1"/>
    <row r="215" spans="1:6" ht="17" thickBot="1">
      <c r="A215" s="198" t="s">
        <v>207</v>
      </c>
      <c r="B215" s="199"/>
      <c r="C215" s="200"/>
      <c r="D215" s="4" t="s">
        <v>19</v>
      </c>
      <c r="E215" s="5" t="s">
        <v>20</v>
      </c>
      <c r="F215" s="6" t="s">
        <v>21</v>
      </c>
    </row>
    <row r="216" spans="1:6">
      <c r="A216" s="189" t="s">
        <v>0</v>
      </c>
      <c r="B216" s="190"/>
      <c r="C216" s="191"/>
      <c r="D216" s="168"/>
      <c r="E216" s="169"/>
      <c r="F216" s="170"/>
    </row>
    <row r="217" spans="1:6">
      <c r="A217" s="183" t="s">
        <v>23</v>
      </c>
      <c r="B217" s="184"/>
      <c r="C217" s="185"/>
      <c r="D217" s="171"/>
      <c r="E217" s="172"/>
      <c r="F217" s="173"/>
    </row>
    <row r="218" spans="1:6">
      <c r="A218" s="183" t="s">
        <v>173</v>
      </c>
      <c r="B218" s="184"/>
      <c r="C218" s="185"/>
      <c r="D218" s="171"/>
      <c r="E218" s="172"/>
      <c r="F218" s="173"/>
    </row>
    <row r="219" spans="1:6" ht="14" thickBot="1">
      <c r="A219" s="186" t="s">
        <v>26</v>
      </c>
      <c r="B219" s="187"/>
      <c r="C219" s="188"/>
      <c r="D219" s="174"/>
      <c r="E219" s="175"/>
      <c r="F219" s="176"/>
    </row>
    <row r="220" spans="1:6" ht="14" thickTop="1">
      <c r="A220" s="180" t="s">
        <v>22</v>
      </c>
      <c r="B220" s="181"/>
      <c r="C220" s="182"/>
      <c r="D220" s="7"/>
      <c r="E220" s="8"/>
      <c r="F220" s="9"/>
    </row>
    <row r="221" spans="1:6">
      <c r="A221" s="183" t="s">
        <v>24</v>
      </c>
      <c r="B221" s="184"/>
      <c r="C221" s="185"/>
      <c r="D221" s="10"/>
      <c r="E221" s="11"/>
      <c r="F221" s="12"/>
    </row>
    <row r="222" spans="1:6">
      <c r="A222" s="183" t="s">
        <v>25</v>
      </c>
      <c r="B222" s="184"/>
      <c r="C222" s="185"/>
      <c r="D222" s="10"/>
      <c r="E222" s="11"/>
      <c r="F222" s="12"/>
    </row>
    <row r="223" spans="1:6" ht="14" thickBot="1">
      <c r="A223" s="186" t="s">
        <v>27</v>
      </c>
      <c r="B223" s="187"/>
      <c r="C223" s="188"/>
      <c r="D223" s="13"/>
      <c r="E223" s="14"/>
      <c r="F223" s="15"/>
    </row>
    <row r="224" spans="1:6" ht="14" thickTop="1">
      <c r="A224" s="207" t="s">
        <v>28</v>
      </c>
      <c r="B224" s="208"/>
      <c r="C224" s="209"/>
      <c r="D224" s="16"/>
      <c r="E224" s="17"/>
      <c r="F224" s="18"/>
    </row>
    <row r="225" spans="1:6">
      <c r="A225" s="177" t="s">
        <v>29</v>
      </c>
      <c r="B225" s="178"/>
      <c r="C225" s="179"/>
      <c r="D225" s="10"/>
      <c r="E225" s="11"/>
      <c r="F225" s="12"/>
    </row>
    <row r="226" spans="1:6">
      <c r="A226" s="177" t="s">
        <v>30</v>
      </c>
      <c r="B226" s="178"/>
      <c r="C226" s="179"/>
      <c r="D226" s="10"/>
      <c r="E226" s="11"/>
      <c r="F226" s="12"/>
    </row>
    <row r="227" spans="1:6">
      <c r="A227" s="177" t="s">
        <v>31</v>
      </c>
      <c r="B227" s="178"/>
      <c r="C227" s="179"/>
      <c r="D227" s="10"/>
      <c r="E227" s="11"/>
      <c r="F227" s="12"/>
    </row>
    <row r="228" spans="1:6">
      <c r="A228" s="210" t="s">
        <v>208</v>
      </c>
      <c r="B228" s="211"/>
      <c r="C228" s="212"/>
      <c r="D228" s="10"/>
      <c r="E228" s="11"/>
      <c r="F228" s="12"/>
    </row>
    <row r="229" spans="1:6">
      <c r="A229" s="177" t="s">
        <v>32</v>
      </c>
      <c r="B229" s="178"/>
      <c r="C229" s="179"/>
      <c r="D229" s="10"/>
      <c r="E229" s="11"/>
      <c r="F229" s="12"/>
    </row>
    <row r="230" spans="1:6">
      <c r="A230" s="177" t="s">
        <v>33</v>
      </c>
      <c r="B230" s="178"/>
      <c r="C230" s="179"/>
      <c r="D230" s="10"/>
      <c r="E230" s="11"/>
      <c r="F230" s="12"/>
    </row>
    <row r="231" spans="1:6">
      <c r="A231" s="177" t="s">
        <v>34</v>
      </c>
      <c r="B231" s="178"/>
      <c r="C231" s="179"/>
      <c r="D231" s="10"/>
      <c r="E231" s="11"/>
      <c r="F231" s="12"/>
    </row>
    <row r="232" spans="1:6">
      <c r="A232" s="177" t="s">
        <v>35</v>
      </c>
      <c r="B232" s="178"/>
      <c r="C232" s="179"/>
      <c r="D232" s="10"/>
      <c r="E232" s="11"/>
      <c r="F232" s="12"/>
    </row>
    <row r="233" spans="1:6">
      <c r="A233" s="177" t="s">
        <v>36</v>
      </c>
      <c r="B233" s="178"/>
      <c r="C233" s="179"/>
      <c r="D233" s="10"/>
      <c r="E233" s="11"/>
      <c r="F233" s="12"/>
    </row>
    <row r="234" spans="1:6">
      <c r="A234" s="177" t="s">
        <v>37</v>
      </c>
      <c r="B234" s="178"/>
      <c r="C234" s="179"/>
      <c r="D234" s="10"/>
      <c r="E234" s="11"/>
      <c r="F234" s="12"/>
    </row>
    <row r="235" spans="1:6">
      <c r="A235" s="177" t="s">
        <v>38</v>
      </c>
      <c r="B235" s="178"/>
      <c r="C235" s="179"/>
      <c r="D235" s="10"/>
      <c r="E235" s="11"/>
      <c r="F235" s="12"/>
    </row>
    <row r="236" spans="1:6">
      <c r="A236" s="177" t="s">
        <v>39</v>
      </c>
      <c r="B236" s="178"/>
      <c r="C236" s="179"/>
      <c r="D236" s="10"/>
      <c r="E236" s="11"/>
      <c r="F236" s="12"/>
    </row>
    <row r="237" spans="1:6">
      <c r="A237" s="204" t="s">
        <v>40</v>
      </c>
      <c r="B237" s="205"/>
      <c r="C237" s="206"/>
      <c r="D237" s="10"/>
      <c r="E237" s="11"/>
      <c r="F237" s="12"/>
    </row>
    <row r="238" spans="1:6">
      <c r="A238" s="177" t="s">
        <v>41</v>
      </c>
      <c r="B238" s="178"/>
      <c r="C238" s="179"/>
      <c r="D238" s="10"/>
      <c r="E238" s="11"/>
      <c r="F238" s="12"/>
    </row>
    <row r="239" spans="1:6" ht="14" thickBot="1">
      <c r="A239" s="201" t="s">
        <v>42</v>
      </c>
      <c r="B239" s="202"/>
      <c r="C239" s="203"/>
      <c r="D239" s="19"/>
      <c r="E239" s="20"/>
      <c r="F239" s="21"/>
    </row>
    <row r="240" spans="1:6" ht="17" thickBot="1">
      <c r="A240" s="198" t="s">
        <v>207</v>
      </c>
      <c r="B240" s="199"/>
      <c r="C240" s="200"/>
      <c r="D240" s="4" t="s">
        <v>19</v>
      </c>
      <c r="E240" s="5" t="s">
        <v>20</v>
      </c>
      <c r="F240" s="6" t="s">
        <v>21</v>
      </c>
    </row>
    <row r="241" spans="1:6">
      <c r="A241" s="189" t="s">
        <v>0</v>
      </c>
      <c r="B241" s="190"/>
      <c r="C241" s="191"/>
      <c r="D241" s="168"/>
      <c r="E241" s="169"/>
      <c r="F241" s="170"/>
    </row>
    <row r="242" spans="1:6">
      <c r="A242" s="183" t="s">
        <v>23</v>
      </c>
      <c r="B242" s="184"/>
      <c r="C242" s="185"/>
      <c r="D242" s="171"/>
      <c r="E242" s="172"/>
      <c r="F242" s="173"/>
    </row>
    <row r="243" spans="1:6">
      <c r="A243" s="183" t="s">
        <v>173</v>
      </c>
      <c r="B243" s="184"/>
      <c r="C243" s="185"/>
      <c r="D243" s="171"/>
      <c r="E243" s="172"/>
      <c r="F243" s="173"/>
    </row>
    <row r="244" spans="1:6" ht="14" thickBot="1">
      <c r="A244" s="186" t="s">
        <v>26</v>
      </c>
      <c r="B244" s="187"/>
      <c r="C244" s="188"/>
      <c r="D244" s="174"/>
      <c r="E244" s="175"/>
      <c r="F244" s="176"/>
    </row>
    <row r="245" spans="1:6" ht="14" thickTop="1">
      <c r="A245" s="180" t="s">
        <v>22</v>
      </c>
      <c r="B245" s="181"/>
      <c r="C245" s="182"/>
      <c r="D245" s="7"/>
      <c r="E245" s="8"/>
      <c r="F245" s="9"/>
    </row>
    <row r="246" spans="1:6">
      <c r="A246" s="183" t="s">
        <v>24</v>
      </c>
      <c r="B246" s="184"/>
      <c r="C246" s="185"/>
      <c r="D246" s="10"/>
      <c r="E246" s="11"/>
      <c r="F246" s="12"/>
    </row>
    <row r="247" spans="1:6">
      <c r="A247" s="183" t="s">
        <v>25</v>
      </c>
      <c r="B247" s="184"/>
      <c r="C247" s="185"/>
      <c r="D247" s="10"/>
      <c r="E247" s="11"/>
      <c r="F247" s="12"/>
    </row>
    <row r="248" spans="1:6" ht="14" thickBot="1">
      <c r="A248" s="186" t="s">
        <v>27</v>
      </c>
      <c r="B248" s="187"/>
      <c r="C248" s="188"/>
      <c r="D248" s="13"/>
      <c r="E248" s="14"/>
      <c r="F248" s="15"/>
    </row>
    <row r="249" spans="1:6" ht="14" thickTop="1">
      <c r="A249" s="207" t="s">
        <v>28</v>
      </c>
      <c r="B249" s="208"/>
      <c r="C249" s="209"/>
      <c r="D249" s="16"/>
      <c r="E249" s="17"/>
      <c r="F249" s="18"/>
    </row>
    <row r="250" spans="1:6">
      <c r="A250" s="177" t="s">
        <v>29</v>
      </c>
      <c r="B250" s="178"/>
      <c r="C250" s="179"/>
      <c r="D250" s="10"/>
      <c r="E250" s="11"/>
      <c r="F250" s="12"/>
    </row>
    <row r="251" spans="1:6">
      <c r="A251" s="177" t="s">
        <v>30</v>
      </c>
      <c r="B251" s="178"/>
      <c r="C251" s="179"/>
      <c r="D251" s="10"/>
      <c r="E251" s="11"/>
      <c r="F251" s="12"/>
    </row>
    <row r="252" spans="1:6">
      <c r="A252" s="177" t="s">
        <v>31</v>
      </c>
      <c r="B252" s="178"/>
      <c r="C252" s="179"/>
      <c r="D252" s="10"/>
      <c r="E252" s="11"/>
      <c r="F252" s="12"/>
    </row>
    <row r="253" spans="1:6">
      <c r="A253" s="210" t="s">
        <v>208</v>
      </c>
      <c r="B253" s="211"/>
      <c r="C253" s="212"/>
      <c r="D253" s="10"/>
      <c r="E253" s="11"/>
      <c r="F253" s="12"/>
    </row>
    <row r="254" spans="1:6">
      <c r="A254" s="177" t="s">
        <v>32</v>
      </c>
      <c r="B254" s="178"/>
      <c r="C254" s="179"/>
      <c r="D254" s="10"/>
      <c r="E254" s="11"/>
      <c r="F254" s="12"/>
    </row>
    <row r="255" spans="1:6">
      <c r="A255" s="177" t="s">
        <v>33</v>
      </c>
      <c r="B255" s="178"/>
      <c r="C255" s="179"/>
      <c r="D255" s="10"/>
      <c r="E255" s="11"/>
      <c r="F255" s="12"/>
    </row>
    <row r="256" spans="1:6">
      <c r="A256" s="177" t="s">
        <v>34</v>
      </c>
      <c r="B256" s="178"/>
      <c r="C256" s="179"/>
      <c r="D256" s="10"/>
      <c r="E256" s="11"/>
      <c r="F256" s="12"/>
    </row>
    <row r="257" spans="1:6">
      <c r="A257" s="177" t="s">
        <v>35</v>
      </c>
      <c r="B257" s="178"/>
      <c r="C257" s="179"/>
      <c r="D257" s="10"/>
      <c r="E257" s="11"/>
      <c r="F257" s="12"/>
    </row>
    <row r="258" spans="1:6">
      <c r="A258" s="177" t="s">
        <v>36</v>
      </c>
      <c r="B258" s="178"/>
      <c r="C258" s="179"/>
      <c r="D258" s="10"/>
      <c r="E258" s="11"/>
      <c r="F258" s="12"/>
    </row>
    <row r="259" spans="1:6">
      <c r="A259" s="177" t="s">
        <v>37</v>
      </c>
      <c r="B259" s="178"/>
      <c r="C259" s="179"/>
      <c r="D259" s="10"/>
      <c r="E259" s="11"/>
      <c r="F259" s="12"/>
    </row>
    <row r="260" spans="1:6">
      <c r="A260" s="177" t="s">
        <v>38</v>
      </c>
      <c r="B260" s="178"/>
      <c r="C260" s="179"/>
      <c r="D260" s="10"/>
      <c r="E260" s="11"/>
      <c r="F260" s="12"/>
    </row>
    <row r="261" spans="1:6">
      <c r="A261" s="177" t="s">
        <v>39</v>
      </c>
      <c r="B261" s="178"/>
      <c r="C261" s="179"/>
      <c r="D261" s="10"/>
      <c r="E261" s="11"/>
      <c r="F261" s="12"/>
    </row>
    <row r="262" spans="1:6">
      <c r="A262" s="204" t="s">
        <v>40</v>
      </c>
      <c r="B262" s="205"/>
      <c r="C262" s="206"/>
      <c r="D262" s="10"/>
      <c r="E262" s="11"/>
      <c r="F262" s="12"/>
    </row>
    <row r="263" spans="1:6">
      <c r="A263" s="177" t="s">
        <v>41</v>
      </c>
      <c r="B263" s="178"/>
      <c r="C263" s="179"/>
      <c r="D263" s="10"/>
      <c r="E263" s="11"/>
      <c r="F263" s="12"/>
    </row>
    <row r="264" spans="1:6" ht="14" thickBot="1">
      <c r="A264" s="201" t="s">
        <v>42</v>
      </c>
      <c r="B264" s="202"/>
      <c r="C264" s="203"/>
      <c r="D264" s="19"/>
      <c r="E264" s="20"/>
      <c r="F264" s="21"/>
    </row>
    <row r="268" spans="1:6" ht="14" thickBot="1"/>
    <row r="269" spans="1:6" ht="17" thickBot="1">
      <c r="A269" s="198" t="s">
        <v>207</v>
      </c>
      <c r="B269" s="199"/>
      <c r="C269" s="200"/>
      <c r="D269" s="4" t="s">
        <v>19</v>
      </c>
      <c r="E269" s="5" t="s">
        <v>20</v>
      </c>
      <c r="F269" s="6" t="s">
        <v>21</v>
      </c>
    </row>
    <row r="270" spans="1:6">
      <c r="A270" s="189" t="s">
        <v>0</v>
      </c>
      <c r="B270" s="190"/>
      <c r="C270" s="191"/>
      <c r="D270" s="168"/>
      <c r="E270" s="169"/>
      <c r="F270" s="170"/>
    </row>
    <row r="271" spans="1:6">
      <c r="A271" s="183" t="s">
        <v>23</v>
      </c>
      <c r="B271" s="184"/>
      <c r="C271" s="185"/>
      <c r="D271" s="171"/>
      <c r="E271" s="172"/>
      <c r="F271" s="173"/>
    </row>
    <row r="272" spans="1:6">
      <c r="A272" s="183" t="s">
        <v>173</v>
      </c>
      <c r="B272" s="184"/>
      <c r="C272" s="185"/>
      <c r="D272" s="171"/>
      <c r="E272" s="172"/>
      <c r="F272" s="173"/>
    </row>
    <row r="273" spans="1:6" ht="14" thickBot="1">
      <c r="A273" s="186" t="s">
        <v>26</v>
      </c>
      <c r="B273" s="187"/>
      <c r="C273" s="188"/>
      <c r="D273" s="174"/>
      <c r="E273" s="175"/>
      <c r="F273" s="176"/>
    </row>
    <row r="274" spans="1:6" ht="14" thickTop="1">
      <c r="A274" s="180" t="s">
        <v>22</v>
      </c>
      <c r="B274" s="181"/>
      <c r="C274" s="182"/>
      <c r="D274" s="7"/>
      <c r="E274" s="8"/>
      <c r="F274" s="9"/>
    </row>
    <row r="275" spans="1:6">
      <c r="A275" s="183" t="s">
        <v>24</v>
      </c>
      <c r="B275" s="184"/>
      <c r="C275" s="185"/>
      <c r="D275" s="10"/>
      <c r="E275" s="11"/>
      <c r="F275" s="12"/>
    </row>
    <row r="276" spans="1:6">
      <c r="A276" s="183" t="s">
        <v>25</v>
      </c>
      <c r="B276" s="184"/>
      <c r="C276" s="185"/>
      <c r="D276" s="10"/>
      <c r="E276" s="11"/>
      <c r="F276" s="12"/>
    </row>
    <row r="277" spans="1:6" ht="14" thickBot="1">
      <c r="A277" s="186" t="s">
        <v>27</v>
      </c>
      <c r="B277" s="187"/>
      <c r="C277" s="188"/>
      <c r="D277" s="13"/>
      <c r="E277" s="14"/>
      <c r="F277" s="15"/>
    </row>
    <row r="278" spans="1:6" ht="14" thickTop="1">
      <c r="A278" s="207" t="s">
        <v>28</v>
      </c>
      <c r="B278" s="208"/>
      <c r="C278" s="209"/>
      <c r="D278" s="16"/>
      <c r="E278" s="17"/>
      <c r="F278" s="18"/>
    </row>
    <row r="279" spans="1:6">
      <c r="A279" s="177" t="s">
        <v>29</v>
      </c>
      <c r="B279" s="178"/>
      <c r="C279" s="179"/>
      <c r="D279" s="10"/>
      <c r="E279" s="11"/>
      <c r="F279" s="12"/>
    </row>
    <row r="280" spans="1:6">
      <c r="A280" s="177" t="s">
        <v>30</v>
      </c>
      <c r="B280" s="178"/>
      <c r="C280" s="179"/>
      <c r="D280" s="10"/>
      <c r="E280" s="11"/>
      <c r="F280" s="12"/>
    </row>
    <row r="281" spans="1:6">
      <c r="A281" s="177" t="s">
        <v>31</v>
      </c>
      <c r="B281" s="178"/>
      <c r="C281" s="179"/>
      <c r="D281" s="10"/>
      <c r="E281" s="11"/>
      <c r="F281" s="12"/>
    </row>
    <row r="282" spans="1:6">
      <c r="A282" s="210" t="s">
        <v>208</v>
      </c>
      <c r="B282" s="211"/>
      <c r="C282" s="212"/>
      <c r="D282" s="10"/>
      <c r="E282" s="11"/>
      <c r="F282" s="12"/>
    </row>
    <row r="283" spans="1:6">
      <c r="A283" s="177" t="s">
        <v>32</v>
      </c>
      <c r="B283" s="178"/>
      <c r="C283" s="179"/>
      <c r="D283" s="10"/>
      <c r="E283" s="11"/>
      <c r="F283" s="12"/>
    </row>
    <row r="284" spans="1:6">
      <c r="A284" s="177" t="s">
        <v>33</v>
      </c>
      <c r="B284" s="178"/>
      <c r="C284" s="179"/>
      <c r="D284" s="10"/>
      <c r="E284" s="11"/>
      <c r="F284" s="12"/>
    </row>
    <row r="285" spans="1:6">
      <c r="A285" s="177" t="s">
        <v>34</v>
      </c>
      <c r="B285" s="178"/>
      <c r="C285" s="179"/>
      <c r="D285" s="10"/>
      <c r="E285" s="11"/>
      <c r="F285" s="12"/>
    </row>
    <row r="286" spans="1:6">
      <c r="A286" s="177" t="s">
        <v>35</v>
      </c>
      <c r="B286" s="178"/>
      <c r="C286" s="179"/>
      <c r="D286" s="10"/>
      <c r="E286" s="11"/>
      <c r="F286" s="12"/>
    </row>
    <row r="287" spans="1:6">
      <c r="A287" s="177" t="s">
        <v>36</v>
      </c>
      <c r="B287" s="178"/>
      <c r="C287" s="179"/>
      <c r="D287" s="10"/>
      <c r="E287" s="11"/>
      <c r="F287" s="12"/>
    </row>
    <row r="288" spans="1:6">
      <c r="A288" s="177" t="s">
        <v>37</v>
      </c>
      <c r="B288" s="178"/>
      <c r="C288" s="179"/>
      <c r="D288" s="10"/>
      <c r="E288" s="11"/>
      <c r="F288" s="12"/>
    </row>
    <row r="289" spans="1:6">
      <c r="A289" s="177" t="s">
        <v>38</v>
      </c>
      <c r="B289" s="178"/>
      <c r="C289" s="179"/>
      <c r="D289" s="10"/>
      <c r="E289" s="11"/>
      <c r="F289" s="12"/>
    </row>
    <row r="290" spans="1:6">
      <c r="A290" s="177" t="s">
        <v>39</v>
      </c>
      <c r="B290" s="178"/>
      <c r="C290" s="179"/>
      <c r="D290" s="10"/>
      <c r="E290" s="11"/>
      <c r="F290" s="12"/>
    </row>
    <row r="291" spans="1:6">
      <c r="A291" s="204" t="s">
        <v>40</v>
      </c>
      <c r="B291" s="205"/>
      <c r="C291" s="206"/>
      <c r="D291" s="10"/>
      <c r="E291" s="11"/>
      <c r="F291" s="12"/>
    </row>
    <row r="292" spans="1:6">
      <c r="A292" s="177" t="s">
        <v>41</v>
      </c>
      <c r="B292" s="178"/>
      <c r="C292" s="179"/>
      <c r="D292" s="10"/>
      <c r="E292" s="11"/>
      <c r="F292" s="12"/>
    </row>
    <row r="293" spans="1:6" ht="14" thickBot="1">
      <c r="A293" s="201" t="s">
        <v>42</v>
      </c>
      <c r="B293" s="202"/>
      <c r="C293" s="203"/>
      <c r="D293" s="19"/>
      <c r="E293" s="20"/>
      <c r="F293" s="21"/>
    </row>
    <row r="294" spans="1:6" ht="17" thickBot="1">
      <c r="A294" s="198" t="s">
        <v>207</v>
      </c>
      <c r="B294" s="199"/>
      <c r="C294" s="200"/>
      <c r="D294" s="4" t="s">
        <v>19</v>
      </c>
      <c r="E294" s="5" t="s">
        <v>20</v>
      </c>
      <c r="F294" s="6" t="s">
        <v>21</v>
      </c>
    </row>
    <row r="295" spans="1:6">
      <c r="A295" s="189" t="s">
        <v>0</v>
      </c>
      <c r="B295" s="190"/>
      <c r="C295" s="191"/>
      <c r="D295" s="168"/>
      <c r="E295" s="169"/>
      <c r="F295" s="170"/>
    </row>
    <row r="296" spans="1:6">
      <c r="A296" s="183" t="s">
        <v>23</v>
      </c>
      <c r="B296" s="184"/>
      <c r="C296" s="185"/>
      <c r="D296" s="171"/>
      <c r="E296" s="172"/>
      <c r="F296" s="173"/>
    </row>
    <row r="297" spans="1:6">
      <c r="A297" s="183" t="s">
        <v>173</v>
      </c>
      <c r="B297" s="184"/>
      <c r="C297" s="185"/>
      <c r="D297" s="171"/>
      <c r="E297" s="172"/>
      <c r="F297" s="173"/>
    </row>
    <row r="298" spans="1:6" ht="14" thickBot="1">
      <c r="A298" s="186" t="s">
        <v>26</v>
      </c>
      <c r="B298" s="187"/>
      <c r="C298" s="188"/>
      <c r="D298" s="174"/>
      <c r="E298" s="175"/>
      <c r="F298" s="176"/>
    </row>
    <row r="299" spans="1:6" ht="14" thickTop="1">
      <c r="A299" s="180" t="s">
        <v>22</v>
      </c>
      <c r="B299" s="181"/>
      <c r="C299" s="182"/>
      <c r="D299" s="7"/>
      <c r="E299" s="8"/>
      <c r="F299" s="9"/>
    </row>
    <row r="300" spans="1:6">
      <c r="A300" s="183" t="s">
        <v>24</v>
      </c>
      <c r="B300" s="184"/>
      <c r="C300" s="185"/>
      <c r="D300" s="10"/>
      <c r="E300" s="11"/>
      <c r="F300" s="12"/>
    </row>
    <row r="301" spans="1:6">
      <c r="A301" s="183" t="s">
        <v>25</v>
      </c>
      <c r="B301" s="184"/>
      <c r="C301" s="185"/>
      <c r="D301" s="10"/>
      <c r="E301" s="11"/>
      <c r="F301" s="12"/>
    </row>
    <row r="302" spans="1:6" ht="14" thickBot="1">
      <c r="A302" s="186" t="s">
        <v>27</v>
      </c>
      <c r="B302" s="187"/>
      <c r="C302" s="188"/>
      <c r="D302" s="13"/>
      <c r="E302" s="14"/>
      <c r="F302" s="15"/>
    </row>
    <row r="303" spans="1:6" ht="14" thickTop="1">
      <c r="A303" s="207" t="s">
        <v>28</v>
      </c>
      <c r="B303" s="208"/>
      <c r="C303" s="209"/>
      <c r="D303" s="16"/>
      <c r="E303" s="17"/>
      <c r="F303" s="18"/>
    </row>
    <row r="304" spans="1:6">
      <c r="A304" s="177" t="s">
        <v>29</v>
      </c>
      <c r="B304" s="178"/>
      <c r="C304" s="179"/>
      <c r="D304" s="10"/>
      <c r="E304" s="11"/>
      <c r="F304" s="12"/>
    </row>
    <row r="305" spans="1:6">
      <c r="A305" s="177" t="s">
        <v>30</v>
      </c>
      <c r="B305" s="178"/>
      <c r="C305" s="179"/>
      <c r="D305" s="10"/>
      <c r="E305" s="11"/>
      <c r="F305" s="12"/>
    </row>
    <row r="306" spans="1:6">
      <c r="A306" s="177" t="s">
        <v>31</v>
      </c>
      <c r="B306" s="178"/>
      <c r="C306" s="179"/>
      <c r="D306" s="10"/>
      <c r="E306" s="11"/>
      <c r="F306" s="12"/>
    </row>
    <row r="307" spans="1:6">
      <c r="A307" s="210" t="s">
        <v>208</v>
      </c>
      <c r="B307" s="211"/>
      <c r="C307" s="212"/>
      <c r="D307" s="10"/>
      <c r="E307" s="11"/>
      <c r="F307" s="12"/>
    </row>
    <row r="308" spans="1:6">
      <c r="A308" s="177" t="s">
        <v>32</v>
      </c>
      <c r="B308" s="178"/>
      <c r="C308" s="179"/>
      <c r="D308" s="10"/>
      <c r="E308" s="11"/>
      <c r="F308" s="12"/>
    </row>
    <row r="309" spans="1:6">
      <c r="A309" s="177" t="s">
        <v>33</v>
      </c>
      <c r="B309" s="178"/>
      <c r="C309" s="179"/>
      <c r="D309" s="10"/>
      <c r="E309" s="11"/>
      <c r="F309" s="12"/>
    </row>
    <row r="310" spans="1:6">
      <c r="A310" s="177" t="s">
        <v>34</v>
      </c>
      <c r="B310" s="178"/>
      <c r="C310" s="179"/>
      <c r="D310" s="10"/>
      <c r="E310" s="11"/>
      <c r="F310" s="12"/>
    </row>
    <row r="311" spans="1:6">
      <c r="A311" s="177" t="s">
        <v>35</v>
      </c>
      <c r="B311" s="178"/>
      <c r="C311" s="179"/>
      <c r="D311" s="10"/>
      <c r="E311" s="11"/>
      <c r="F311" s="12"/>
    </row>
    <row r="312" spans="1:6">
      <c r="A312" s="177" t="s">
        <v>36</v>
      </c>
      <c r="B312" s="178"/>
      <c r="C312" s="179"/>
      <c r="D312" s="10"/>
      <c r="E312" s="11"/>
      <c r="F312" s="12"/>
    </row>
    <row r="313" spans="1:6">
      <c r="A313" s="177" t="s">
        <v>37</v>
      </c>
      <c r="B313" s="178"/>
      <c r="C313" s="179"/>
      <c r="D313" s="10"/>
      <c r="E313" s="11"/>
      <c r="F313" s="12"/>
    </row>
    <row r="314" spans="1:6">
      <c r="A314" s="177" t="s">
        <v>38</v>
      </c>
      <c r="B314" s="178"/>
      <c r="C314" s="179"/>
      <c r="D314" s="10"/>
      <c r="E314" s="11"/>
      <c r="F314" s="12"/>
    </row>
    <row r="315" spans="1:6">
      <c r="A315" s="177" t="s">
        <v>39</v>
      </c>
      <c r="B315" s="178"/>
      <c r="C315" s="179"/>
      <c r="D315" s="10"/>
      <c r="E315" s="11"/>
      <c r="F315" s="12"/>
    </row>
    <row r="316" spans="1:6">
      <c r="A316" s="204" t="s">
        <v>40</v>
      </c>
      <c r="B316" s="205"/>
      <c r="C316" s="206"/>
      <c r="D316" s="10"/>
      <c r="E316" s="11"/>
      <c r="F316" s="12"/>
    </row>
    <row r="317" spans="1:6">
      <c r="A317" s="177" t="s">
        <v>41</v>
      </c>
      <c r="B317" s="178"/>
      <c r="C317" s="179"/>
      <c r="D317" s="10"/>
      <c r="E317" s="11"/>
      <c r="F317" s="12"/>
    </row>
    <row r="318" spans="1:6" ht="14" thickBot="1">
      <c r="A318" s="201" t="s">
        <v>42</v>
      </c>
      <c r="B318" s="202"/>
      <c r="C318" s="203"/>
      <c r="D318" s="19"/>
      <c r="E318" s="20"/>
      <c r="F318" s="21"/>
    </row>
    <row r="322" spans="1:6" ht="14" thickBot="1"/>
    <row r="323" spans="1:6" ht="17" thickBot="1">
      <c r="A323" s="198" t="s">
        <v>207</v>
      </c>
      <c r="B323" s="199"/>
      <c r="C323" s="200"/>
      <c r="D323" s="4" t="s">
        <v>19</v>
      </c>
      <c r="E323" s="5" t="s">
        <v>20</v>
      </c>
      <c r="F323" s="6" t="s">
        <v>21</v>
      </c>
    </row>
    <row r="324" spans="1:6">
      <c r="A324" s="189" t="s">
        <v>0</v>
      </c>
      <c r="B324" s="190"/>
      <c r="C324" s="191"/>
      <c r="D324" s="168"/>
      <c r="E324" s="169"/>
      <c r="F324" s="170"/>
    </row>
    <row r="325" spans="1:6">
      <c r="A325" s="183" t="s">
        <v>23</v>
      </c>
      <c r="B325" s="184"/>
      <c r="C325" s="185"/>
      <c r="D325" s="171"/>
      <c r="E325" s="172"/>
      <c r="F325" s="173"/>
    </row>
    <row r="326" spans="1:6">
      <c r="A326" s="183" t="s">
        <v>173</v>
      </c>
      <c r="B326" s="184"/>
      <c r="C326" s="185"/>
      <c r="D326" s="171"/>
      <c r="E326" s="172"/>
      <c r="F326" s="173"/>
    </row>
    <row r="327" spans="1:6" ht="14" thickBot="1">
      <c r="A327" s="186" t="s">
        <v>26</v>
      </c>
      <c r="B327" s="187"/>
      <c r="C327" s="188"/>
      <c r="D327" s="174"/>
      <c r="E327" s="175"/>
      <c r="F327" s="176"/>
    </row>
    <row r="328" spans="1:6" ht="14" thickTop="1">
      <c r="A328" s="180" t="s">
        <v>22</v>
      </c>
      <c r="B328" s="181"/>
      <c r="C328" s="182"/>
      <c r="D328" s="7"/>
      <c r="E328" s="8"/>
      <c r="F328" s="9"/>
    </row>
    <row r="329" spans="1:6">
      <c r="A329" s="183" t="s">
        <v>24</v>
      </c>
      <c r="B329" s="184"/>
      <c r="C329" s="185"/>
      <c r="D329" s="10"/>
      <c r="E329" s="11"/>
      <c r="F329" s="12"/>
    </row>
    <row r="330" spans="1:6">
      <c r="A330" s="183" t="s">
        <v>25</v>
      </c>
      <c r="B330" s="184"/>
      <c r="C330" s="185"/>
      <c r="D330" s="10"/>
      <c r="E330" s="11"/>
      <c r="F330" s="12"/>
    </row>
    <row r="331" spans="1:6" ht="14" thickBot="1">
      <c r="A331" s="186" t="s">
        <v>27</v>
      </c>
      <c r="B331" s="187"/>
      <c r="C331" s="188"/>
      <c r="D331" s="13"/>
      <c r="E331" s="14"/>
      <c r="F331" s="15"/>
    </row>
    <row r="332" spans="1:6" ht="14" thickTop="1">
      <c r="A332" s="207" t="s">
        <v>28</v>
      </c>
      <c r="B332" s="208"/>
      <c r="C332" s="209"/>
      <c r="D332" s="16"/>
      <c r="E332" s="17"/>
      <c r="F332" s="18"/>
    </row>
    <row r="333" spans="1:6">
      <c r="A333" s="177" t="s">
        <v>29</v>
      </c>
      <c r="B333" s="178"/>
      <c r="C333" s="179"/>
      <c r="D333" s="10"/>
      <c r="E333" s="11"/>
      <c r="F333" s="12"/>
    </row>
    <row r="334" spans="1:6">
      <c r="A334" s="177" t="s">
        <v>30</v>
      </c>
      <c r="B334" s="178"/>
      <c r="C334" s="179"/>
      <c r="D334" s="10"/>
      <c r="E334" s="11"/>
      <c r="F334" s="12"/>
    </row>
    <row r="335" spans="1:6">
      <c r="A335" s="177" t="s">
        <v>31</v>
      </c>
      <c r="B335" s="178"/>
      <c r="C335" s="179"/>
      <c r="D335" s="10"/>
      <c r="E335" s="11"/>
      <c r="F335" s="12"/>
    </row>
    <row r="336" spans="1:6">
      <c r="A336" s="210" t="s">
        <v>208</v>
      </c>
      <c r="B336" s="211"/>
      <c r="C336" s="212"/>
      <c r="D336" s="10"/>
      <c r="E336" s="11"/>
      <c r="F336" s="12"/>
    </row>
    <row r="337" spans="1:6">
      <c r="A337" s="177" t="s">
        <v>32</v>
      </c>
      <c r="B337" s="178"/>
      <c r="C337" s="179"/>
      <c r="D337" s="10"/>
      <c r="E337" s="11"/>
      <c r="F337" s="12"/>
    </row>
    <row r="338" spans="1:6">
      <c r="A338" s="177" t="s">
        <v>33</v>
      </c>
      <c r="B338" s="178"/>
      <c r="C338" s="179"/>
      <c r="D338" s="10"/>
      <c r="E338" s="11"/>
      <c r="F338" s="12"/>
    </row>
    <row r="339" spans="1:6">
      <c r="A339" s="177" t="s">
        <v>34</v>
      </c>
      <c r="B339" s="178"/>
      <c r="C339" s="179"/>
      <c r="D339" s="10"/>
      <c r="E339" s="11"/>
      <c r="F339" s="12"/>
    </row>
    <row r="340" spans="1:6">
      <c r="A340" s="177" t="s">
        <v>35</v>
      </c>
      <c r="B340" s="178"/>
      <c r="C340" s="179"/>
      <c r="D340" s="10"/>
      <c r="E340" s="11"/>
      <c r="F340" s="12"/>
    </row>
    <row r="341" spans="1:6">
      <c r="A341" s="177" t="s">
        <v>36</v>
      </c>
      <c r="B341" s="178"/>
      <c r="C341" s="179"/>
      <c r="D341" s="10"/>
      <c r="E341" s="11"/>
      <c r="F341" s="12"/>
    </row>
    <row r="342" spans="1:6">
      <c r="A342" s="177" t="s">
        <v>37</v>
      </c>
      <c r="B342" s="178"/>
      <c r="C342" s="179"/>
      <c r="D342" s="10"/>
      <c r="E342" s="11"/>
      <c r="F342" s="12"/>
    </row>
    <row r="343" spans="1:6">
      <c r="A343" s="177" t="s">
        <v>38</v>
      </c>
      <c r="B343" s="178"/>
      <c r="C343" s="179"/>
      <c r="D343" s="10"/>
      <c r="E343" s="11"/>
      <c r="F343" s="12"/>
    </row>
    <row r="344" spans="1:6">
      <c r="A344" s="177" t="s">
        <v>39</v>
      </c>
      <c r="B344" s="178"/>
      <c r="C344" s="179"/>
      <c r="D344" s="10"/>
      <c r="E344" s="11"/>
      <c r="F344" s="12"/>
    </row>
    <row r="345" spans="1:6">
      <c r="A345" s="204" t="s">
        <v>40</v>
      </c>
      <c r="B345" s="205"/>
      <c r="C345" s="206"/>
      <c r="D345" s="10"/>
      <c r="E345" s="11"/>
      <c r="F345" s="12"/>
    </row>
    <row r="346" spans="1:6">
      <c r="A346" s="177" t="s">
        <v>41</v>
      </c>
      <c r="B346" s="178"/>
      <c r="C346" s="179"/>
      <c r="D346" s="10"/>
      <c r="E346" s="11"/>
      <c r="F346" s="12"/>
    </row>
    <row r="347" spans="1:6" ht="14" thickBot="1">
      <c r="A347" s="201" t="s">
        <v>42</v>
      </c>
      <c r="B347" s="202"/>
      <c r="C347" s="203"/>
      <c r="D347" s="19"/>
      <c r="E347" s="20"/>
      <c r="F347" s="21"/>
    </row>
    <row r="348" spans="1:6" ht="17" thickBot="1">
      <c r="A348" s="198" t="s">
        <v>207</v>
      </c>
      <c r="B348" s="199"/>
      <c r="C348" s="200"/>
      <c r="D348" s="4" t="s">
        <v>19</v>
      </c>
      <c r="E348" s="5" t="s">
        <v>20</v>
      </c>
      <c r="F348" s="6" t="s">
        <v>21</v>
      </c>
    </row>
    <row r="349" spans="1:6">
      <c r="A349" s="189" t="s">
        <v>0</v>
      </c>
      <c r="B349" s="190"/>
      <c r="C349" s="191"/>
      <c r="D349" s="168"/>
      <c r="E349" s="169"/>
      <c r="F349" s="170"/>
    </row>
    <row r="350" spans="1:6">
      <c r="A350" s="183" t="s">
        <v>23</v>
      </c>
      <c r="B350" s="184"/>
      <c r="C350" s="185"/>
      <c r="D350" s="171"/>
      <c r="E350" s="172"/>
      <c r="F350" s="173"/>
    </row>
    <row r="351" spans="1:6">
      <c r="A351" s="183" t="s">
        <v>173</v>
      </c>
      <c r="B351" s="184"/>
      <c r="C351" s="185"/>
      <c r="D351" s="171"/>
      <c r="E351" s="172"/>
      <c r="F351" s="173"/>
    </row>
    <row r="352" spans="1:6" ht="14" thickBot="1">
      <c r="A352" s="186" t="s">
        <v>26</v>
      </c>
      <c r="B352" s="187"/>
      <c r="C352" s="188"/>
      <c r="D352" s="174"/>
      <c r="E352" s="175"/>
      <c r="F352" s="176"/>
    </row>
    <row r="353" spans="1:6" ht="14" thickTop="1">
      <c r="A353" s="180" t="s">
        <v>22</v>
      </c>
      <c r="B353" s="181"/>
      <c r="C353" s="182"/>
      <c r="D353" s="7"/>
      <c r="E353" s="8"/>
      <c r="F353" s="9"/>
    </row>
    <row r="354" spans="1:6">
      <c r="A354" s="183" t="s">
        <v>24</v>
      </c>
      <c r="B354" s="184"/>
      <c r="C354" s="185"/>
      <c r="D354" s="10"/>
      <c r="E354" s="11"/>
      <c r="F354" s="12"/>
    </row>
    <row r="355" spans="1:6">
      <c r="A355" s="183" t="s">
        <v>25</v>
      </c>
      <c r="B355" s="184"/>
      <c r="C355" s="185"/>
      <c r="D355" s="10"/>
      <c r="E355" s="11"/>
      <c r="F355" s="12"/>
    </row>
    <row r="356" spans="1:6" ht="14" thickBot="1">
      <c r="A356" s="186" t="s">
        <v>27</v>
      </c>
      <c r="B356" s="187"/>
      <c r="C356" s="188"/>
      <c r="D356" s="13"/>
      <c r="E356" s="14"/>
      <c r="F356" s="15"/>
    </row>
    <row r="357" spans="1:6" ht="14" thickTop="1">
      <c r="A357" s="207" t="s">
        <v>28</v>
      </c>
      <c r="B357" s="208"/>
      <c r="C357" s="209"/>
      <c r="D357" s="16"/>
      <c r="E357" s="17"/>
      <c r="F357" s="18"/>
    </row>
    <row r="358" spans="1:6">
      <c r="A358" s="177" t="s">
        <v>29</v>
      </c>
      <c r="B358" s="178"/>
      <c r="C358" s="179"/>
      <c r="D358" s="10"/>
      <c r="E358" s="11"/>
      <c r="F358" s="12"/>
    </row>
    <row r="359" spans="1:6">
      <c r="A359" s="177" t="s">
        <v>30</v>
      </c>
      <c r="B359" s="178"/>
      <c r="C359" s="179"/>
      <c r="D359" s="10"/>
      <c r="E359" s="11"/>
      <c r="F359" s="12"/>
    </row>
    <row r="360" spans="1:6">
      <c r="A360" s="177" t="s">
        <v>31</v>
      </c>
      <c r="B360" s="178"/>
      <c r="C360" s="179"/>
      <c r="D360" s="10"/>
      <c r="E360" s="11"/>
      <c r="F360" s="12"/>
    </row>
    <row r="361" spans="1:6">
      <c r="A361" s="210" t="s">
        <v>208</v>
      </c>
      <c r="B361" s="211"/>
      <c r="C361" s="212"/>
      <c r="D361" s="10"/>
      <c r="E361" s="11"/>
      <c r="F361" s="12"/>
    </row>
    <row r="362" spans="1:6">
      <c r="A362" s="177" t="s">
        <v>32</v>
      </c>
      <c r="B362" s="178"/>
      <c r="C362" s="179"/>
      <c r="D362" s="10"/>
      <c r="E362" s="11"/>
      <c r="F362" s="12"/>
    </row>
    <row r="363" spans="1:6">
      <c r="A363" s="177" t="s">
        <v>33</v>
      </c>
      <c r="B363" s="178"/>
      <c r="C363" s="179"/>
      <c r="D363" s="10"/>
      <c r="E363" s="11"/>
      <c r="F363" s="12"/>
    </row>
    <row r="364" spans="1:6">
      <c r="A364" s="177" t="s">
        <v>34</v>
      </c>
      <c r="B364" s="178"/>
      <c r="C364" s="179"/>
      <c r="D364" s="10"/>
      <c r="E364" s="11"/>
      <c r="F364" s="12"/>
    </row>
    <row r="365" spans="1:6">
      <c r="A365" s="177" t="s">
        <v>35</v>
      </c>
      <c r="B365" s="178"/>
      <c r="C365" s="179"/>
      <c r="D365" s="10"/>
      <c r="E365" s="11"/>
      <c r="F365" s="12"/>
    </row>
    <row r="366" spans="1:6">
      <c r="A366" s="177" t="s">
        <v>36</v>
      </c>
      <c r="B366" s="178"/>
      <c r="C366" s="179"/>
      <c r="D366" s="10"/>
      <c r="E366" s="11"/>
      <c r="F366" s="12"/>
    </row>
    <row r="367" spans="1:6">
      <c r="A367" s="177" t="s">
        <v>37</v>
      </c>
      <c r="B367" s="178"/>
      <c r="C367" s="179"/>
      <c r="D367" s="10"/>
      <c r="E367" s="11"/>
      <c r="F367" s="12"/>
    </row>
    <row r="368" spans="1:6">
      <c r="A368" s="177" t="s">
        <v>38</v>
      </c>
      <c r="B368" s="178"/>
      <c r="C368" s="179"/>
      <c r="D368" s="10"/>
      <c r="E368" s="11"/>
      <c r="F368" s="12"/>
    </row>
    <row r="369" spans="1:6">
      <c r="A369" s="177" t="s">
        <v>39</v>
      </c>
      <c r="B369" s="178"/>
      <c r="C369" s="179"/>
      <c r="D369" s="10"/>
      <c r="E369" s="11"/>
      <c r="F369" s="12"/>
    </row>
    <row r="370" spans="1:6">
      <c r="A370" s="204" t="s">
        <v>40</v>
      </c>
      <c r="B370" s="205"/>
      <c r="C370" s="206"/>
      <c r="D370" s="10"/>
      <c r="E370" s="11"/>
      <c r="F370" s="12"/>
    </row>
    <row r="371" spans="1:6">
      <c r="A371" s="177" t="s">
        <v>41</v>
      </c>
      <c r="B371" s="178"/>
      <c r="C371" s="179"/>
      <c r="D371" s="10"/>
      <c r="E371" s="11"/>
      <c r="F371" s="12"/>
    </row>
    <row r="372" spans="1:6" ht="14" thickBot="1">
      <c r="A372" s="201" t="s">
        <v>42</v>
      </c>
      <c r="B372" s="202"/>
      <c r="C372" s="203"/>
      <c r="D372" s="19"/>
      <c r="E372" s="20"/>
      <c r="F372" s="21"/>
    </row>
    <row r="376" spans="1:6" ht="14" thickBot="1"/>
    <row r="377" spans="1:6" ht="17" thickBot="1">
      <c r="A377" s="198" t="s">
        <v>207</v>
      </c>
      <c r="B377" s="199"/>
      <c r="C377" s="200"/>
      <c r="D377" s="4" t="s">
        <v>19</v>
      </c>
      <c r="E377" s="5" t="s">
        <v>20</v>
      </c>
      <c r="F377" s="6" t="s">
        <v>21</v>
      </c>
    </row>
    <row r="378" spans="1:6">
      <c r="A378" s="189" t="s">
        <v>0</v>
      </c>
      <c r="B378" s="190"/>
      <c r="C378" s="191"/>
      <c r="D378" s="168"/>
      <c r="E378" s="169"/>
      <c r="F378" s="170"/>
    </row>
    <row r="379" spans="1:6">
      <c r="A379" s="183" t="s">
        <v>23</v>
      </c>
      <c r="B379" s="184"/>
      <c r="C379" s="185"/>
      <c r="D379" s="171"/>
      <c r="E379" s="172"/>
      <c r="F379" s="173"/>
    </row>
    <row r="380" spans="1:6">
      <c r="A380" s="183" t="s">
        <v>173</v>
      </c>
      <c r="B380" s="184"/>
      <c r="C380" s="185"/>
      <c r="D380" s="171"/>
      <c r="E380" s="172"/>
      <c r="F380" s="173"/>
    </row>
    <row r="381" spans="1:6" ht="14" thickBot="1">
      <c r="A381" s="186" t="s">
        <v>26</v>
      </c>
      <c r="B381" s="187"/>
      <c r="C381" s="188"/>
      <c r="D381" s="174"/>
      <c r="E381" s="175"/>
      <c r="F381" s="176"/>
    </row>
    <row r="382" spans="1:6" ht="14" thickTop="1">
      <c r="A382" s="180" t="s">
        <v>22</v>
      </c>
      <c r="B382" s="181"/>
      <c r="C382" s="182"/>
      <c r="D382" s="7"/>
      <c r="E382" s="8"/>
      <c r="F382" s="9"/>
    </row>
    <row r="383" spans="1:6">
      <c r="A383" s="183" t="s">
        <v>24</v>
      </c>
      <c r="B383" s="184"/>
      <c r="C383" s="185"/>
      <c r="D383" s="10"/>
      <c r="E383" s="11"/>
      <c r="F383" s="12"/>
    </row>
    <row r="384" spans="1:6">
      <c r="A384" s="183" t="s">
        <v>25</v>
      </c>
      <c r="B384" s="184"/>
      <c r="C384" s="185"/>
      <c r="D384" s="10"/>
      <c r="E384" s="11"/>
      <c r="F384" s="12"/>
    </row>
    <row r="385" spans="1:6" ht="14" thickBot="1">
      <c r="A385" s="186" t="s">
        <v>27</v>
      </c>
      <c r="B385" s="187"/>
      <c r="C385" s="188"/>
      <c r="D385" s="13"/>
      <c r="E385" s="14"/>
      <c r="F385" s="15"/>
    </row>
    <row r="386" spans="1:6" ht="14" thickTop="1">
      <c r="A386" s="207" t="s">
        <v>28</v>
      </c>
      <c r="B386" s="208"/>
      <c r="C386" s="209"/>
      <c r="D386" s="16"/>
      <c r="E386" s="17"/>
      <c r="F386" s="18"/>
    </row>
    <row r="387" spans="1:6">
      <c r="A387" s="177" t="s">
        <v>29</v>
      </c>
      <c r="B387" s="178"/>
      <c r="C387" s="179"/>
      <c r="D387" s="10"/>
      <c r="E387" s="11"/>
      <c r="F387" s="12"/>
    </row>
    <row r="388" spans="1:6">
      <c r="A388" s="177" t="s">
        <v>30</v>
      </c>
      <c r="B388" s="178"/>
      <c r="C388" s="179"/>
      <c r="D388" s="10"/>
      <c r="E388" s="11"/>
      <c r="F388" s="12"/>
    </row>
    <row r="389" spans="1:6">
      <c r="A389" s="177" t="s">
        <v>31</v>
      </c>
      <c r="B389" s="178"/>
      <c r="C389" s="179"/>
      <c r="D389" s="10"/>
      <c r="E389" s="11"/>
      <c r="F389" s="12"/>
    </row>
    <row r="390" spans="1:6">
      <c r="A390" s="210" t="s">
        <v>208</v>
      </c>
      <c r="B390" s="211"/>
      <c r="C390" s="212"/>
      <c r="D390" s="10"/>
      <c r="E390" s="11"/>
      <c r="F390" s="12"/>
    </row>
    <row r="391" spans="1:6">
      <c r="A391" s="177" t="s">
        <v>32</v>
      </c>
      <c r="B391" s="178"/>
      <c r="C391" s="179"/>
      <c r="D391" s="10"/>
      <c r="E391" s="11"/>
      <c r="F391" s="12"/>
    </row>
    <row r="392" spans="1:6">
      <c r="A392" s="177" t="s">
        <v>33</v>
      </c>
      <c r="B392" s="178"/>
      <c r="C392" s="179"/>
      <c r="D392" s="10"/>
      <c r="E392" s="11"/>
      <c r="F392" s="12"/>
    </row>
    <row r="393" spans="1:6">
      <c r="A393" s="177" t="s">
        <v>34</v>
      </c>
      <c r="B393" s="178"/>
      <c r="C393" s="179"/>
      <c r="D393" s="10"/>
      <c r="E393" s="11"/>
      <c r="F393" s="12"/>
    </row>
    <row r="394" spans="1:6">
      <c r="A394" s="177" t="s">
        <v>35</v>
      </c>
      <c r="B394" s="178"/>
      <c r="C394" s="179"/>
      <c r="D394" s="10"/>
      <c r="E394" s="11"/>
      <c r="F394" s="12"/>
    </row>
    <row r="395" spans="1:6">
      <c r="A395" s="177" t="s">
        <v>36</v>
      </c>
      <c r="B395" s="178"/>
      <c r="C395" s="179"/>
      <c r="D395" s="10"/>
      <c r="E395" s="11"/>
      <c r="F395" s="12"/>
    </row>
    <row r="396" spans="1:6">
      <c r="A396" s="177" t="s">
        <v>37</v>
      </c>
      <c r="B396" s="178"/>
      <c r="C396" s="179"/>
      <c r="D396" s="10"/>
      <c r="E396" s="11"/>
      <c r="F396" s="12"/>
    </row>
    <row r="397" spans="1:6">
      <c r="A397" s="177" t="s">
        <v>38</v>
      </c>
      <c r="B397" s="178"/>
      <c r="C397" s="179"/>
      <c r="D397" s="10"/>
      <c r="E397" s="11"/>
      <c r="F397" s="12"/>
    </row>
    <row r="398" spans="1:6">
      <c r="A398" s="177" t="s">
        <v>39</v>
      </c>
      <c r="B398" s="178"/>
      <c r="C398" s="179"/>
      <c r="D398" s="10"/>
      <c r="E398" s="11"/>
      <c r="F398" s="12"/>
    </row>
    <row r="399" spans="1:6">
      <c r="A399" s="204" t="s">
        <v>40</v>
      </c>
      <c r="B399" s="205"/>
      <c r="C399" s="206"/>
      <c r="D399" s="10"/>
      <c r="E399" s="11"/>
      <c r="F399" s="12"/>
    </row>
    <row r="400" spans="1:6">
      <c r="A400" s="177" t="s">
        <v>41</v>
      </c>
      <c r="B400" s="178"/>
      <c r="C400" s="179"/>
      <c r="D400" s="10"/>
      <c r="E400" s="11"/>
      <c r="F400" s="12"/>
    </row>
    <row r="401" spans="1:6" ht="14" thickBot="1">
      <c r="A401" s="201" t="s">
        <v>42</v>
      </c>
      <c r="B401" s="202"/>
      <c r="C401" s="203"/>
      <c r="D401" s="19"/>
      <c r="E401" s="20"/>
      <c r="F401" s="21"/>
    </row>
    <row r="402" spans="1:6" ht="17" thickBot="1">
      <c r="A402" s="198" t="s">
        <v>207</v>
      </c>
      <c r="B402" s="199"/>
      <c r="C402" s="200"/>
      <c r="D402" s="4" t="s">
        <v>19</v>
      </c>
      <c r="E402" s="5" t="s">
        <v>20</v>
      </c>
      <c r="F402" s="6" t="s">
        <v>21</v>
      </c>
    </row>
    <row r="403" spans="1:6">
      <c r="A403" s="189" t="s">
        <v>0</v>
      </c>
      <c r="B403" s="190"/>
      <c r="C403" s="191"/>
      <c r="D403" s="168"/>
      <c r="E403" s="169"/>
      <c r="F403" s="170"/>
    </row>
    <row r="404" spans="1:6">
      <c r="A404" s="183" t="s">
        <v>23</v>
      </c>
      <c r="B404" s="184"/>
      <c r="C404" s="185"/>
      <c r="D404" s="171"/>
      <c r="E404" s="172"/>
      <c r="F404" s="173"/>
    </row>
    <row r="405" spans="1:6">
      <c r="A405" s="183" t="s">
        <v>173</v>
      </c>
      <c r="B405" s="184"/>
      <c r="C405" s="185"/>
      <c r="D405" s="171"/>
      <c r="E405" s="172"/>
      <c r="F405" s="173"/>
    </row>
    <row r="406" spans="1:6" ht="14" thickBot="1">
      <c r="A406" s="186" t="s">
        <v>26</v>
      </c>
      <c r="B406" s="187"/>
      <c r="C406" s="188"/>
      <c r="D406" s="174"/>
      <c r="E406" s="175"/>
      <c r="F406" s="176"/>
    </row>
    <row r="407" spans="1:6" ht="14" thickTop="1">
      <c r="A407" s="180" t="s">
        <v>22</v>
      </c>
      <c r="B407" s="181"/>
      <c r="C407" s="182"/>
      <c r="D407" s="7"/>
      <c r="E407" s="8"/>
      <c r="F407" s="9"/>
    </row>
    <row r="408" spans="1:6">
      <c r="A408" s="183" t="s">
        <v>24</v>
      </c>
      <c r="B408" s="184"/>
      <c r="C408" s="185"/>
      <c r="D408" s="10"/>
      <c r="E408" s="11"/>
      <c r="F408" s="12"/>
    </row>
    <row r="409" spans="1:6">
      <c r="A409" s="183" t="s">
        <v>25</v>
      </c>
      <c r="B409" s="184"/>
      <c r="C409" s="185"/>
      <c r="D409" s="10"/>
      <c r="E409" s="11"/>
      <c r="F409" s="12"/>
    </row>
    <row r="410" spans="1:6" ht="14" thickBot="1">
      <c r="A410" s="186" t="s">
        <v>27</v>
      </c>
      <c r="B410" s="187"/>
      <c r="C410" s="188"/>
      <c r="D410" s="13"/>
      <c r="E410" s="14"/>
      <c r="F410" s="15"/>
    </row>
    <row r="411" spans="1:6" ht="14" thickTop="1">
      <c r="A411" s="207" t="s">
        <v>28</v>
      </c>
      <c r="B411" s="208"/>
      <c r="C411" s="209"/>
      <c r="D411" s="16"/>
      <c r="E411" s="17"/>
      <c r="F411" s="18"/>
    </row>
    <row r="412" spans="1:6">
      <c r="A412" s="177" t="s">
        <v>29</v>
      </c>
      <c r="B412" s="178"/>
      <c r="C412" s="179"/>
      <c r="D412" s="10"/>
      <c r="E412" s="11"/>
      <c r="F412" s="12"/>
    </row>
    <row r="413" spans="1:6">
      <c r="A413" s="177" t="s">
        <v>30</v>
      </c>
      <c r="B413" s="178"/>
      <c r="C413" s="179"/>
      <c r="D413" s="10"/>
      <c r="E413" s="11"/>
      <c r="F413" s="12"/>
    </row>
    <row r="414" spans="1:6">
      <c r="A414" s="177" t="s">
        <v>31</v>
      </c>
      <c r="B414" s="178"/>
      <c r="C414" s="179"/>
      <c r="D414" s="10"/>
      <c r="E414" s="11"/>
      <c r="F414" s="12"/>
    </row>
    <row r="415" spans="1:6">
      <c r="A415" s="210" t="s">
        <v>208</v>
      </c>
      <c r="B415" s="211"/>
      <c r="C415" s="212"/>
      <c r="D415" s="10"/>
      <c r="E415" s="11"/>
      <c r="F415" s="12"/>
    </row>
    <row r="416" spans="1:6">
      <c r="A416" s="177" t="s">
        <v>32</v>
      </c>
      <c r="B416" s="178"/>
      <c r="C416" s="179"/>
      <c r="D416" s="10"/>
      <c r="E416" s="11"/>
      <c r="F416" s="12"/>
    </row>
    <row r="417" spans="1:6">
      <c r="A417" s="177" t="s">
        <v>33</v>
      </c>
      <c r="B417" s="178"/>
      <c r="C417" s="179"/>
      <c r="D417" s="10"/>
      <c r="E417" s="11"/>
      <c r="F417" s="12"/>
    </row>
    <row r="418" spans="1:6">
      <c r="A418" s="177" t="s">
        <v>34</v>
      </c>
      <c r="B418" s="178"/>
      <c r="C418" s="179"/>
      <c r="D418" s="10"/>
      <c r="E418" s="11"/>
      <c r="F418" s="12"/>
    </row>
    <row r="419" spans="1:6">
      <c r="A419" s="177" t="s">
        <v>35</v>
      </c>
      <c r="B419" s="178"/>
      <c r="C419" s="179"/>
      <c r="D419" s="10"/>
      <c r="E419" s="11"/>
      <c r="F419" s="12"/>
    </row>
    <row r="420" spans="1:6">
      <c r="A420" s="177" t="s">
        <v>36</v>
      </c>
      <c r="B420" s="178"/>
      <c r="C420" s="179"/>
      <c r="D420" s="10"/>
      <c r="E420" s="11"/>
      <c r="F420" s="12"/>
    </row>
    <row r="421" spans="1:6">
      <c r="A421" s="177" t="s">
        <v>37</v>
      </c>
      <c r="B421" s="178"/>
      <c r="C421" s="179"/>
      <c r="D421" s="10"/>
      <c r="E421" s="11"/>
      <c r="F421" s="12"/>
    </row>
    <row r="422" spans="1:6">
      <c r="A422" s="177" t="s">
        <v>38</v>
      </c>
      <c r="B422" s="178"/>
      <c r="C422" s="179"/>
      <c r="D422" s="10"/>
      <c r="E422" s="11"/>
      <c r="F422" s="12"/>
    </row>
    <row r="423" spans="1:6">
      <c r="A423" s="177" t="s">
        <v>39</v>
      </c>
      <c r="B423" s="178"/>
      <c r="C423" s="179"/>
      <c r="D423" s="10"/>
      <c r="E423" s="11"/>
      <c r="F423" s="12"/>
    </row>
    <row r="424" spans="1:6">
      <c r="A424" s="204" t="s">
        <v>40</v>
      </c>
      <c r="B424" s="205"/>
      <c r="C424" s="206"/>
      <c r="D424" s="10"/>
      <c r="E424" s="11"/>
      <c r="F424" s="12"/>
    </row>
    <row r="425" spans="1:6">
      <c r="A425" s="177" t="s">
        <v>41</v>
      </c>
      <c r="B425" s="178"/>
      <c r="C425" s="179"/>
      <c r="D425" s="10"/>
      <c r="E425" s="11"/>
      <c r="F425" s="12"/>
    </row>
    <row r="426" spans="1:6" ht="14" thickBot="1">
      <c r="A426" s="201" t="s">
        <v>42</v>
      </c>
      <c r="B426" s="202"/>
      <c r="C426" s="203"/>
      <c r="D426" s="19"/>
      <c r="E426" s="20"/>
      <c r="F426" s="21"/>
    </row>
    <row r="430" spans="1:6" ht="14" thickBot="1"/>
    <row r="431" spans="1:6" ht="17" thickBot="1">
      <c r="A431" s="198" t="s">
        <v>207</v>
      </c>
      <c r="B431" s="199"/>
      <c r="C431" s="200"/>
      <c r="D431" s="4" t="s">
        <v>19</v>
      </c>
      <c r="E431" s="5" t="s">
        <v>20</v>
      </c>
      <c r="F431" s="6" t="s">
        <v>21</v>
      </c>
    </row>
    <row r="432" spans="1:6">
      <c r="A432" s="189" t="s">
        <v>0</v>
      </c>
      <c r="B432" s="190"/>
      <c r="C432" s="191"/>
      <c r="D432" s="168"/>
      <c r="E432" s="169"/>
      <c r="F432" s="170"/>
    </row>
    <row r="433" spans="1:6">
      <c r="A433" s="183" t="s">
        <v>23</v>
      </c>
      <c r="B433" s="184"/>
      <c r="C433" s="185"/>
      <c r="D433" s="171"/>
      <c r="E433" s="172"/>
      <c r="F433" s="173"/>
    </row>
    <row r="434" spans="1:6">
      <c r="A434" s="183" t="s">
        <v>173</v>
      </c>
      <c r="B434" s="184"/>
      <c r="C434" s="185"/>
      <c r="D434" s="171"/>
      <c r="E434" s="172"/>
      <c r="F434" s="173"/>
    </row>
    <row r="435" spans="1:6" ht="14" thickBot="1">
      <c r="A435" s="186" t="s">
        <v>26</v>
      </c>
      <c r="B435" s="187"/>
      <c r="C435" s="188"/>
      <c r="D435" s="174"/>
      <c r="E435" s="175"/>
      <c r="F435" s="176"/>
    </row>
    <row r="436" spans="1:6" ht="14" thickTop="1">
      <c r="A436" s="180" t="s">
        <v>22</v>
      </c>
      <c r="B436" s="181"/>
      <c r="C436" s="182"/>
      <c r="D436" s="7"/>
      <c r="E436" s="8"/>
      <c r="F436" s="9"/>
    </row>
    <row r="437" spans="1:6">
      <c r="A437" s="183" t="s">
        <v>24</v>
      </c>
      <c r="B437" s="184"/>
      <c r="C437" s="185"/>
      <c r="D437" s="10"/>
      <c r="E437" s="11"/>
      <c r="F437" s="12"/>
    </row>
    <row r="438" spans="1:6">
      <c r="A438" s="183" t="s">
        <v>25</v>
      </c>
      <c r="B438" s="184"/>
      <c r="C438" s="185"/>
      <c r="D438" s="10"/>
      <c r="E438" s="11"/>
      <c r="F438" s="12"/>
    </row>
    <row r="439" spans="1:6" ht="14" thickBot="1">
      <c r="A439" s="186" t="s">
        <v>27</v>
      </c>
      <c r="B439" s="187"/>
      <c r="C439" s="188"/>
      <c r="D439" s="13"/>
      <c r="E439" s="14"/>
      <c r="F439" s="15"/>
    </row>
    <row r="440" spans="1:6" ht="14" thickTop="1">
      <c r="A440" s="207" t="s">
        <v>28</v>
      </c>
      <c r="B440" s="208"/>
      <c r="C440" s="209"/>
      <c r="D440" s="16"/>
      <c r="E440" s="17"/>
      <c r="F440" s="18"/>
    </row>
    <row r="441" spans="1:6">
      <c r="A441" s="177" t="s">
        <v>29</v>
      </c>
      <c r="B441" s="178"/>
      <c r="C441" s="179"/>
      <c r="D441" s="10"/>
      <c r="E441" s="11"/>
      <c r="F441" s="12"/>
    </row>
    <row r="442" spans="1:6">
      <c r="A442" s="177" t="s">
        <v>30</v>
      </c>
      <c r="B442" s="178"/>
      <c r="C442" s="179"/>
      <c r="D442" s="10"/>
      <c r="E442" s="11"/>
      <c r="F442" s="12"/>
    </row>
    <row r="443" spans="1:6">
      <c r="A443" s="177" t="s">
        <v>31</v>
      </c>
      <c r="B443" s="178"/>
      <c r="C443" s="179"/>
      <c r="D443" s="10"/>
      <c r="E443" s="11"/>
      <c r="F443" s="12"/>
    </row>
    <row r="444" spans="1:6">
      <c r="A444" s="210" t="s">
        <v>208</v>
      </c>
      <c r="B444" s="211"/>
      <c r="C444" s="212"/>
      <c r="D444" s="10"/>
      <c r="E444" s="11"/>
      <c r="F444" s="12"/>
    </row>
    <row r="445" spans="1:6">
      <c r="A445" s="177" t="s">
        <v>32</v>
      </c>
      <c r="B445" s="178"/>
      <c r="C445" s="179"/>
      <c r="D445" s="10"/>
      <c r="E445" s="11"/>
      <c r="F445" s="12"/>
    </row>
    <row r="446" spans="1:6">
      <c r="A446" s="177" t="s">
        <v>33</v>
      </c>
      <c r="B446" s="178"/>
      <c r="C446" s="179"/>
      <c r="D446" s="10"/>
      <c r="E446" s="11"/>
      <c r="F446" s="12"/>
    </row>
    <row r="447" spans="1:6">
      <c r="A447" s="177" t="s">
        <v>34</v>
      </c>
      <c r="B447" s="178"/>
      <c r="C447" s="179"/>
      <c r="D447" s="10"/>
      <c r="E447" s="11"/>
      <c r="F447" s="12"/>
    </row>
    <row r="448" spans="1:6">
      <c r="A448" s="177" t="s">
        <v>35</v>
      </c>
      <c r="B448" s="178"/>
      <c r="C448" s="179"/>
      <c r="D448" s="10"/>
      <c r="E448" s="11"/>
      <c r="F448" s="12"/>
    </row>
    <row r="449" spans="1:6">
      <c r="A449" s="177" t="s">
        <v>36</v>
      </c>
      <c r="B449" s="178"/>
      <c r="C449" s="179"/>
      <c r="D449" s="10"/>
      <c r="E449" s="11"/>
      <c r="F449" s="12"/>
    </row>
    <row r="450" spans="1:6">
      <c r="A450" s="177" t="s">
        <v>37</v>
      </c>
      <c r="B450" s="178"/>
      <c r="C450" s="179"/>
      <c r="D450" s="10"/>
      <c r="E450" s="11"/>
      <c r="F450" s="12"/>
    </row>
    <row r="451" spans="1:6">
      <c r="A451" s="177" t="s">
        <v>38</v>
      </c>
      <c r="B451" s="178"/>
      <c r="C451" s="179"/>
      <c r="D451" s="10"/>
      <c r="E451" s="11"/>
      <c r="F451" s="12"/>
    </row>
    <row r="452" spans="1:6">
      <c r="A452" s="177" t="s">
        <v>39</v>
      </c>
      <c r="B452" s="178"/>
      <c r="C452" s="179"/>
      <c r="D452" s="10"/>
      <c r="E452" s="11"/>
      <c r="F452" s="12"/>
    </row>
    <row r="453" spans="1:6">
      <c r="A453" s="204" t="s">
        <v>40</v>
      </c>
      <c r="B453" s="205"/>
      <c r="C453" s="206"/>
      <c r="D453" s="10"/>
      <c r="E453" s="11"/>
      <c r="F453" s="12"/>
    </row>
    <row r="454" spans="1:6">
      <c r="A454" s="177" t="s">
        <v>41</v>
      </c>
      <c r="B454" s="178"/>
      <c r="C454" s="179"/>
      <c r="D454" s="10"/>
      <c r="E454" s="11"/>
      <c r="F454" s="12"/>
    </row>
    <row r="455" spans="1:6" ht="14" thickBot="1">
      <c r="A455" s="201" t="s">
        <v>42</v>
      </c>
      <c r="B455" s="202"/>
      <c r="C455" s="203"/>
      <c r="D455" s="19"/>
      <c r="E455" s="20"/>
      <c r="F455" s="21"/>
    </row>
    <row r="456" spans="1:6" ht="17" thickBot="1">
      <c r="A456" s="198" t="s">
        <v>207</v>
      </c>
      <c r="B456" s="199"/>
      <c r="C456" s="200"/>
      <c r="D456" s="4" t="s">
        <v>19</v>
      </c>
      <c r="E456" s="5" t="s">
        <v>20</v>
      </c>
      <c r="F456" s="6" t="s">
        <v>21</v>
      </c>
    </row>
    <row r="457" spans="1:6">
      <c r="A457" s="189" t="s">
        <v>0</v>
      </c>
      <c r="B457" s="190"/>
      <c r="C457" s="191"/>
      <c r="D457" s="168"/>
      <c r="E457" s="169"/>
      <c r="F457" s="170"/>
    </row>
    <row r="458" spans="1:6">
      <c r="A458" s="183" t="s">
        <v>23</v>
      </c>
      <c r="B458" s="184"/>
      <c r="C458" s="185"/>
      <c r="D458" s="171"/>
      <c r="E458" s="172"/>
      <c r="F458" s="173"/>
    </row>
    <row r="459" spans="1:6">
      <c r="A459" s="183" t="s">
        <v>173</v>
      </c>
      <c r="B459" s="184"/>
      <c r="C459" s="185"/>
      <c r="D459" s="171"/>
      <c r="E459" s="172"/>
      <c r="F459" s="173"/>
    </row>
    <row r="460" spans="1:6" ht="14" thickBot="1">
      <c r="A460" s="186" t="s">
        <v>26</v>
      </c>
      <c r="B460" s="187"/>
      <c r="C460" s="188"/>
      <c r="D460" s="174"/>
      <c r="E460" s="175"/>
      <c r="F460" s="176"/>
    </row>
    <row r="461" spans="1:6" ht="14" thickTop="1">
      <c r="A461" s="180" t="s">
        <v>22</v>
      </c>
      <c r="B461" s="181"/>
      <c r="C461" s="182"/>
      <c r="D461" s="7"/>
      <c r="E461" s="8"/>
      <c r="F461" s="9"/>
    </row>
    <row r="462" spans="1:6">
      <c r="A462" s="183" t="s">
        <v>24</v>
      </c>
      <c r="B462" s="184"/>
      <c r="C462" s="185"/>
      <c r="D462" s="10"/>
      <c r="E462" s="11"/>
      <c r="F462" s="12"/>
    </row>
    <row r="463" spans="1:6">
      <c r="A463" s="183" t="s">
        <v>25</v>
      </c>
      <c r="B463" s="184"/>
      <c r="C463" s="185"/>
      <c r="D463" s="10"/>
      <c r="E463" s="11"/>
      <c r="F463" s="12"/>
    </row>
    <row r="464" spans="1:6" ht="14" thickBot="1">
      <c r="A464" s="186" t="s">
        <v>27</v>
      </c>
      <c r="B464" s="187"/>
      <c r="C464" s="188"/>
      <c r="D464" s="13"/>
      <c r="E464" s="14"/>
      <c r="F464" s="15"/>
    </row>
    <row r="465" spans="1:6" ht="14" thickTop="1">
      <c r="A465" s="207" t="s">
        <v>28</v>
      </c>
      <c r="B465" s="208"/>
      <c r="C465" s="209"/>
      <c r="D465" s="16"/>
      <c r="E465" s="17"/>
      <c r="F465" s="18"/>
    </row>
    <row r="466" spans="1:6">
      <c r="A466" s="177" t="s">
        <v>29</v>
      </c>
      <c r="B466" s="178"/>
      <c r="C466" s="179"/>
      <c r="D466" s="10"/>
      <c r="E466" s="11"/>
      <c r="F466" s="12"/>
    </row>
    <row r="467" spans="1:6">
      <c r="A467" s="177" t="s">
        <v>30</v>
      </c>
      <c r="B467" s="178"/>
      <c r="C467" s="179"/>
      <c r="D467" s="10"/>
      <c r="E467" s="11"/>
      <c r="F467" s="12"/>
    </row>
    <row r="468" spans="1:6">
      <c r="A468" s="177" t="s">
        <v>31</v>
      </c>
      <c r="B468" s="178"/>
      <c r="C468" s="179"/>
      <c r="D468" s="10"/>
      <c r="E468" s="11"/>
      <c r="F468" s="12"/>
    </row>
    <row r="469" spans="1:6">
      <c r="A469" s="210" t="s">
        <v>208</v>
      </c>
      <c r="B469" s="211"/>
      <c r="C469" s="212"/>
      <c r="D469" s="10"/>
      <c r="E469" s="11"/>
      <c r="F469" s="12"/>
    </row>
    <row r="470" spans="1:6">
      <c r="A470" s="177" t="s">
        <v>32</v>
      </c>
      <c r="B470" s="178"/>
      <c r="C470" s="179"/>
      <c r="D470" s="10"/>
      <c r="E470" s="11"/>
      <c r="F470" s="12"/>
    </row>
    <row r="471" spans="1:6">
      <c r="A471" s="177" t="s">
        <v>33</v>
      </c>
      <c r="B471" s="178"/>
      <c r="C471" s="179"/>
      <c r="D471" s="10"/>
      <c r="E471" s="11"/>
      <c r="F471" s="12"/>
    </row>
    <row r="472" spans="1:6">
      <c r="A472" s="177" t="s">
        <v>34</v>
      </c>
      <c r="B472" s="178"/>
      <c r="C472" s="179"/>
      <c r="D472" s="10"/>
      <c r="E472" s="11"/>
      <c r="F472" s="12"/>
    </row>
    <row r="473" spans="1:6">
      <c r="A473" s="177" t="s">
        <v>35</v>
      </c>
      <c r="B473" s="178"/>
      <c r="C473" s="179"/>
      <c r="D473" s="10"/>
      <c r="E473" s="11"/>
      <c r="F473" s="12"/>
    </row>
    <row r="474" spans="1:6">
      <c r="A474" s="177" t="s">
        <v>36</v>
      </c>
      <c r="B474" s="178"/>
      <c r="C474" s="179"/>
      <c r="D474" s="10"/>
      <c r="E474" s="11"/>
      <c r="F474" s="12"/>
    </row>
    <row r="475" spans="1:6">
      <c r="A475" s="177" t="s">
        <v>37</v>
      </c>
      <c r="B475" s="178"/>
      <c r="C475" s="179"/>
      <c r="D475" s="10"/>
      <c r="E475" s="11"/>
      <c r="F475" s="12"/>
    </row>
    <row r="476" spans="1:6">
      <c r="A476" s="177" t="s">
        <v>38</v>
      </c>
      <c r="B476" s="178"/>
      <c r="C476" s="179"/>
      <c r="D476" s="10"/>
      <c r="E476" s="11"/>
      <c r="F476" s="12"/>
    </row>
    <row r="477" spans="1:6">
      <c r="A477" s="177" t="s">
        <v>39</v>
      </c>
      <c r="B477" s="178"/>
      <c r="C477" s="179"/>
      <c r="D477" s="10"/>
      <c r="E477" s="11"/>
      <c r="F477" s="12"/>
    </row>
    <row r="478" spans="1:6">
      <c r="A478" s="204" t="s">
        <v>40</v>
      </c>
      <c r="B478" s="205"/>
      <c r="C478" s="206"/>
      <c r="D478" s="10"/>
      <c r="E478" s="11"/>
      <c r="F478" s="12"/>
    </row>
    <row r="479" spans="1:6">
      <c r="A479" s="177" t="s">
        <v>41</v>
      </c>
      <c r="B479" s="178"/>
      <c r="C479" s="179"/>
      <c r="D479" s="10"/>
      <c r="E479" s="11"/>
      <c r="F479" s="12"/>
    </row>
    <row r="480" spans="1:6" ht="14" thickBot="1">
      <c r="A480" s="201" t="s">
        <v>42</v>
      </c>
      <c r="B480" s="202"/>
      <c r="C480" s="203"/>
      <c r="D480" s="19"/>
      <c r="E480" s="20"/>
      <c r="F480" s="21"/>
    </row>
  </sheetData>
  <mergeCells count="524">
    <mergeCell ref="A475:C475"/>
    <mergeCell ref="A476:C476"/>
    <mergeCell ref="A477:C477"/>
    <mergeCell ref="A478:C478"/>
    <mergeCell ref="A479:C479"/>
    <mergeCell ref="A480:C480"/>
    <mergeCell ref="A466:C466"/>
    <mergeCell ref="A467:C467"/>
    <mergeCell ref="A468:C468"/>
    <mergeCell ref="A469:C469"/>
    <mergeCell ref="A470:C470"/>
    <mergeCell ref="A471:C471"/>
    <mergeCell ref="A472:C472"/>
    <mergeCell ref="A473:C473"/>
    <mergeCell ref="A474:C474"/>
    <mergeCell ref="A459:C459"/>
    <mergeCell ref="D459:F459"/>
    <mergeCell ref="A460:C460"/>
    <mergeCell ref="D460:F460"/>
    <mergeCell ref="A461:C461"/>
    <mergeCell ref="A462:C462"/>
    <mergeCell ref="A463:C463"/>
    <mergeCell ref="A464:C464"/>
    <mergeCell ref="A465:C465"/>
    <mergeCell ref="A452:C452"/>
    <mergeCell ref="A453:C453"/>
    <mergeCell ref="A454:C454"/>
    <mergeCell ref="A455:C455"/>
    <mergeCell ref="A456:C456"/>
    <mergeCell ref="A457:C457"/>
    <mergeCell ref="D457:F457"/>
    <mergeCell ref="A458:C458"/>
    <mergeCell ref="D458:F458"/>
    <mergeCell ref="A443:C443"/>
    <mergeCell ref="A444:C444"/>
    <mergeCell ref="A445:C445"/>
    <mergeCell ref="A446:C446"/>
    <mergeCell ref="A447:C447"/>
    <mergeCell ref="A448:C448"/>
    <mergeCell ref="A449:C449"/>
    <mergeCell ref="A450:C450"/>
    <mergeCell ref="A451:C451"/>
    <mergeCell ref="A435:C435"/>
    <mergeCell ref="D435:F435"/>
    <mergeCell ref="A436:C436"/>
    <mergeCell ref="A437:C437"/>
    <mergeCell ref="A438:C438"/>
    <mergeCell ref="A439:C439"/>
    <mergeCell ref="A440:C440"/>
    <mergeCell ref="A441:C441"/>
    <mergeCell ref="A442:C442"/>
    <mergeCell ref="A425:C425"/>
    <mergeCell ref="A426:C426"/>
    <mergeCell ref="A431:C431"/>
    <mergeCell ref="A432:C432"/>
    <mergeCell ref="D432:F432"/>
    <mergeCell ref="A433:C433"/>
    <mergeCell ref="D433:F433"/>
    <mergeCell ref="A434:C434"/>
    <mergeCell ref="D434:F434"/>
    <mergeCell ref="A416:C416"/>
    <mergeCell ref="A417:C417"/>
    <mergeCell ref="A418:C418"/>
    <mergeCell ref="A419:C419"/>
    <mergeCell ref="A420:C420"/>
    <mergeCell ref="A421:C421"/>
    <mergeCell ref="A422:C422"/>
    <mergeCell ref="A423:C423"/>
    <mergeCell ref="A424:C424"/>
    <mergeCell ref="A407:C407"/>
    <mergeCell ref="A408:C408"/>
    <mergeCell ref="A409:C409"/>
    <mergeCell ref="A410:C410"/>
    <mergeCell ref="A411:C411"/>
    <mergeCell ref="A412:C412"/>
    <mergeCell ref="A413:C413"/>
    <mergeCell ref="A414:C414"/>
    <mergeCell ref="A415:C415"/>
    <mergeCell ref="A401:C401"/>
    <mergeCell ref="A402:C402"/>
    <mergeCell ref="A403:C403"/>
    <mergeCell ref="D403:F403"/>
    <mergeCell ref="A404:C404"/>
    <mergeCell ref="D404:F404"/>
    <mergeCell ref="A405:C405"/>
    <mergeCell ref="D405:F405"/>
    <mergeCell ref="A406:C406"/>
    <mergeCell ref="D406:F406"/>
    <mergeCell ref="A392:C392"/>
    <mergeCell ref="A393:C393"/>
    <mergeCell ref="A394:C394"/>
    <mergeCell ref="A395:C395"/>
    <mergeCell ref="A396:C396"/>
    <mergeCell ref="A397:C397"/>
    <mergeCell ref="A398:C398"/>
    <mergeCell ref="A399:C399"/>
    <mergeCell ref="A400:C400"/>
    <mergeCell ref="A383:C383"/>
    <mergeCell ref="A384:C384"/>
    <mergeCell ref="A385:C385"/>
    <mergeCell ref="A386:C386"/>
    <mergeCell ref="A387:C387"/>
    <mergeCell ref="A388:C388"/>
    <mergeCell ref="A389:C389"/>
    <mergeCell ref="A390:C390"/>
    <mergeCell ref="A391:C391"/>
    <mergeCell ref="A378:C378"/>
    <mergeCell ref="D378:F378"/>
    <mergeCell ref="A379:C379"/>
    <mergeCell ref="D379:F379"/>
    <mergeCell ref="A380:C380"/>
    <mergeCell ref="D380:F380"/>
    <mergeCell ref="A381:C381"/>
    <mergeCell ref="D381:F381"/>
    <mergeCell ref="A382:C382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77:C377"/>
    <mergeCell ref="A356:C356"/>
    <mergeCell ref="A357:C357"/>
    <mergeCell ref="A358:C358"/>
    <mergeCell ref="A359:C359"/>
    <mergeCell ref="A360:C360"/>
    <mergeCell ref="A361:C361"/>
    <mergeCell ref="A362:C362"/>
    <mergeCell ref="A363:C363"/>
    <mergeCell ref="A364:C364"/>
    <mergeCell ref="A350:C350"/>
    <mergeCell ref="D350:F350"/>
    <mergeCell ref="A351:C351"/>
    <mergeCell ref="D351:F351"/>
    <mergeCell ref="A352:C352"/>
    <mergeCell ref="D352:F352"/>
    <mergeCell ref="A353:C353"/>
    <mergeCell ref="A354:C354"/>
    <mergeCell ref="A355:C355"/>
    <mergeCell ref="A342:C342"/>
    <mergeCell ref="A343:C343"/>
    <mergeCell ref="A344:C344"/>
    <mergeCell ref="A345:C345"/>
    <mergeCell ref="A346:C346"/>
    <mergeCell ref="A347:C347"/>
    <mergeCell ref="A348:C348"/>
    <mergeCell ref="A349:C349"/>
    <mergeCell ref="D349:F349"/>
    <mergeCell ref="A333:C333"/>
    <mergeCell ref="A334:C334"/>
    <mergeCell ref="A335:C335"/>
    <mergeCell ref="A336:C336"/>
    <mergeCell ref="A337:C337"/>
    <mergeCell ref="A338:C338"/>
    <mergeCell ref="A339:C339"/>
    <mergeCell ref="A340:C340"/>
    <mergeCell ref="A341:C341"/>
    <mergeCell ref="A326:C326"/>
    <mergeCell ref="D326:F326"/>
    <mergeCell ref="A327:C327"/>
    <mergeCell ref="D327:F327"/>
    <mergeCell ref="A328:C328"/>
    <mergeCell ref="A329:C329"/>
    <mergeCell ref="A330:C330"/>
    <mergeCell ref="A331:C331"/>
    <mergeCell ref="A332:C332"/>
    <mergeCell ref="A315:C315"/>
    <mergeCell ref="A316:C316"/>
    <mergeCell ref="A317:C317"/>
    <mergeCell ref="A318:C318"/>
    <mergeCell ref="A323:C323"/>
    <mergeCell ref="A324:C324"/>
    <mergeCell ref="D324:F324"/>
    <mergeCell ref="A325:C325"/>
    <mergeCell ref="D325:F32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298:C298"/>
    <mergeCell ref="D298:F298"/>
    <mergeCell ref="A299:C299"/>
    <mergeCell ref="A300:C300"/>
    <mergeCell ref="A301:C301"/>
    <mergeCell ref="A302:C302"/>
    <mergeCell ref="A303:C303"/>
    <mergeCell ref="A304:C304"/>
    <mergeCell ref="A305:C305"/>
    <mergeCell ref="A292:C292"/>
    <mergeCell ref="A293:C293"/>
    <mergeCell ref="A294:C294"/>
    <mergeCell ref="A295:C295"/>
    <mergeCell ref="D295:F295"/>
    <mergeCell ref="A296:C296"/>
    <mergeCell ref="D296:F296"/>
    <mergeCell ref="A297:C297"/>
    <mergeCell ref="D297:F297"/>
    <mergeCell ref="A283:C283"/>
    <mergeCell ref="A284:C284"/>
    <mergeCell ref="A285:C285"/>
    <mergeCell ref="A286:C286"/>
    <mergeCell ref="A287:C287"/>
    <mergeCell ref="A288:C288"/>
    <mergeCell ref="A289:C289"/>
    <mergeCell ref="A290:C290"/>
    <mergeCell ref="A291:C291"/>
    <mergeCell ref="A274:C274"/>
    <mergeCell ref="A275:C275"/>
    <mergeCell ref="A276:C276"/>
    <mergeCell ref="A277:C277"/>
    <mergeCell ref="A278:C278"/>
    <mergeCell ref="A279:C279"/>
    <mergeCell ref="A280:C280"/>
    <mergeCell ref="A281:C281"/>
    <mergeCell ref="A282:C282"/>
    <mergeCell ref="A264:C264"/>
    <mergeCell ref="A269:C269"/>
    <mergeCell ref="A270:C270"/>
    <mergeCell ref="D270:F270"/>
    <mergeCell ref="A271:C271"/>
    <mergeCell ref="D271:F271"/>
    <mergeCell ref="A272:C272"/>
    <mergeCell ref="D272:F272"/>
    <mergeCell ref="A273:C273"/>
    <mergeCell ref="D273:F273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41:C241"/>
    <mergeCell ref="D241:F241"/>
    <mergeCell ref="A242:C242"/>
    <mergeCell ref="D242:F242"/>
    <mergeCell ref="A243:C243"/>
    <mergeCell ref="D243:F243"/>
    <mergeCell ref="A244:C244"/>
    <mergeCell ref="D244:F244"/>
    <mergeCell ref="A245:C245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17:C217"/>
    <mergeCell ref="D217:F217"/>
    <mergeCell ref="A218:C218"/>
    <mergeCell ref="D218:F218"/>
    <mergeCell ref="A219:C219"/>
    <mergeCell ref="D219:F219"/>
    <mergeCell ref="A220:C220"/>
    <mergeCell ref="A221:C221"/>
    <mergeCell ref="A222:C222"/>
    <mergeCell ref="A205:C205"/>
    <mergeCell ref="A206:C206"/>
    <mergeCell ref="A207:C207"/>
    <mergeCell ref="A208:C208"/>
    <mergeCell ref="A209:C209"/>
    <mergeCell ref="A210:C210"/>
    <mergeCell ref="A215:C215"/>
    <mergeCell ref="A216:C216"/>
    <mergeCell ref="D216:F216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189:C189"/>
    <mergeCell ref="D189:F189"/>
    <mergeCell ref="A190:C190"/>
    <mergeCell ref="D190:F190"/>
    <mergeCell ref="A191:C191"/>
    <mergeCell ref="A192:C192"/>
    <mergeCell ref="A193:C193"/>
    <mergeCell ref="A194:C194"/>
    <mergeCell ref="A195:C195"/>
    <mergeCell ref="A182:C182"/>
    <mergeCell ref="A183:C183"/>
    <mergeCell ref="A184:C184"/>
    <mergeCell ref="A185:C185"/>
    <mergeCell ref="A186:C186"/>
    <mergeCell ref="A187:C187"/>
    <mergeCell ref="D187:F187"/>
    <mergeCell ref="A188:C188"/>
    <mergeCell ref="D188:F188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65:C165"/>
    <mergeCell ref="D165:F165"/>
    <mergeCell ref="A166:C166"/>
    <mergeCell ref="A167:C167"/>
    <mergeCell ref="A168:C168"/>
    <mergeCell ref="A169:C169"/>
    <mergeCell ref="A170:C170"/>
    <mergeCell ref="A171:C171"/>
    <mergeCell ref="A172:C172"/>
    <mergeCell ref="A155:C155"/>
    <mergeCell ref="A156:C156"/>
    <mergeCell ref="A161:C161"/>
    <mergeCell ref="A162:C162"/>
    <mergeCell ref="D162:F162"/>
    <mergeCell ref="A163:C163"/>
    <mergeCell ref="D163:F163"/>
    <mergeCell ref="A164:C164"/>
    <mergeCell ref="D164:F164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31:C131"/>
    <mergeCell ref="A132:C132"/>
    <mergeCell ref="A133:C133"/>
    <mergeCell ref="D133:F133"/>
    <mergeCell ref="A134:C134"/>
    <mergeCell ref="D134:F134"/>
    <mergeCell ref="A135:C135"/>
    <mergeCell ref="D135:F135"/>
    <mergeCell ref="A136:C136"/>
    <mergeCell ref="D136:F136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08:C108"/>
    <mergeCell ref="D108:F108"/>
    <mergeCell ref="A109:C109"/>
    <mergeCell ref="D109:F109"/>
    <mergeCell ref="A110:C110"/>
    <mergeCell ref="D110:F110"/>
    <mergeCell ref="A111:C111"/>
    <mergeCell ref="D111:F111"/>
    <mergeCell ref="A112:C112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7:C107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81:C81"/>
    <mergeCell ref="D81:F81"/>
    <mergeCell ref="A82:C82"/>
    <mergeCell ref="D82:F82"/>
    <mergeCell ref="A83:C83"/>
    <mergeCell ref="D83:F83"/>
    <mergeCell ref="A84:C84"/>
    <mergeCell ref="A85:C85"/>
    <mergeCell ref="A86:C86"/>
    <mergeCell ref="A73:C73"/>
    <mergeCell ref="A74:C74"/>
    <mergeCell ref="A75:C75"/>
    <mergeCell ref="A76:C76"/>
    <mergeCell ref="A77:C77"/>
    <mergeCell ref="A78:C78"/>
    <mergeCell ref="A79:C79"/>
    <mergeCell ref="A80:C80"/>
    <mergeCell ref="D80:F80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57:C57"/>
    <mergeCell ref="D57:F57"/>
    <mergeCell ref="A58:C58"/>
    <mergeCell ref="D58:F58"/>
    <mergeCell ref="A59:C59"/>
    <mergeCell ref="A60:C60"/>
    <mergeCell ref="A61:C61"/>
    <mergeCell ref="A62:C62"/>
    <mergeCell ref="A63:C63"/>
    <mergeCell ref="A49:C49"/>
    <mergeCell ref="A50:C50"/>
    <mergeCell ref="A51:C51"/>
    <mergeCell ref="A52:C52"/>
    <mergeCell ref="A54:C54"/>
    <mergeCell ref="A55:C55"/>
    <mergeCell ref="D55:F55"/>
    <mergeCell ref="A56:C56"/>
    <mergeCell ref="D56:F56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2:C32"/>
    <mergeCell ref="D32:F32"/>
    <mergeCell ref="A33:C33"/>
    <mergeCell ref="A34:C34"/>
    <mergeCell ref="A35:C35"/>
    <mergeCell ref="A36:C36"/>
    <mergeCell ref="A37:C37"/>
    <mergeCell ref="A38:C38"/>
    <mergeCell ref="A39:C39"/>
    <mergeCell ref="D1:F1"/>
    <mergeCell ref="D2:F2"/>
    <mergeCell ref="A28:C28"/>
    <mergeCell ref="A29:C29"/>
    <mergeCell ref="D29:F29"/>
    <mergeCell ref="A30:C30"/>
    <mergeCell ref="D30:F30"/>
    <mergeCell ref="A31:C31"/>
    <mergeCell ref="D31:F31"/>
    <mergeCell ref="A27:C27"/>
    <mergeCell ref="A21:C21"/>
    <mergeCell ref="A22:C22"/>
    <mergeCell ref="A23:C23"/>
    <mergeCell ref="A24:C24"/>
    <mergeCell ref="A25:C25"/>
    <mergeCell ref="A26:C26"/>
    <mergeCell ref="A20:C20"/>
    <mergeCell ref="A3:C3"/>
    <mergeCell ref="A12:C12"/>
    <mergeCell ref="A13:C13"/>
    <mergeCell ref="A14:C14"/>
    <mergeCell ref="A15:C15"/>
    <mergeCell ref="A16:C16"/>
    <mergeCell ref="A17:C17"/>
    <mergeCell ref="D4:F4"/>
    <mergeCell ref="D5:F5"/>
    <mergeCell ref="D6:F6"/>
    <mergeCell ref="D7:F7"/>
    <mergeCell ref="A18:C18"/>
    <mergeCell ref="A19:C19"/>
    <mergeCell ref="A8:C8"/>
    <mergeCell ref="A9:C9"/>
    <mergeCell ref="A10:C10"/>
    <mergeCell ref="A11:C11"/>
    <mergeCell ref="A4:C4"/>
    <mergeCell ref="A5:C5"/>
    <mergeCell ref="A6:C6"/>
    <mergeCell ref="A7:C7"/>
  </mergeCells>
  <pageMargins left="0.25" right="0.25" top="0.75" bottom="0.75" header="0.3" footer="0.3"/>
  <pageSetup orientation="portrait" r:id="rId1"/>
  <headerFooter>
    <oddHeader xml:space="preserve">&amp;L&amp;"-,Fett"Prüfung von Leitern und Tritten Leitern und Tritte prüfen nach DGUV Information 208-016 (BGI 694) und TRBS 2121 Teil 2
&amp;"-,Standard"
</oddHeader>
    <oddFooter>&amp;LSeite &amp;P von &amp;N&amp;C&amp;8Alles Safe GmbH Prüfservice, Lampertheimer Str. 27
68519 Viernheim&amp;R&amp;G</oddFooter>
  </headerFooter>
  <rowBreaks count="1" manualBreakCount="1">
    <brk id="106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AA78"/>
  <sheetViews>
    <sheetView zoomScaleNormal="100" zoomScalePageLayoutView="80" workbookViewId="0">
      <selection activeCell="K17" sqref="K17"/>
    </sheetView>
  </sheetViews>
  <sheetFormatPr baseColWidth="10" defaultColWidth="11.5" defaultRowHeight="13"/>
  <cols>
    <col min="1" max="1" width="11.33203125" style="32" customWidth="1"/>
    <col min="2" max="2" width="10.6640625" style="32" customWidth="1"/>
    <col min="3" max="3" width="11.6640625" style="32" customWidth="1"/>
    <col min="4" max="4" width="22.5" style="32" customWidth="1"/>
    <col min="5" max="5" width="11.33203125" style="32" customWidth="1"/>
    <col min="6" max="6" width="22.33203125" style="32" customWidth="1"/>
    <col min="7" max="7" width="18.83203125" style="32" customWidth="1"/>
    <col min="8" max="8" width="3.83203125" style="32" customWidth="1"/>
    <col min="9" max="9" width="8.6640625" style="32" customWidth="1"/>
    <col min="10" max="10" width="6.5" style="32" customWidth="1"/>
    <col min="11" max="11" width="7.1640625" style="32" customWidth="1"/>
    <col min="12" max="12" width="23.5" style="32" customWidth="1"/>
    <col min="13" max="13" width="10" style="32" customWidth="1"/>
    <col min="14" max="15" width="11.5" style="32"/>
    <col min="16" max="16" width="23.6640625" style="32" customWidth="1"/>
    <col min="17" max="16384" width="11.5" style="32"/>
  </cols>
  <sheetData>
    <row r="1" spans="1:27" ht="28.5" customHeight="1">
      <c r="A1" s="236" t="s">
        <v>43</v>
      </c>
      <c r="B1" s="236"/>
      <c r="C1" s="236"/>
      <c r="D1" s="237"/>
      <c r="E1" s="237"/>
      <c r="F1" s="106" t="s">
        <v>56</v>
      </c>
      <c r="G1" s="251"/>
      <c r="H1" s="252"/>
      <c r="I1" s="252"/>
      <c r="J1" s="253"/>
    </row>
    <row r="2" spans="1:27">
      <c r="A2" s="236" t="s">
        <v>44</v>
      </c>
      <c r="B2" s="236"/>
      <c r="C2" s="238"/>
      <c r="D2" s="266"/>
      <c r="E2" s="266"/>
      <c r="F2" s="33"/>
      <c r="G2" s="33"/>
      <c r="H2" s="33"/>
      <c r="I2" s="33"/>
      <c r="J2" s="34"/>
      <c r="T2" s="34"/>
      <c r="U2" s="34"/>
      <c r="V2" s="34"/>
      <c r="W2" s="34"/>
      <c r="X2" s="34"/>
      <c r="Y2" s="34"/>
      <c r="Z2" s="34"/>
      <c r="AA2" s="34"/>
    </row>
    <row r="3" spans="1:27" ht="28">
      <c r="A3" s="236" t="s">
        <v>7</v>
      </c>
      <c r="B3" s="236"/>
      <c r="C3" s="236"/>
      <c r="D3" s="265"/>
      <c r="E3" s="265"/>
      <c r="F3" s="107" t="s">
        <v>68</v>
      </c>
      <c r="G3" s="251"/>
      <c r="H3" s="252"/>
      <c r="I3" s="252"/>
      <c r="J3" s="253"/>
      <c r="T3" s="34"/>
      <c r="U3" s="34"/>
      <c r="V3" s="34"/>
      <c r="W3" s="34"/>
      <c r="X3" s="34"/>
      <c r="Y3" s="34"/>
      <c r="Z3" s="34"/>
      <c r="AA3" s="34"/>
    </row>
    <row r="4" spans="1:27">
      <c r="A4" s="263" t="s">
        <v>71</v>
      </c>
      <c r="B4" s="264"/>
      <c r="C4" s="264"/>
      <c r="D4" s="265"/>
      <c r="E4" s="265"/>
      <c r="F4" s="35" t="s">
        <v>63</v>
      </c>
      <c r="G4" s="251"/>
      <c r="H4" s="252"/>
      <c r="I4" s="252"/>
      <c r="J4" s="253"/>
      <c r="T4" s="34"/>
      <c r="U4" s="34"/>
      <c r="V4" s="34"/>
      <c r="W4" s="34"/>
      <c r="X4" s="34"/>
      <c r="Y4" s="34"/>
      <c r="Z4" s="34"/>
      <c r="AA4" s="34"/>
    </row>
    <row r="5" spans="1:27">
      <c r="A5" s="263" t="s">
        <v>69</v>
      </c>
      <c r="B5" s="264"/>
      <c r="C5" s="264"/>
      <c r="D5" s="265"/>
      <c r="E5" s="265"/>
      <c r="F5" s="35" t="s">
        <v>59</v>
      </c>
      <c r="G5" s="254"/>
      <c r="H5" s="255"/>
      <c r="I5" s="255"/>
      <c r="J5" s="256"/>
      <c r="T5" s="34"/>
      <c r="U5" s="34"/>
      <c r="V5" s="34"/>
      <c r="W5" s="34"/>
      <c r="X5" s="34"/>
      <c r="Y5" s="34"/>
      <c r="Z5" s="34"/>
      <c r="AA5" s="34"/>
    </row>
    <row r="6" spans="1:27">
      <c r="A6" s="263" t="s">
        <v>67</v>
      </c>
      <c r="B6" s="264"/>
      <c r="C6" s="264"/>
      <c r="D6" s="265"/>
      <c r="E6" s="265"/>
      <c r="F6" s="35" t="s">
        <v>60</v>
      </c>
      <c r="G6" s="257"/>
      <c r="H6" s="258"/>
      <c r="I6" s="258"/>
      <c r="J6" s="259"/>
      <c r="T6" s="34"/>
      <c r="U6" s="34"/>
      <c r="V6" s="34"/>
      <c r="W6" s="34"/>
      <c r="X6" s="34"/>
      <c r="Y6" s="34"/>
      <c r="Z6" s="34"/>
      <c r="AA6" s="34"/>
    </row>
    <row r="7" spans="1:27" ht="15" customHeight="1">
      <c r="A7" s="263" t="s">
        <v>70</v>
      </c>
      <c r="B7" s="264"/>
      <c r="C7" s="264"/>
      <c r="D7" s="265"/>
      <c r="E7" s="265"/>
      <c r="F7" s="35"/>
      <c r="G7" s="260"/>
      <c r="H7" s="261"/>
      <c r="I7" s="261"/>
      <c r="J7" s="262"/>
      <c r="T7" s="34"/>
      <c r="U7" s="34"/>
      <c r="V7" s="34"/>
      <c r="W7" s="34"/>
      <c r="X7" s="34"/>
      <c r="Y7" s="34"/>
      <c r="Z7" s="34"/>
      <c r="AA7" s="34"/>
    </row>
    <row r="8" spans="1:27" ht="15" customHeight="1">
      <c r="A8" s="61"/>
      <c r="B8" s="61"/>
      <c r="C8" s="61"/>
      <c r="D8" s="61"/>
      <c r="E8" s="61"/>
      <c r="F8" s="35"/>
      <c r="G8" s="34"/>
      <c r="H8" s="34"/>
      <c r="T8" s="34"/>
      <c r="U8" s="34"/>
      <c r="V8" s="34"/>
      <c r="W8" s="34"/>
      <c r="X8" s="34"/>
      <c r="Y8" s="34"/>
      <c r="Z8" s="34"/>
      <c r="AA8" s="34"/>
    </row>
    <row r="9" spans="1:27" ht="15" customHeight="1">
      <c r="A9" s="61"/>
      <c r="B9" s="61"/>
      <c r="C9" s="61"/>
      <c r="D9" s="61"/>
      <c r="E9" s="61"/>
      <c r="F9" s="35"/>
      <c r="G9" s="34"/>
      <c r="H9" s="34"/>
      <c r="T9" s="34"/>
      <c r="U9" s="34"/>
      <c r="V9" s="34"/>
      <c r="W9" s="34"/>
      <c r="X9" s="34"/>
      <c r="Y9" s="34"/>
      <c r="Z9" s="34"/>
      <c r="AA9" s="34"/>
    </row>
    <row r="10" spans="1:27">
      <c r="A10" s="267" t="s">
        <v>66</v>
      </c>
      <c r="B10" s="268"/>
      <c r="C10" s="268"/>
      <c r="D10" s="268"/>
      <c r="E10" s="39"/>
      <c r="F10" s="39"/>
      <c r="G10" s="40"/>
    </row>
    <row r="11" spans="1:27" ht="30.75" customHeight="1">
      <c r="A11" s="269"/>
      <c r="B11" s="270"/>
      <c r="C11" s="270"/>
      <c r="D11" s="270"/>
      <c r="E11" s="42" t="s">
        <v>47</v>
      </c>
      <c r="F11" s="42" t="s">
        <v>57</v>
      </c>
      <c r="G11" s="43"/>
    </row>
    <row r="12" spans="1:27">
      <c r="A12" s="30" t="s">
        <v>72</v>
      </c>
      <c r="B12" s="44"/>
      <c r="C12" s="44"/>
      <c r="D12" s="45"/>
      <c r="E12" s="62"/>
      <c r="F12" s="68" t="s">
        <v>55</v>
      </c>
      <c r="G12" s="46"/>
    </row>
    <row r="13" spans="1:27">
      <c r="A13" s="30" t="s">
        <v>103</v>
      </c>
      <c r="B13" s="44"/>
      <c r="C13" s="44"/>
      <c r="D13" s="45"/>
      <c r="E13" s="62" t="s">
        <v>55</v>
      </c>
      <c r="F13" s="68" t="s">
        <v>55</v>
      </c>
      <c r="G13" s="46"/>
    </row>
    <row r="14" spans="1:27">
      <c r="A14" s="30" t="s">
        <v>73</v>
      </c>
      <c r="B14" s="44"/>
      <c r="C14" s="44"/>
      <c r="D14" s="45"/>
      <c r="E14" s="62"/>
      <c r="F14" s="68" t="s">
        <v>55</v>
      </c>
      <c r="G14" s="46"/>
    </row>
    <row r="15" spans="1:27">
      <c r="A15" s="30" t="s">
        <v>74</v>
      </c>
      <c r="B15" s="44"/>
      <c r="C15" s="44"/>
      <c r="D15" s="45"/>
      <c r="E15" s="62"/>
      <c r="F15" s="68" t="s">
        <v>55</v>
      </c>
      <c r="G15" s="46"/>
    </row>
    <row r="16" spans="1:27">
      <c r="A16" s="47"/>
      <c r="B16" s="38"/>
      <c r="C16" s="38"/>
      <c r="D16" s="38"/>
      <c r="E16" s="36"/>
      <c r="F16" s="36"/>
      <c r="G16" s="46"/>
    </row>
    <row r="17" spans="1:7">
      <c r="A17" s="48" t="s">
        <v>58</v>
      </c>
      <c r="B17" s="38"/>
      <c r="C17" s="38"/>
      <c r="D17" s="38"/>
      <c r="E17" s="37"/>
      <c r="F17" s="37"/>
      <c r="G17" s="46"/>
    </row>
    <row r="18" spans="1:7">
      <c r="A18" s="31" t="s">
        <v>81</v>
      </c>
      <c r="B18" s="38"/>
      <c r="C18" s="38"/>
      <c r="D18" s="38"/>
      <c r="E18" s="27" t="s">
        <v>4</v>
      </c>
      <c r="F18" s="27" t="s">
        <v>9</v>
      </c>
      <c r="G18" s="49" t="s">
        <v>48</v>
      </c>
    </row>
    <row r="19" spans="1:7">
      <c r="A19" s="30" t="s">
        <v>75</v>
      </c>
      <c r="B19" s="44"/>
      <c r="C19" s="44"/>
      <c r="D19" s="45"/>
      <c r="E19" s="62"/>
      <c r="F19" s="25" t="s">
        <v>55</v>
      </c>
      <c r="G19" s="50" t="s">
        <v>49</v>
      </c>
    </row>
    <row r="20" spans="1:7">
      <c r="A20" s="30" t="s">
        <v>76</v>
      </c>
      <c r="B20" s="44"/>
      <c r="C20" s="44"/>
      <c r="D20" s="45"/>
      <c r="E20" s="62"/>
      <c r="F20" s="25" t="s">
        <v>55</v>
      </c>
      <c r="G20" s="50" t="s">
        <v>50</v>
      </c>
    </row>
    <row r="21" spans="1:7">
      <c r="A21" s="30" t="s">
        <v>77</v>
      </c>
      <c r="B21" s="44"/>
      <c r="C21" s="44"/>
      <c r="D21" s="45"/>
      <c r="E21" s="62"/>
      <c r="F21" s="25" t="s">
        <v>55</v>
      </c>
      <c r="G21" s="51" t="s">
        <v>51</v>
      </c>
    </row>
    <row r="22" spans="1:7">
      <c r="A22" s="30" t="s">
        <v>78</v>
      </c>
      <c r="B22" s="44"/>
      <c r="C22" s="44"/>
      <c r="D22" s="45"/>
      <c r="E22" s="62"/>
      <c r="F22" s="25" t="s">
        <v>55</v>
      </c>
      <c r="G22" s="64" t="s">
        <v>55</v>
      </c>
    </row>
    <row r="23" spans="1:7">
      <c r="A23" s="30" t="s">
        <v>79</v>
      </c>
      <c r="B23" s="44"/>
      <c r="C23" s="44"/>
      <c r="D23" s="45"/>
      <c r="E23" s="62"/>
      <c r="F23" s="25" t="s">
        <v>55</v>
      </c>
      <c r="G23" s="62" t="s">
        <v>55</v>
      </c>
    </row>
    <row r="24" spans="1:7">
      <c r="A24" s="44" t="s">
        <v>80</v>
      </c>
      <c r="B24" s="44"/>
      <c r="C24" s="44"/>
      <c r="D24" s="44"/>
      <c r="E24" s="69"/>
      <c r="F24" s="68" t="s">
        <v>55</v>
      </c>
      <c r="G24" s="62" t="s">
        <v>55</v>
      </c>
    </row>
    <row r="25" spans="1:7">
      <c r="A25" s="26" t="s">
        <v>82</v>
      </c>
      <c r="B25" s="52"/>
      <c r="C25" s="52"/>
      <c r="D25" s="52"/>
      <c r="E25" s="69"/>
      <c r="F25" s="68" t="s">
        <v>55</v>
      </c>
      <c r="G25" s="62" t="s">
        <v>55</v>
      </c>
    </row>
    <row r="26" spans="1:7">
      <c r="A26" s="26" t="s">
        <v>83</v>
      </c>
      <c r="B26" s="52"/>
      <c r="C26" s="52"/>
      <c r="D26" s="52"/>
      <c r="E26" s="69"/>
      <c r="F26" s="68" t="s">
        <v>55</v>
      </c>
      <c r="G26" s="62" t="s">
        <v>55</v>
      </c>
    </row>
    <row r="27" spans="1:7">
      <c r="A27" s="70" t="s">
        <v>84</v>
      </c>
      <c r="B27" s="66"/>
      <c r="C27" s="66"/>
      <c r="D27" s="67"/>
      <c r="E27" s="69"/>
      <c r="F27" s="68" t="s">
        <v>55</v>
      </c>
      <c r="G27" s="62" t="s">
        <v>55</v>
      </c>
    </row>
    <row r="28" spans="1:7">
      <c r="A28" s="38"/>
      <c r="B28" s="38"/>
      <c r="C28" s="38"/>
      <c r="D28" s="38"/>
      <c r="E28" s="37"/>
      <c r="F28" s="37"/>
      <c r="G28" s="46"/>
    </row>
    <row r="29" spans="1:7">
      <c r="A29" s="60" t="s">
        <v>85</v>
      </c>
      <c r="B29" s="245"/>
      <c r="C29" s="246"/>
      <c r="D29" s="247"/>
      <c r="E29" s="37"/>
      <c r="F29" s="37"/>
      <c r="G29" s="46"/>
    </row>
    <row r="30" spans="1:7">
      <c r="A30" s="60" t="s">
        <v>64</v>
      </c>
      <c r="B30" s="245"/>
      <c r="C30" s="246"/>
      <c r="D30" s="247"/>
      <c r="E30" s="37"/>
      <c r="F30" s="37"/>
      <c r="G30" s="46"/>
    </row>
    <row r="31" spans="1:7">
      <c r="A31" s="60" t="s">
        <v>92</v>
      </c>
      <c r="B31" s="245"/>
      <c r="C31" s="246"/>
      <c r="D31" s="247"/>
      <c r="E31" s="37"/>
      <c r="F31" s="37"/>
      <c r="G31" s="46"/>
    </row>
    <row r="32" spans="1:7">
      <c r="A32" s="37"/>
      <c r="B32" s="37"/>
      <c r="C32" s="37"/>
      <c r="D32" s="37"/>
      <c r="E32" s="37"/>
      <c r="F32" s="37"/>
      <c r="G32" s="46"/>
    </row>
    <row r="33" spans="1:7">
      <c r="A33" s="97"/>
      <c r="B33" s="59"/>
      <c r="C33" s="59"/>
      <c r="D33" s="59"/>
      <c r="E33" s="59"/>
      <c r="F33" s="59"/>
      <c r="G33" s="56"/>
    </row>
    <row r="34" spans="1:7">
      <c r="A34" s="37"/>
      <c r="B34" s="37"/>
      <c r="C34" s="37"/>
      <c r="D34" s="37"/>
      <c r="E34" s="37"/>
      <c r="F34" s="37"/>
      <c r="G34" s="98"/>
    </row>
    <row r="35" spans="1:7">
      <c r="A35" s="37"/>
      <c r="B35" s="37"/>
      <c r="C35" s="37"/>
      <c r="D35" s="37"/>
      <c r="E35" s="37"/>
      <c r="F35" s="37"/>
      <c r="G35" s="37"/>
    </row>
    <row r="36" spans="1:7" customFormat="1" ht="15">
      <c r="A36" s="100"/>
      <c r="B36" s="101"/>
      <c r="C36" s="101"/>
      <c r="D36" s="101"/>
      <c r="E36" s="101"/>
      <c r="F36" s="101"/>
      <c r="G36" s="102"/>
    </row>
    <row r="37" spans="1:7">
      <c r="A37" s="99" t="s">
        <v>93</v>
      </c>
      <c r="B37" s="44"/>
      <c r="C37" s="44"/>
      <c r="D37" s="44"/>
      <c r="E37" s="59"/>
      <c r="F37" s="59"/>
      <c r="G37" s="56"/>
    </row>
    <row r="38" spans="1:7">
      <c r="A38" s="92" t="s">
        <v>94</v>
      </c>
      <c r="B38" s="248" t="s">
        <v>95</v>
      </c>
      <c r="C38" s="249"/>
      <c r="D38" s="250"/>
      <c r="E38" s="42" t="s">
        <v>53</v>
      </c>
      <c r="F38" s="42" t="s">
        <v>54</v>
      </c>
      <c r="G38" s="42" t="s">
        <v>106</v>
      </c>
    </row>
    <row r="39" spans="1:7" ht="27.75" customHeight="1">
      <c r="A39" s="93">
        <v>1</v>
      </c>
      <c r="B39" s="230" t="s">
        <v>112</v>
      </c>
      <c r="C39" s="231"/>
      <c r="D39" s="232"/>
      <c r="E39" s="91" t="s">
        <v>55</v>
      </c>
      <c r="F39" s="62"/>
      <c r="G39" s="62"/>
    </row>
    <row r="40" spans="1:7" ht="27.75" customHeight="1">
      <c r="A40" s="93">
        <v>2</v>
      </c>
      <c r="B40" s="230" t="s">
        <v>114</v>
      </c>
      <c r="C40" s="231"/>
      <c r="D40" s="232"/>
      <c r="E40" s="91" t="s">
        <v>55</v>
      </c>
      <c r="F40" s="62"/>
      <c r="G40" s="62"/>
    </row>
    <row r="41" spans="1:7" ht="37.5" customHeight="1">
      <c r="A41" s="93">
        <v>3</v>
      </c>
      <c r="B41" s="230" t="s">
        <v>113</v>
      </c>
      <c r="C41" s="231"/>
      <c r="D41" s="232"/>
      <c r="E41" s="91" t="s">
        <v>55</v>
      </c>
      <c r="F41" s="62"/>
      <c r="G41" s="62"/>
    </row>
    <row r="42" spans="1:7" ht="37.5" customHeight="1">
      <c r="A42" s="93">
        <v>4</v>
      </c>
      <c r="B42" s="230" t="s">
        <v>115</v>
      </c>
      <c r="C42" s="231"/>
      <c r="D42" s="232"/>
      <c r="E42" s="91" t="s">
        <v>55</v>
      </c>
      <c r="F42" s="62"/>
      <c r="G42" s="62"/>
    </row>
    <row r="43" spans="1:7" ht="40.5" customHeight="1">
      <c r="A43" s="93">
        <v>5</v>
      </c>
      <c r="B43" s="230" t="s">
        <v>116</v>
      </c>
      <c r="C43" s="231"/>
      <c r="D43" s="232"/>
      <c r="E43" s="91" t="s">
        <v>55</v>
      </c>
      <c r="F43" s="62"/>
      <c r="G43" s="62"/>
    </row>
    <row r="44" spans="1:7" ht="40.5" customHeight="1">
      <c r="A44" s="93">
        <v>6</v>
      </c>
      <c r="B44" s="230" t="s">
        <v>117</v>
      </c>
      <c r="C44" s="231"/>
      <c r="D44" s="232"/>
      <c r="E44" s="91" t="s">
        <v>55</v>
      </c>
      <c r="F44" s="62"/>
      <c r="G44" s="62"/>
    </row>
    <row r="45" spans="1:7">
      <c r="A45" s="93">
        <v>7</v>
      </c>
      <c r="B45" s="239" t="s">
        <v>96</v>
      </c>
      <c r="C45" s="240"/>
      <c r="D45" s="241"/>
      <c r="E45" s="91" t="s">
        <v>55</v>
      </c>
      <c r="F45" s="62"/>
      <c r="G45" s="62"/>
    </row>
    <row r="46" spans="1:7" ht="26.25" customHeight="1">
      <c r="A46" s="93">
        <v>8</v>
      </c>
      <c r="B46" s="230" t="s">
        <v>97</v>
      </c>
      <c r="C46" s="231"/>
      <c r="D46" s="232"/>
      <c r="E46" s="91" t="s">
        <v>55</v>
      </c>
      <c r="F46" s="62"/>
      <c r="G46" s="62"/>
    </row>
    <row r="47" spans="1:7">
      <c r="A47" s="93">
        <v>9</v>
      </c>
      <c r="B47" s="242" t="s">
        <v>98</v>
      </c>
      <c r="C47" s="243"/>
      <c r="D47" s="244"/>
      <c r="E47" s="91" t="s">
        <v>55</v>
      </c>
      <c r="F47" s="62"/>
      <c r="G47" s="62"/>
    </row>
    <row r="48" spans="1:7" ht="30" customHeight="1">
      <c r="A48" s="93">
        <v>10</v>
      </c>
      <c r="B48" s="230" t="s">
        <v>99</v>
      </c>
      <c r="C48" s="231"/>
      <c r="D48" s="232"/>
      <c r="E48" s="91" t="s">
        <v>55</v>
      </c>
      <c r="F48" s="62"/>
      <c r="G48" s="62"/>
    </row>
    <row r="49" spans="1:7" ht="29.25" customHeight="1">
      <c r="A49" s="93">
        <v>11</v>
      </c>
      <c r="B49" s="233" t="s">
        <v>100</v>
      </c>
      <c r="C49" s="234"/>
      <c r="D49" s="235"/>
      <c r="E49" s="91" t="s">
        <v>55</v>
      </c>
      <c r="F49" s="62"/>
      <c r="G49" s="62"/>
    </row>
    <row r="50" spans="1:7" ht="34.5" customHeight="1">
      <c r="A50" s="93">
        <v>12</v>
      </c>
      <c r="B50" s="233" t="s">
        <v>101</v>
      </c>
      <c r="C50" s="234"/>
      <c r="D50" s="235"/>
      <c r="E50" s="91" t="s">
        <v>55</v>
      </c>
      <c r="F50" s="62"/>
      <c r="G50" s="62"/>
    </row>
    <row r="51" spans="1:7" ht="24.75" customHeight="1">
      <c r="A51" s="93">
        <v>13</v>
      </c>
      <c r="B51" s="230" t="s">
        <v>102</v>
      </c>
      <c r="C51" s="231"/>
      <c r="D51" s="232"/>
      <c r="E51" s="91" t="s">
        <v>55</v>
      </c>
      <c r="F51" s="62"/>
      <c r="G51" s="62"/>
    </row>
    <row r="52" spans="1:7" ht="24.75" customHeight="1">
      <c r="A52" s="93">
        <v>14</v>
      </c>
      <c r="B52" s="213" t="s">
        <v>104</v>
      </c>
      <c r="C52" s="213"/>
      <c r="D52" s="213"/>
      <c r="E52" s="91" t="s">
        <v>55</v>
      </c>
      <c r="F52" s="62"/>
      <c r="G52" s="62"/>
    </row>
    <row r="53" spans="1:7" ht="39" customHeight="1">
      <c r="A53" s="93">
        <v>15</v>
      </c>
      <c r="B53" s="213" t="s">
        <v>105</v>
      </c>
      <c r="C53" s="213"/>
      <c r="D53" s="213"/>
      <c r="E53" s="91" t="s">
        <v>55</v>
      </c>
      <c r="F53" s="62"/>
      <c r="G53" s="62"/>
    </row>
    <row r="54" spans="1:7" ht="38.25" customHeight="1">
      <c r="A54" s="93">
        <v>16</v>
      </c>
      <c r="B54" s="214" t="s">
        <v>107</v>
      </c>
      <c r="C54" s="214"/>
      <c r="D54" s="214"/>
      <c r="E54" s="91" t="s">
        <v>55</v>
      </c>
      <c r="F54" s="62"/>
      <c r="G54" s="62"/>
    </row>
    <row r="55" spans="1:7" s="41" customFormat="1" ht="27" customHeight="1">
      <c r="A55" s="93">
        <v>17</v>
      </c>
      <c r="B55" s="213" t="s">
        <v>108</v>
      </c>
      <c r="C55" s="213"/>
      <c r="D55" s="213"/>
      <c r="E55" s="91" t="s">
        <v>55</v>
      </c>
      <c r="F55" s="62"/>
      <c r="G55" s="62"/>
    </row>
    <row r="56" spans="1:7" s="41" customFormat="1">
      <c r="A56" s="55"/>
      <c r="B56" s="55"/>
      <c r="C56" s="55"/>
      <c r="D56" s="55"/>
      <c r="E56" s="55"/>
      <c r="F56" s="55"/>
      <c r="G56" s="37"/>
    </row>
    <row r="57" spans="1:7" s="41" customFormat="1">
      <c r="A57" s="37"/>
      <c r="B57" s="37"/>
      <c r="C57" s="37"/>
      <c r="D57" s="37"/>
      <c r="E57" s="37"/>
      <c r="F57" s="37"/>
      <c r="G57" s="37"/>
    </row>
    <row r="58" spans="1:7">
      <c r="A58" s="58" t="s">
        <v>46</v>
      </c>
      <c r="B58" s="44"/>
      <c r="C58" s="44"/>
      <c r="D58" s="44"/>
      <c r="E58" s="59"/>
      <c r="F58" s="59"/>
      <c r="G58" s="56"/>
    </row>
    <row r="59" spans="1:7">
      <c r="A59" s="53"/>
      <c r="B59" s="54"/>
      <c r="C59" s="54"/>
      <c r="D59" s="54"/>
      <c r="E59" s="57" t="s">
        <v>53</v>
      </c>
      <c r="F59" s="57" t="s">
        <v>54</v>
      </c>
      <c r="G59" s="46"/>
    </row>
    <row r="60" spans="1:7">
      <c r="A60" s="227" t="s">
        <v>109</v>
      </c>
      <c r="B60" s="228"/>
      <c r="C60" s="228"/>
      <c r="D60" s="229"/>
      <c r="E60" s="65" t="s">
        <v>55</v>
      </c>
      <c r="F60" s="63"/>
      <c r="G60" s="46"/>
    </row>
    <row r="61" spans="1:7">
      <c r="A61" s="230" t="s">
        <v>110</v>
      </c>
      <c r="B61" s="231"/>
      <c r="C61" s="231"/>
      <c r="D61" s="232"/>
      <c r="E61" s="69" t="s">
        <v>55</v>
      </c>
      <c r="F61" s="62"/>
      <c r="G61" s="46"/>
    </row>
    <row r="62" spans="1:7">
      <c r="A62" s="230" t="s">
        <v>111</v>
      </c>
      <c r="B62" s="231"/>
      <c r="C62" s="231"/>
      <c r="D62" s="232"/>
      <c r="E62" s="69" t="s">
        <v>55</v>
      </c>
      <c r="F62" s="62"/>
      <c r="G62" s="46"/>
    </row>
    <row r="63" spans="1:7" ht="24.75" customHeight="1">
      <c r="A63" s="215" t="s">
        <v>118</v>
      </c>
      <c r="B63" s="216"/>
      <c r="C63" s="216"/>
      <c r="D63" s="217"/>
      <c r="E63" s="69" t="s">
        <v>55</v>
      </c>
      <c r="F63" s="62"/>
      <c r="G63" s="46"/>
    </row>
    <row r="64" spans="1:7" ht="27" customHeight="1">
      <c r="A64" s="233" t="s">
        <v>119</v>
      </c>
      <c r="B64" s="234"/>
      <c r="C64" s="234"/>
      <c r="D64" s="235"/>
      <c r="E64" s="69" t="s">
        <v>55</v>
      </c>
      <c r="F64" s="62"/>
      <c r="G64" s="46"/>
    </row>
    <row r="65" spans="1:7" ht="40.5" customHeight="1">
      <c r="A65" s="230" t="s">
        <v>120</v>
      </c>
      <c r="B65" s="231"/>
      <c r="C65" s="231"/>
      <c r="D65" s="232"/>
      <c r="E65" s="69" t="s">
        <v>55</v>
      </c>
      <c r="F65" s="62"/>
      <c r="G65" s="46"/>
    </row>
    <row r="66" spans="1:7" ht="26.25" customHeight="1">
      <c r="A66" s="215" t="s">
        <v>121</v>
      </c>
      <c r="B66" s="216"/>
      <c r="C66" s="216"/>
      <c r="D66" s="217"/>
      <c r="E66" s="65" t="s">
        <v>55</v>
      </c>
      <c r="F66" s="63"/>
      <c r="G66" s="46"/>
    </row>
    <row r="67" spans="1:7">
      <c r="A67" s="94"/>
      <c r="B67" s="95"/>
      <c r="C67" s="95"/>
      <c r="D67" s="95"/>
      <c r="E67" s="95"/>
      <c r="F67" s="95"/>
      <c r="G67" s="96"/>
    </row>
    <row r="69" spans="1:7">
      <c r="A69" s="58" t="s">
        <v>65</v>
      </c>
      <c r="B69" s="44"/>
      <c r="C69" s="44"/>
      <c r="D69" s="44"/>
      <c r="E69" s="59"/>
      <c r="F69" s="59"/>
      <c r="G69" s="56"/>
    </row>
    <row r="70" spans="1:7">
      <c r="A70" s="218"/>
      <c r="B70" s="219"/>
      <c r="C70" s="219"/>
      <c r="D70" s="219"/>
      <c r="E70" s="219"/>
      <c r="F70" s="219"/>
      <c r="G70" s="220"/>
    </row>
    <row r="71" spans="1:7">
      <c r="A71" s="221"/>
      <c r="B71" s="222"/>
      <c r="C71" s="222"/>
      <c r="D71" s="222"/>
      <c r="E71" s="222"/>
      <c r="F71" s="222"/>
      <c r="G71" s="223"/>
    </row>
    <row r="72" spans="1:7">
      <c r="A72" s="221"/>
      <c r="B72" s="222"/>
      <c r="C72" s="222"/>
      <c r="D72" s="222"/>
      <c r="E72" s="222"/>
      <c r="F72" s="222"/>
      <c r="G72" s="223"/>
    </row>
    <row r="73" spans="1:7">
      <c r="A73" s="221"/>
      <c r="B73" s="222"/>
      <c r="C73" s="222"/>
      <c r="D73" s="222"/>
      <c r="E73" s="222"/>
      <c r="F73" s="222"/>
      <c r="G73" s="223"/>
    </row>
    <row r="74" spans="1:7">
      <c r="A74" s="221"/>
      <c r="B74" s="222"/>
      <c r="C74" s="222"/>
      <c r="D74" s="222"/>
      <c r="E74" s="222"/>
      <c r="F74" s="222"/>
      <c r="G74" s="223"/>
    </row>
    <row r="75" spans="1:7">
      <c r="A75" s="221"/>
      <c r="B75" s="222"/>
      <c r="C75" s="222"/>
      <c r="D75" s="222"/>
      <c r="E75" s="222"/>
      <c r="F75" s="222"/>
      <c r="G75" s="223"/>
    </row>
    <row r="76" spans="1:7">
      <c r="A76" s="221"/>
      <c r="B76" s="222"/>
      <c r="C76" s="222"/>
      <c r="D76" s="222"/>
      <c r="E76" s="222"/>
      <c r="F76" s="222"/>
      <c r="G76" s="223"/>
    </row>
    <row r="77" spans="1:7">
      <c r="A77" s="221"/>
      <c r="B77" s="222"/>
      <c r="C77" s="222"/>
      <c r="D77" s="222"/>
      <c r="E77" s="222"/>
      <c r="F77" s="222"/>
      <c r="G77" s="223"/>
    </row>
    <row r="78" spans="1:7">
      <c r="A78" s="224"/>
      <c r="B78" s="225"/>
      <c r="C78" s="225"/>
      <c r="D78" s="225"/>
      <c r="E78" s="225"/>
      <c r="F78" s="225"/>
      <c r="G78" s="226"/>
    </row>
  </sheetData>
  <mergeCells count="48">
    <mergeCell ref="D2:E2"/>
    <mergeCell ref="A3:C3"/>
    <mergeCell ref="D3:E3"/>
    <mergeCell ref="B30:D30"/>
    <mergeCell ref="A10:D11"/>
    <mergeCell ref="B31:D31"/>
    <mergeCell ref="B38:D38"/>
    <mergeCell ref="B39:D39"/>
    <mergeCell ref="G1:J1"/>
    <mergeCell ref="G3:J3"/>
    <mergeCell ref="G4:J4"/>
    <mergeCell ref="G5:J7"/>
    <mergeCell ref="B29:D29"/>
    <mergeCell ref="A4:C4"/>
    <mergeCell ref="D4:E4"/>
    <mergeCell ref="A5:C5"/>
    <mergeCell ref="D5:E5"/>
    <mergeCell ref="A6:C6"/>
    <mergeCell ref="D6:E6"/>
    <mergeCell ref="A7:C7"/>
    <mergeCell ref="D7:E7"/>
    <mergeCell ref="A1:C1"/>
    <mergeCell ref="D1:E1"/>
    <mergeCell ref="A2:C2"/>
    <mergeCell ref="B55:D55"/>
    <mergeCell ref="B41:D41"/>
    <mergeCell ref="B43:D43"/>
    <mergeCell ref="B40:D40"/>
    <mergeCell ref="B42:D42"/>
    <mergeCell ref="B44:D44"/>
    <mergeCell ref="B51:D51"/>
    <mergeCell ref="B45:D45"/>
    <mergeCell ref="B46:D46"/>
    <mergeCell ref="B47:D47"/>
    <mergeCell ref="B48:D48"/>
    <mergeCell ref="B49:D49"/>
    <mergeCell ref="B50:D50"/>
    <mergeCell ref="B52:D52"/>
    <mergeCell ref="B53:D53"/>
    <mergeCell ref="B54:D54"/>
    <mergeCell ref="A66:D66"/>
    <mergeCell ref="A70:G78"/>
    <mergeCell ref="A60:D60"/>
    <mergeCell ref="A61:D61"/>
    <mergeCell ref="A62:D62"/>
    <mergeCell ref="A63:D63"/>
    <mergeCell ref="A64:D64"/>
    <mergeCell ref="A65:D65"/>
  </mergeCells>
  <pageMargins left="0.7" right="0.16666666666666666" top="0.78740157499999996" bottom="0.78740157499999996" header="0.3" footer="0.3"/>
  <pageSetup paperSize="9" orientation="landscape" r:id="rId1"/>
  <headerFooter>
    <oddHeader>&amp;L&amp;"-,Fett"BEFUNDSCHEIN über die Prüfung elektrischer Anlagen gemäß VDE / DGUV V3
DIN VDE 0105 Teil 100 "Elektrische Anlagen und Betriebsmittel" DIN EN 60204-1 VDE 0113 UVV TRBS 1201</oddHeader>
    <oddFooter>&amp;LAlles Safe GmbH Prüfservice 
Lampertheimer Str. 27, 68519 Viernheim&amp;C&amp;"Arial Narrow,Standard"&amp;10Seite: &amp;P von &amp;N
Dieses Dokument ist elektronisch erstellt und ohne Unterschrift gültig.&amp;R&amp;G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</sheetPr>
  <dimension ref="A1:D25"/>
  <sheetViews>
    <sheetView zoomScaleNormal="100" zoomScalePageLayoutView="85" workbookViewId="0">
      <selection activeCell="G20" sqref="G20"/>
    </sheetView>
  </sheetViews>
  <sheetFormatPr baseColWidth="10" defaultRowHeight="15"/>
  <cols>
    <col min="1" max="1" width="30.1640625" bestFit="1" customWidth="1"/>
    <col min="2" max="2" width="12" customWidth="1"/>
    <col min="3" max="3" width="21.1640625" customWidth="1"/>
    <col min="4" max="4" width="26.5" customWidth="1"/>
  </cols>
  <sheetData>
    <row r="1" spans="1:4">
      <c r="A1" s="291" t="s">
        <v>59</v>
      </c>
      <c r="B1" s="292"/>
      <c r="C1" s="292"/>
      <c r="D1" s="71"/>
    </row>
    <row r="2" spans="1:4">
      <c r="A2" s="293" t="s">
        <v>63</v>
      </c>
      <c r="B2" s="294"/>
      <c r="C2" s="294"/>
      <c r="D2" s="72"/>
    </row>
    <row r="3" spans="1:4" ht="16" thickBot="1">
      <c r="A3" s="295" t="s">
        <v>56</v>
      </c>
      <c r="B3" s="296"/>
      <c r="C3" s="296"/>
      <c r="D3" s="73"/>
    </row>
    <row r="4" spans="1:4">
      <c r="A4" s="289" t="s">
        <v>43</v>
      </c>
      <c r="B4" s="290"/>
      <c r="C4" s="290"/>
      <c r="D4" s="74"/>
    </row>
    <row r="5" spans="1:4">
      <c r="A5" s="289" t="s">
        <v>44</v>
      </c>
      <c r="B5" s="290"/>
      <c r="C5" s="290"/>
      <c r="D5" s="73"/>
    </row>
    <row r="6" spans="1:4">
      <c r="A6" s="289" t="s">
        <v>7</v>
      </c>
      <c r="B6" s="290"/>
      <c r="C6" s="290"/>
      <c r="D6" s="75"/>
    </row>
    <row r="7" spans="1:4">
      <c r="A7" s="280" t="s">
        <v>52</v>
      </c>
      <c r="B7" s="281"/>
      <c r="C7" s="281"/>
      <c r="D7" s="75"/>
    </row>
    <row r="8" spans="1:4">
      <c r="A8" s="282" t="s">
        <v>8</v>
      </c>
      <c r="B8" s="283"/>
      <c r="C8" s="283"/>
      <c r="D8" s="75"/>
    </row>
    <row r="9" spans="1:4">
      <c r="A9" s="282" t="s">
        <v>10</v>
      </c>
      <c r="B9" s="283"/>
      <c r="C9" s="283"/>
      <c r="D9" s="75"/>
    </row>
    <row r="10" spans="1:4">
      <c r="A10" s="282" t="s">
        <v>11</v>
      </c>
      <c r="B10" s="283"/>
      <c r="C10" s="283"/>
      <c r="D10" s="75"/>
    </row>
    <row r="11" spans="1:4" ht="16" thickBot="1">
      <c r="A11" s="284" t="s">
        <v>86</v>
      </c>
      <c r="B11" s="285"/>
      <c r="C11" s="285"/>
      <c r="D11" s="76"/>
    </row>
    <row r="12" spans="1:4" ht="16" thickBot="1">
      <c r="A12" s="1"/>
      <c r="B12" s="29"/>
      <c r="C12" s="29"/>
      <c r="D12" s="29"/>
    </row>
    <row r="13" spans="1:4" ht="16" thickBot="1">
      <c r="A13" s="28" t="s">
        <v>61</v>
      </c>
      <c r="B13" s="60"/>
      <c r="C13" s="60"/>
      <c r="D13" s="77" t="s">
        <v>62</v>
      </c>
    </row>
    <row r="14" spans="1:4" ht="16" thickBot="1">
      <c r="A14" s="29"/>
      <c r="B14" s="1"/>
      <c r="C14" s="1"/>
      <c r="D14" s="1"/>
    </row>
    <row r="15" spans="1:4" ht="110">
      <c r="A15" s="78" t="s">
        <v>12</v>
      </c>
      <c r="B15" s="79" t="s">
        <v>87</v>
      </c>
      <c r="C15" s="80" t="s">
        <v>13</v>
      </c>
      <c r="D15" s="81" t="s">
        <v>14</v>
      </c>
    </row>
    <row r="16" spans="1:4">
      <c r="A16" s="82" t="s">
        <v>15</v>
      </c>
      <c r="B16" s="23" t="s">
        <v>16</v>
      </c>
      <c r="C16" s="23" t="s">
        <v>5</v>
      </c>
      <c r="D16" s="83" t="s">
        <v>45</v>
      </c>
    </row>
    <row r="17" spans="1:4" ht="56">
      <c r="A17" s="84"/>
      <c r="B17" s="85"/>
      <c r="C17" s="24" t="s">
        <v>17</v>
      </c>
      <c r="D17" s="86" t="s">
        <v>88</v>
      </c>
    </row>
    <row r="18" spans="1:4" ht="56">
      <c r="A18" s="84"/>
      <c r="B18" s="85"/>
      <c r="C18" s="24" t="s">
        <v>17</v>
      </c>
      <c r="D18" s="86" t="s">
        <v>89</v>
      </c>
    </row>
    <row r="19" spans="1:4" ht="71" thickBot="1">
      <c r="A19" s="87"/>
      <c r="B19" s="88"/>
      <c r="C19" s="89" t="s">
        <v>17</v>
      </c>
      <c r="D19" s="90" t="s">
        <v>90</v>
      </c>
    </row>
    <row r="20" spans="1:4" ht="19" thickBot="1">
      <c r="A20" s="286" t="s">
        <v>6</v>
      </c>
      <c r="B20" s="287"/>
      <c r="C20" s="287"/>
      <c r="D20" s="288"/>
    </row>
    <row r="21" spans="1:4" ht="108.75" customHeight="1" thickBot="1">
      <c r="A21" s="271" t="s">
        <v>122</v>
      </c>
      <c r="B21" s="272"/>
      <c r="C21" s="272"/>
      <c r="D21" s="273"/>
    </row>
    <row r="22" spans="1:4" ht="16" thickBot="1">
      <c r="A22" s="3"/>
      <c r="B22" s="3"/>
      <c r="C22" s="3"/>
      <c r="D22" s="3"/>
    </row>
    <row r="23" spans="1:4" ht="19" thickBot="1">
      <c r="A23" s="274" t="s">
        <v>1</v>
      </c>
      <c r="B23" s="275"/>
      <c r="C23" s="275"/>
      <c r="D23" s="276"/>
    </row>
    <row r="24" spans="1:4" ht="27.75" customHeight="1" thickBot="1">
      <c r="A24" s="277" t="s">
        <v>91</v>
      </c>
      <c r="B24" s="278"/>
      <c r="C24" s="278"/>
      <c r="D24" s="279"/>
    </row>
    <row r="25" spans="1:4">
      <c r="A25" s="29"/>
      <c r="B25" s="29"/>
      <c r="C25" s="29"/>
      <c r="D25" s="29"/>
    </row>
  </sheetData>
  <mergeCells count="15">
    <mergeCell ref="A6:C6"/>
    <mergeCell ref="A1:C1"/>
    <mergeCell ref="A2:C2"/>
    <mergeCell ref="A3:C3"/>
    <mergeCell ref="A4:C4"/>
    <mergeCell ref="A5:C5"/>
    <mergeCell ref="A21:D21"/>
    <mergeCell ref="A23:D23"/>
    <mergeCell ref="A24:D24"/>
    <mergeCell ref="A7:C7"/>
    <mergeCell ref="A8:C8"/>
    <mergeCell ref="A9:C9"/>
    <mergeCell ref="A10:C10"/>
    <mergeCell ref="A11:C11"/>
    <mergeCell ref="A20:D20"/>
  </mergeCells>
  <pageMargins left="0.7" right="0.13480392156862744" top="0.75" bottom="0.75" header="0.15931372549019607" footer="0.3"/>
  <pageSetup orientation="portrait" r:id="rId1"/>
  <headerFooter>
    <oddHeader xml:space="preserve">&amp;LSchweißgeräteprüfung nach VDE 0544-4 / Mobilgeräte&amp;R&amp;G
</oddHeader>
    <oddFooter>&amp;LAlles Safe GmbH Prüfservice 
Lampertheimer Str. 27, 68519 Viernheim&amp;RDieses Dokument ist elektronisch erstellt und ohne Unterschrift gültig.
Seite: &amp;P von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</vt:lpstr>
      <vt:lpstr>Ersatzteilliste</vt:lpstr>
      <vt:lpstr>Leiterprüfung</vt:lpstr>
      <vt:lpstr>Feststellanlagen</vt:lpstr>
      <vt:lpstr>Schweißgerät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</dc:creator>
  <cp:lastModifiedBy>Alexander Heinrich</cp:lastModifiedBy>
  <cp:lastPrinted>2018-07-31T11:49:48Z</cp:lastPrinted>
  <dcterms:created xsi:type="dcterms:W3CDTF">2013-11-25T10:41:55Z</dcterms:created>
  <dcterms:modified xsi:type="dcterms:W3CDTF">2019-06-30T07:56:01Z</dcterms:modified>
</cp:coreProperties>
</file>