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13_ncr:1_{B38CDE07-D71F-4CEA-BA25-F67C731506F8}" xr6:coauthVersionLast="47" xr6:coauthVersionMax="47" xr10:uidLastSave="{00000000-0000-0000-0000-000000000000}"/>
  <bookViews>
    <workbookView xWindow="60330" yWindow="7815" windowWidth="38700" windowHeight="15225" xr2:uid="{0A7DDD6C-8244-40A9-904D-636B23B542F7}"/>
  </bookViews>
  <sheets>
    <sheet name="Sheet1" sheetId="2" r:id="rId1"/>
    <sheet name="frequency_music_completion_rati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C37" i="2"/>
  <c r="D37" i="2"/>
  <c r="E37" i="2"/>
  <c r="F37" i="2"/>
  <c r="G37" i="2"/>
  <c r="H37" i="2"/>
  <c r="I37" i="2"/>
  <c r="J37" i="2"/>
  <c r="K37" i="2"/>
  <c r="B36" i="2"/>
  <c r="C36" i="2"/>
  <c r="D36" i="2"/>
  <c r="E36" i="2"/>
  <c r="F36" i="2"/>
  <c r="G36" i="2"/>
  <c r="H36" i="2"/>
  <c r="I36" i="2"/>
  <c r="J36" i="2"/>
  <c r="K36" i="2"/>
  <c r="K35" i="2"/>
  <c r="J35" i="2"/>
  <c r="I35" i="2"/>
  <c r="H35" i="2"/>
  <c r="G35" i="2"/>
  <c r="F35" i="2"/>
  <c r="E35" i="2"/>
  <c r="D35" i="2"/>
  <c r="C35" i="2"/>
  <c r="B35" i="2"/>
  <c r="K33" i="2"/>
  <c r="J33" i="2"/>
  <c r="I33" i="2"/>
  <c r="H33" i="2"/>
  <c r="G33" i="2"/>
  <c r="F33" i="2"/>
  <c r="E33" i="2"/>
  <c r="D33" i="2"/>
  <c r="C33" i="2"/>
  <c r="B33" i="2"/>
  <c r="B34" i="2" s="1"/>
  <c r="K30" i="2"/>
  <c r="J30" i="2"/>
  <c r="I30" i="2"/>
  <c r="H30" i="2"/>
  <c r="G30" i="2"/>
  <c r="F30" i="2"/>
  <c r="E30" i="2"/>
  <c r="D30" i="2"/>
  <c r="C30" i="2"/>
  <c r="B30" i="2"/>
  <c r="B31" i="2" s="1"/>
  <c r="C31" i="2" s="1"/>
  <c r="D31" i="2" s="1"/>
  <c r="E31" i="2" s="1"/>
  <c r="F31" i="2" s="1"/>
  <c r="G31" i="2" s="1"/>
  <c r="H31" i="2" s="1"/>
  <c r="I31" i="2" s="1"/>
  <c r="K27" i="2"/>
  <c r="J27" i="2"/>
  <c r="I27" i="2"/>
  <c r="H27" i="2"/>
  <c r="G27" i="2"/>
  <c r="F27" i="2"/>
  <c r="E27" i="2"/>
  <c r="D27" i="2"/>
  <c r="C27" i="2"/>
  <c r="B27" i="2"/>
  <c r="B28" i="2" s="1"/>
  <c r="K24" i="2"/>
  <c r="J24" i="2"/>
  <c r="I24" i="2"/>
  <c r="H24" i="2"/>
  <c r="G24" i="2"/>
  <c r="F24" i="2"/>
  <c r="E24" i="2"/>
  <c r="D24" i="2"/>
  <c r="C24" i="2"/>
  <c r="B24" i="2"/>
  <c r="B25" i="2" s="1"/>
  <c r="K21" i="2"/>
  <c r="J21" i="2"/>
  <c r="I21" i="2"/>
  <c r="H21" i="2"/>
  <c r="G21" i="2"/>
  <c r="F21" i="2"/>
  <c r="E21" i="2"/>
  <c r="D21" i="2"/>
  <c r="C21" i="2"/>
  <c r="B21" i="2"/>
  <c r="B22" i="2" s="1"/>
  <c r="C22" i="2" s="1"/>
  <c r="D22" i="2" s="1"/>
  <c r="E22" i="2" s="1"/>
  <c r="K18" i="2"/>
  <c r="J18" i="2"/>
  <c r="I18" i="2"/>
  <c r="H18" i="2"/>
  <c r="G18" i="2"/>
  <c r="F18" i="2"/>
  <c r="E18" i="2"/>
  <c r="D18" i="2"/>
  <c r="C18" i="2"/>
  <c r="B18" i="2"/>
  <c r="B19" i="2" s="1"/>
  <c r="K15" i="2"/>
  <c r="J15" i="2"/>
  <c r="I15" i="2"/>
  <c r="H15" i="2"/>
  <c r="G15" i="2"/>
  <c r="F15" i="2"/>
  <c r="E15" i="2"/>
  <c r="D15" i="2"/>
  <c r="C15" i="2"/>
  <c r="B15" i="2"/>
  <c r="B16" i="2" s="1"/>
  <c r="K12" i="2"/>
  <c r="J12" i="2"/>
  <c r="I12" i="2"/>
  <c r="H12" i="2"/>
  <c r="G12" i="2"/>
  <c r="F12" i="2"/>
  <c r="E12" i="2"/>
  <c r="D12" i="2"/>
  <c r="C12" i="2"/>
  <c r="B12" i="2"/>
  <c r="B13" i="2" s="1"/>
  <c r="K9" i="2"/>
  <c r="J9" i="2"/>
  <c r="I9" i="2"/>
  <c r="H9" i="2"/>
  <c r="G9" i="2"/>
  <c r="F9" i="2"/>
  <c r="E9" i="2"/>
  <c r="D9" i="2"/>
  <c r="C9" i="2"/>
  <c r="B9" i="2"/>
  <c r="B10" i="2" s="1"/>
  <c r="K6" i="2"/>
  <c r="J6" i="2"/>
  <c r="I6" i="2"/>
  <c r="H6" i="2"/>
  <c r="G6" i="2"/>
  <c r="F6" i="2"/>
  <c r="E6" i="2"/>
  <c r="D6" i="2"/>
  <c r="C6" i="2"/>
  <c r="B6" i="2"/>
  <c r="B7" i="2" s="1"/>
  <c r="C7" i="2" s="1"/>
  <c r="D7" i="2" s="1"/>
  <c r="E7" i="2" s="1"/>
  <c r="F7" i="2" s="1"/>
  <c r="G7" i="2" s="1"/>
  <c r="H7" i="2" s="1"/>
  <c r="I7" i="2" s="1"/>
  <c r="K3" i="2"/>
  <c r="J3" i="2"/>
  <c r="I3" i="2"/>
  <c r="H3" i="2"/>
  <c r="G3" i="2"/>
  <c r="F3" i="2"/>
  <c r="E3" i="2"/>
  <c r="D3" i="2"/>
  <c r="C3" i="2"/>
  <c r="B3" i="2"/>
  <c r="B4" i="2" s="1"/>
  <c r="AG11" i="1"/>
  <c r="AG10" i="1"/>
  <c r="AG9" i="1"/>
  <c r="AG8" i="1"/>
  <c r="AG7" i="1"/>
  <c r="AG6" i="1"/>
  <c r="AG5" i="1"/>
  <c r="AG4" i="1"/>
  <c r="AG3" i="1"/>
  <c r="AG2" i="1"/>
  <c r="AH2" i="1" s="1"/>
  <c r="AD11" i="1"/>
  <c r="AD10" i="1"/>
  <c r="AD9" i="1"/>
  <c r="AD8" i="1"/>
  <c r="AD7" i="1"/>
  <c r="AD6" i="1"/>
  <c r="AD5" i="1"/>
  <c r="AD4" i="1"/>
  <c r="AD3" i="1"/>
  <c r="AD2" i="1"/>
  <c r="AE2" i="1" s="1"/>
  <c r="AA11" i="1"/>
  <c r="AA10" i="1"/>
  <c r="AA9" i="1"/>
  <c r="AA8" i="1"/>
  <c r="AA7" i="1"/>
  <c r="AA6" i="1"/>
  <c r="AA5" i="1"/>
  <c r="AA4" i="1"/>
  <c r="AA3" i="1"/>
  <c r="AA2" i="1"/>
  <c r="AB2" i="1" s="1"/>
  <c r="X11" i="1"/>
  <c r="X10" i="1"/>
  <c r="X9" i="1"/>
  <c r="X8" i="1"/>
  <c r="X7" i="1"/>
  <c r="X6" i="1"/>
  <c r="X5" i="1"/>
  <c r="X4" i="1"/>
  <c r="X3" i="1"/>
  <c r="X2" i="1"/>
  <c r="Y2" i="1" s="1"/>
  <c r="U11" i="1"/>
  <c r="U10" i="1"/>
  <c r="U9" i="1"/>
  <c r="U8" i="1"/>
  <c r="U7" i="1"/>
  <c r="U6" i="1"/>
  <c r="U5" i="1"/>
  <c r="U4" i="1"/>
  <c r="U3" i="1"/>
  <c r="U2" i="1"/>
  <c r="V2" i="1" s="1"/>
  <c r="R11" i="1"/>
  <c r="R10" i="1"/>
  <c r="R9" i="1"/>
  <c r="R8" i="1"/>
  <c r="R7" i="1"/>
  <c r="R6" i="1"/>
  <c r="R5" i="1"/>
  <c r="R4" i="1"/>
  <c r="R3" i="1"/>
  <c r="R2" i="1"/>
  <c r="S2" i="1" s="1"/>
  <c r="O11" i="1"/>
  <c r="O10" i="1"/>
  <c r="O9" i="1"/>
  <c r="O8" i="1"/>
  <c r="O7" i="1"/>
  <c r="O6" i="1"/>
  <c r="O5" i="1"/>
  <c r="O4" i="1"/>
  <c r="O3" i="1"/>
  <c r="O2" i="1"/>
  <c r="P2" i="1" s="1"/>
  <c r="L11" i="1"/>
  <c r="L10" i="1"/>
  <c r="L9" i="1"/>
  <c r="L8" i="1"/>
  <c r="L7" i="1"/>
  <c r="L6" i="1"/>
  <c r="L5" i="1"/>
  <c r="L4" i="1"/>
  <c r="L3" i="1"/>
  <c r="L2" i="1"/>
  <c r="M2" i="1" s="1"/>
  <c r="I11" i="1"/>
  <c r="I10" i="1"/>
  <c r="I9" i="1"/>
  <c r="I8" i="1"/>
  <c r="I7" i="1"/>
  <c r="I6" i="1"/>
  <c r="I5" i="1"/>
  <c r="I4" i="1"/>
  <c r="I3" i="1"/>
  <c r="I2" i="1"/>
  <c r="J2" i="1" s="1"/>
  <c r="F11" i="1"/>
  <c r="F10" i="1"/>
  <c r="F9" i="1"/>
  <c r="F8" i="1"/>
  <c r="F7" i="1"/>
  <c r="F6" i="1"/>
  <c r="F5" i="1"/>
  <c r="F4" i="1"/>
  <c r="F3" i="1"/>
  <c r="F2" i="1"/>
  <c r="G2" i="1" s="1"/>
  <c r="C11" i="1"/>
  <c r="C10" i="1"/>
  <c r="C9" i="1"/>
  <c r="C8" i="1"/>
  <c r="C7" i="1"/>
  <c r="C6" i="1"/>
  <c r="C5" i="1"/>
  <c r="C4" i="1"/>
  <c r="C3" i="1"/>
  <c r="C2" i="1"/>
  <c r="D2" i="1" s="1"/>
  <c r="J7" i="2" l="1"/>
  <c r="F22" i="2"/>
  <c r="J31" i="2"/>
  <c r="C28" i="2"/>
  <c r="K7" i="2"/>
  <c r="C19" i="2"/>
  <c r="C10" i="2"/>
  <c r="D28" i="2"/>
  <c r="E28" i="2" s="1"/>
  <c r="F28" i="2" s="1"/>
  <c r="G28" i="2" s="1"/>
  <c r="H28" i="2" s="1"/>
  <c r="I28" i="2" s="1"/>
  <c r="J28" i="2" s="1"/>
  <c r="K28" i="2" s="1"/>
  <c r="D19" i="2"/>
  <c r="D10" i="2"/>
  <c r="E10" i="2" s="1"/>
  <c r="F10" i="2" s="1"/>
  <c r="G10" i="2" s="1"/>
  <c r="H10" i="2" s="1"/>
  <c r="I10" i="2" s="1"/>
  <c r="J10" i="2" s="1"/>
  <c r="K10" i="2" s="1"/>
  <c r="C13" i="2"/>
  <c r="C4" i="2"/>
  <c r="D13" i="2"/>
  <c r="E13" i="2" s="1"/>
  <c r="F13" i="2" s="1"/>
  <c r="G13" i="2" s="1"/>
  <c r="H13" i="2" s="1"/>
  <c r="I13" i="2" s="1"/>
  <c r="J13" i="2" s="1"/>
  <c r="K13" i="2" s="1"/>
  <c r="D4" i="2"/>
  <c r="E4" i="2" s="1"/>
  <c r="F4" i="2" s="1"/>
  <c r="G4" i="2" s="1"/>
  <c r="H4" i="2" s="1"/>
  <c r="I4" i="2" s="1"/>
  <c r="J4" i="2" s="1"/>
  <c r="K4" i="2" s="1"/>
  <c r="E19" i="2"/>
  <c r="F19" i="2" s="1"/>
  <c r="G19" i="2" s="1"/>
  <c r="H19" i="2" s="1"/>
  <c r="I19" i="2" s="1"/>
  <c r="J19" i="2" s="1"/>
  <c r="K19" i="2" s="1"/>
  <c r="G22" i="2"/>
  <c r="H22" i="2"/>
  <c r="I22" i="2" s="1"/>
  <c r="J22" i="2" s="1"/>
  <c r="K22" i="2" s="1"/>
  <c r="K31" i="2"/>
  <c r="C34" i="2"/>
  <c r="C25" i="2"/>
  <c r="D34" i="2"/>
  <c r="C16" i="2"/>
  <c r="D16" i="2" s="1"/>
  <c r="E16" i="2" s="1"/>
  <c r="F16" i="2" s="1"/>
  <c r="G16" i="2" s="1"/>
  <c r="H16" i="2" s="1"/>
  <c r="I16" i="2" s="1"/>
  <c r="J16" i="2" s="1"/>
  <c r="K16" i="2" s="1"/>
  <c r="D25" i="2"/>
  <c r="E34" i="2"/>
  <c r="E25" i="2"/>
  <c r="F34" i="2"/>
  <c r="F25" i="2"/>
  <c r="G34" i="2"/>
  <c r="G25" i="2"/>
  <c r="H25" i="2" s="1"/>
  <c r="I25" i="2" s="1"/>
  <c r="J25" i="2" s="1"/>
  <c r="K25" i="2" s="1"/>
  <c r="H34" i="2"/>
  <c r="I34" i="2" s="1"/>
  <c r="J34" i="2" s="1"/>
  <c r="K34" i="2" s="1"/>
  <c r="AH3" i="1"/>
  <c r="AH4" i="1"/>
  <c r="AH5" i="1"/>
  <c r="AH6" i="1"/>
  <c r="AH7" i="1"/>
  <c r="AH8" i="1"/>
  <c r="AH9" i="1"/>
  <c r="AH10" i="1"/>
  <c r="AH11" i="1"/>
  <c r="AE3" i="1"/>
  <c r="AE4" i="1"/>
  <c r="AE5" i="1"/>
  <c r="AE6" i="1" s="1"/>
  <c r="AE7" i="1" s="1"/>
  <c r="AE8" i="1" s="1"/>
  <c r="AE9" i="1" s="1"/>
  <c r="AE10" i="1" s="1"/>
  <c r="AE11" i="1" s="1"/>
  <c r="AB3" i="1"/>
  <c r="AB4" i="1"/>
  <c r="AB5" i="1" s="1"/>
  <c r="AB6" i="1" s="1"/>
  <c r="AB7" i="1" s="1"/>
  <c r="AB8" i="1" s="1"/>
  <c r="AB9" i="1" s="1"/>
  <c r="AB10" i="1" s="1"/>
  <c r="AB11" i="1" s="1"/>
  <c r="Y3" i="1"/>
  <c r="Y4" i="1" s="1"/>
  <c r="Y5" i="1" s="1"/>
  <c r="Y6" i="1" s="1"/>
  <c r="Y7" i="1" s="1"/>
  <c r="Y8" i="1" s="1"/>
  <c r="Y9" i="1" s="1"/>
  <c r="Y10" i="1" s="1"/>
  <c r="Y11" i="1" s="1"/>
  <c r="V3" i="1"/>
  <c r="V4" i="1"/>
  <c r="V5" i="1"/>
  <c r="V6" i="1"/>
  <c r="V7" i="1" s="1"/>
  <c r="V8" i="1" s="1"/>
  <c r="V9" i="1" s="1"/>
  <c r="V10" i="1" s="1"/>
  <c r="V11" i="1" s="1"/>
  <c r="S3" i="1"/>
  <c r="S4" i="1" s="1"/>
  <c r="S5" i="1" s="1"/>
  <c r="S6" i="1" s="1"/>
  <c r="S7" i="1" s="1"/>
  <c r="S8" i="1" s="1"/>
  <c r="S9" i="1" s="1"/>
  <c r="S10" i="1" s="1"/>
  <c r="S11" i="1" s="1"/>
  <c r="P3" i="1"/>
  <c r="P4" i="1" s="1"/>
  <c r="P5" i="1" s="1"/>
  <c r="P6" i="1" s="1"/>
  <c r="P7" i="1" s="1"/>
  <c r="P8" i="1" s="1"/>
  <c r="P9" i="1" s="1"/>
  <c r="P10" i="1" s="1"/>
  <c r="P11" i="1" s="1"/>
  <c r="M3" i="1"/>
  <c r="M4" i="1"/>
  <c r="M5" i="1" s="1"/>
  <c r="M6" i="1" s="1"/>
  <c r="M7" i="1" s="1"/>
  <c r="M8" i="1" s="1"/>
  <c r="M9" i="1" s="1"/>
  <c r="M10" i="1" s="1"/>
  <c r="M11" i="1" s="1"/>
  <c r="J3" i="1"/>
  <c r="J4" i="1" s="1"/>
  <c r="J5" i="1" s="1"/>
  <c r="J6" i="1" s="1"/>
  <c r="J7" i="1" s="1"/>
  <c r="J8" i="1" s="1"/>
  <c r="J9" i="1" s="1"/>
  <c r="J10" i="1" s="1"/>
  <c r="J11" i="1" s="1"/>
  <c r="G3" i="1"/>
  <c r="G4" i="1" s="1"/>
  <c r="G5" i="1" s="1"/>
  <c r="G6" i="1" s="1"/>
  <c r="G7" i="1" s="1"/>
  <c r="G8" i="1" s="1"/>
  <c r="G9" i="1" s="1"/>
  <c r="G10" i="1" s="1"/>
  <c r="G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<sst xmlns="http://schemas.openxmlformats.org/spreadsheetml/2006/main" count="61" uniqueCount="16">
  <si>
    <t>Completion Ratio (%)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</si>
  <si>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</si>
  <si>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</si>
  <si>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</si>
  <si>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</si>
  <si>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</si>
  <si>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</si>
  <si>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</si>
  <si>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</si>
  <si>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</si>
  <si>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</si>
  <si>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Percentage</t>
  </si>
  <si>
    <t>Cumulative</t>
  </si>
  <si>
    <t>2016-2025</t>
  </si>
  <si>
    <t>Threshold</t>
  </si>
  <si>
    <t>Completion Rate &gt; 50%, which filters 60% valid songs for lyrics emotion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</si>
</sst>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_);[Red]\(0\)"/>
  </numFmts>
  <fonts count="21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wrapText="1"/>
    </xf>
    <xf numFmtId="49" fontId="18" fillId="0" borderId="0" xfId="0" applyNumberFormat="1" applyFont="1" applyAlignment="1">
      <alignment wrapText="1"/>
    </xf>
    <xf numFmtId="0" fontId="18" fillId="0" borderId="0" xfId="0" applyFont="1"/>
    <xf numFmtId="49" fontId="18" fillId="0" borderId="0" xfId="1" applyNumberFormat="1" applyFont="1" applyAlignment="1">
      <alignment wrapText="1"/>
    </xf>
    <xf numFmtId="164" fontId="18" fillId="0" borderId="0" xfId="1" applyNumberFormat="1" applyFont="1"/>
    <xf numFmtId="49" fontId="19" fillId="0" borderId="0" xfId="0" applyNumberFormat="1" applyFont="1" applyAlignment="1">
      <alignment wrapText="1"/>
    </xf>
    <xf numFmtId="49" fontId="19" fillId="33" borderId="0" xfId="0" applyNumberFormat="1" applyFont="1" applyFill="1" applyAlignment="1">
      <alignment wrapText="1"/>
    </xf>
    <xf numFmtId="0" fontId="18" fillId="33" borderId="0" xfId="0" applyFont="1" applyFill="1"/>
    <xf numFmtId="49" fontId="18" fillId="33" borderId="0" xfId="1" applyNumberFormat="1" applyFont="1" applyFill="1" applyAlignment="1">
      <alignment wrapText="1"/>
    </xf>
    <xf numFmtId="164" fontId="18" fillId="33" borderId="0" xfId="1" applyNumberFormat="1" applyFont="1" applyFill="1"/>
    <xf numFmtId="49" fontId="19" fillId="0" borderId="0" xfId="1" applyNumberFormat="1" applyFont="1" applyAlignment="1">
      <alignment wrapText="1"/>
    </xf>
    <xf numFmtId="165" fontId="18" fillId="33" borderId="0" xfId="1" applyNumberFormat="1" applyFont="1" applyFill="1"/>
    <xf numFmtId="165" fontId="20" fillId="0" borderId="0" xfId="1" applyNumberFormat="1" applyFont="1"/>
    <xf numFmtId="49" fontId="20" fillId="33" borderId="0" xfId="1" applyNumberFormat="1" applyFont="1" applyFill="1" applyAlignment="1">
      <alignment wrapText="1"/>
    </xf>
    <xf numFmtId="164" fontId="2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8A24A-8922-47BD-8317-9BB5CF99757D}" name="Table2" displayName="Table2" ref="A1:K37" totalsRowShown="0" headerRowDxfId="12" dataDxfId="11" dataCellStyle="Percent">
  <autoFilter ref="A1:K37" xr:uid="{B398A24A-8922-47BD-8317-9BB5CF99757D}"/>
  <tableColumns count="11">
    <tableColumn id="1" xr3:uid="{D6ED5DDF-1320-407B-81FE-25BD84B488AD}" name="Completion Ratio (%)" dataDxfId="10" dataCellStyle="Percent"/>
    <tableColumn id="2" xr3:uid="{8FBCC20E-A8D2-4FB2-8A96-0D4C26B4DF25}" name="10" dataDxfId="9" dataCellStyle="Percent"/>
    <tableColumn id="3" xr3:uid="{EC40F321-8787-4E2F-8BA8-ED5FB6F43ED9}" name="20" dataDxfId="8" dataCellStyle="Percent"/>
    <tableColumn id="4" xr3:uid="{F40750F7-F4C3-4D5F-BD47-575B110E8089}" name="30" dataDxfId="7" dataCellStyle="Percent"/>
    <tableColumn id="5" xr3:uid="{C8EC7287-36C3-484B-B268-F9ED4D9D0A52}" name="40" dataDxfId="6" dataCellStyle="Percent"/>
    <tableColumn id="6" xr3:uid="{3A4B00C0-478F-4260-8A7B-9F5A04E28C10}" name="50" dataDxfId="5" dataCellStyle="Percent"/>
    <tableColumn id="7" xr3:uid="{D7424F86-9A87-4102-9A4D-03E11C112BF7}" name="60" dataDxfId="4" dataCellStyle="Percent"/>
    <tableColumn id="8" xr3:uid="{ED3E6C76-FA35-4B44-87CA-4D4378DFB7BB}" name="70" dataDxfId="3" dataCellStyle="Percent"/>
    <tableColumn id="9" xr3:uid="{E63E1FAF-80FD-40A4-BAFE-7C268E84548F}" name="80" dataDxfId="2" dataCellStyle="Percent"/>
    <tableColumn id="10" xr3:uid="{B2AB98C7-63BA-45F4-A0E1-AE0E66148E00}" name="90" dataDxfId="1" dataCellStyle="Percent"/>
    <tableColumn id="11" xr3:uid="{A1A38839-9C1B-4B4C-BDE8-F192E31862DB}" name="100" dataDxfId="0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2867-99AE-48A4-A400-78753392AF88}">
  <dimension ref="A1:K39"/>
  <sheetViews>
    <sheetView tabSelected="1" workbookViewId="0">
      <selection activeCell="L9" sqref="L9"/>
    </sheetView>
  </sheetViews>
  <sheetFormatPr defaultRowHeight="14" x14ac:dyDescent="0.25"/>
  <cols>
    <col min="1" max="1" width="14.6328125" style="2" customWidth="1"/>
    <col min="2" max="2" width="13.6328125" customWidth="1"/>
    <col min="3" max="10" width="6.453125" bestFit="1" customWidth="1"/>
    <col min="11" max="11" width="7.453125" bestFit="1" customWidth="1"/>
  </cols>
  <sheetData>
    <row r="1" spans="1:11" ht="4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4.5" x14ac:dyDescent="0.3">
      <c r="A2" s="7">
        <v>2015</v>
      </c>
      <c r="B2" s="4">
        <v>9</v>
      </c>
      <c r="C2" s="4">
        <v>1</v>
      </c>
      <c r="D2" s="4">
        <v>2</v>
      </c>
      <c r="E2" s="4">
        <v>1</v>
      </c>
      <c r="F2" s="4">
        <v>0</v>
      </c>
      <c r="G2" s="4">
        <v>1</v>
      </c>
      <c r="H2" s="4">
        <v>0</v>
      </c>
      <c r="I2" s="4">
        <v>0</v>
      </c>
      <c r="J2" s="4">
        <v>0</v>
      </c>
      <c r="K2" s="4">
        <v>24</v>
      </c>
    </row>
    <row r="3" spans="1:11" ht="14.5" x14ac:dyDescent="0.3">
      <c r="A3" s="5" t="s">
        <v>11</v>
      </c>
      <c r="B3" s="6">
        <f t="shared" ref="B3:K3" si="0">B2/SUM($B2:$K2)</f>
        <v>0.23684210526315788</v>
      </c>
      <c r="C3" s="6">
        <f t="shared" si="0"/>
        <v>2.6315789473684209E-2</v>
      </c>
      <c r="D3" s="6">
        <f t="shared" si="0"/>
        <v>5.2631578947368418E-2</v>
      </c>
      <c r="E3" s="6">
        <f t="shared" si="0"/>
        <v>2.6315789473684209E-2</v>
      </c>
      <c r="F3" s="6">
        <f t="shared" si="0"/>
        <v>0</v>
      </c>
      <c r="G3" s="6">
        <f t="shared" si="0"/>
        <v>2.6315789473684209E-2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0.63157894736842102</v>
      </c>
    </row>
    <row r="4" spans="1:11" ht="14.5" x14ac:dyDescent="0.3">
      <c r="A4" s="5" t="s">
        <v>12</v>
      </c>
      <c r="B4" s="6">
        <f>B3</f>
        <v>0.23684210526315788</v>
      </c>
      <c r="C4" s="6">
        <f t="shared" ref="C4:K4" si="1">C3+B4</f>
        <v>0.26315789473684209</v>
      </c>
      <c r="D4" s="6">
        <f t="shared" si="1"/>
        <v>0.31578947368421051</v>
      </c>
      <c r="E4" s="6">
        <f t="shared" si="1"/>
        <v>0.34210526315789469</v>
      </c>
      <c r="F4" s="6">
        <f t="shared" si="1"/>
        <v>0.34210526315789469</v>
      </c>
      <c r="G4" s="6">
        <f t="shared" si="1"/>
        <v>0.36842105263157887</v>
      </c>
      <c r="H4" s="6">
        <f t="shared" si="1"/>
        <v>0.36842105263157887</v>
      </c>
      <c r="I4" s="6">
        <f t="shared" si="1"/>
        <v>0.36842105263157887</v>
      </c>
      <c r="J4" s="6">
        <f t="shared" si="1"/>
        <v>0.36842105263157887</v>
      </c>
      <c r="K4" s="6">
        <f t="shared" si="1"/>
        <v>0.99999999999999989</v>
      </c>
    </row>
    <row r="5" spans="1:11" ht="14.5" x14ac:dyDescent="0.3">
      <c r="A5" s="7">
        <v>2016</v>
      </c>
      <c r="B5" s="4">
        <v>151</v>
      </c>
      <c r="C5" s="4">
        <v>36</v>
      </c>
      <c r="D5" s="4">
        <v>24</v>
      </c>
      <c r="E5" s="4">
        <v>25</v>
      </c>
      <c r="F5" s="4">
        <v>20</v>
      </c>
      <c r="G5" s="4">
        <v>18</v>
      </c>
      <c r="H5" s="4">
        <v>11</v>
      </c>
      <c r="I5" s="4">
        <v>10</v>
      </c>
      <c r="J5" s="4">
        <v>18</v>
      </c>
      <c r="K5" s="4">
        <v>173</v>
      </c>
    </row>
    <row r="6" spans="1:11" ht="14.5" x14ac:dyDescent="0.3">
      <c r="A6" s="5" t="s">
        <v>11</v>
      </c>
      <c r="B6" s="6">
        <f t="shared" ref="B6:K6" si="2">B5/SUM($B5:$K5)</f>
        <v>0.31069958847736623</v>
      </c>
      <c r="C6" s="6">
        <f t="shared" si="2"/>
        <v>7.407407407407407E-2</v>
      </c>
      <c r="D6" s="6">
        <f t="shared" si="2"/>
        <v>4.9382716049382713E-2</v>
      </c>
      <c r="E6" s="6">
        <f t="shared" si="2"/>
        <v>5.1440329218106998E-2</v>
      </c>
      <c r="F6" s="6">
        <f t="shared" si="2"/>
        <v>4.1152263374485597E-2</v>
      </c>
      <c r="G6" s="6">
        <f t="shared" si="2"/>
        <v>3.7037037037037035E-2</v>
      </c>
      <c r="H6" s="6">
        <f t="shared" si="2"/>
        <v>2.2633744855967079E-2</v>
      </c>
      <c r="I6" s="6">
        <f t="shared" si="2"/>
        <v>2.0576131687242798E-2</v>
      </c>
      <c r="J6" s="6">
        <f t="shared" si="2"/>
        <v>3.7037037037037035E-2</v>
      </c>
      <c r="K6" s="6">
        <f t="shared" si="2"/>
        <v>0.3559670781893004</v>
      </c>
    </row>
    <row r="7" spans="1:11" ht="14.5" x14ac:dyDescent="0.3">
      <c r="A7" s="5" t="s">
        <v>12</v>
      </c>
      <c r="B7" s="6">
        <f>B6</f>
        <v>0.31069958847736623</v>
      </c>
      <c r="C7" s="6">
        <f t="shared" ref="C7:K7" si="3">C6+B7</f>
        <v>0.3847736625514403</v>
      </c>
      <c r="D7" s="6">
        <f t="shared" si="3"/>
        <v>0.43415637860082301</v>
      </c>
      <c r="E7" s="6">
        <f t="shared" si="3"/>
        <v>0.48559670781893</v>
      </c>
      <c r="F7" s="6">
        <f t="shared" si="3"/>
        <v>0.52674897119341557</v>
      </c>
      <c r="G7" s="6">
        <f t="shared" si="3"/>
        <v>0.56378600823045266</v>
      </c>
      <c r="H7" s="6">
        <f t="shared" si="3"/>
        <v>0.58641975308641969</v>
      </c>
      <c r="I7" s="6">
        <f t="shared" si="3"/>
        <v>0.60699588477366251</v>
      </c>
      <c r="J7" s="6">
        <f t="shared" si="3"/>
        <v>0.64403292181069949</v>
      </c>
      <c r="K7" s="6">
        <f t="shared" si="3"/>
        <v>0.99999999999999989</v>
      </c>
    </row>
    <row r="8" spans="1:11" ht="14.5" x14ac:dyDescent="0.3">
      <c r="A8" s="8">
        <v>2017</v>
      </c>
      <c r="B8" s="9">
        <v>749</v>
      </c>
      <c r="C8" s="9">
        <v>189</v>
      </c>
      <c r="D8" s="9">
        <v>120</v>
      </c>
      <c r="E8" s="9">
        <v>109</v>
      </c>
      <c r="F8" s="9">
        <v>109</v>
      </c>
      <c r="G8" s="9">
        <v>107</v>
      </c>
      <c r="H8" s="9">
        <v>95</v>
      </c>
      <c r="I8" s="9">
        <v>96</v>
      </c>
      <c r="J8" s="9">
        <v>107</v>
      </c>
      <c r="K8" s="9">
        <v>1233</v>
      </c>
    </row>
    <row r="9" spans="1:11" ht="14.5" x14ac:dyDescent="0.3">
      <c r="A9" s="10" t="s">
        <v>11</v>
      </c>
      <c r="B9" s="11">
        <f t="shared" ref="B9:K9" si="4">B8/SUM($B8:$K8)</f>
        <v>0.25703500343170899</v>
      </c>
      <c r="C9" s="11">
        <f t="shared" si="4"/>
        <v>6.4859299931365827E-2</v>
      </c>
      <c r="D9" s="11">
        <f t="shared" si="4"/>
        <v>4.1180507892930679E-2</v>
      </c>
      <c r="E9" s="11">
        <f t="shared" si="4"/>
        <v>3.740562800274537E-2</v>
      </c>
      <c r="F9" s="11">
        <f t="shared" si="4"/>
        <v>3.740562800274537E-2</v>
      </c>
      <c r="G9" s="11">
        <f t="shared" si="4"/>
        <v>3.6719286204529855E-2</v>
      </c>
      <c r="H9" s="11">
        <f t="shared" si="4"/>
        <v>3.2601235415236789E-2</v>
      </c>
      <c r="I9" s="11">
        <f t="shared" si="4"/>
        <v>3.2944406314344546E-2</v>
      </c>
      <c r="J9" s="11">
        <f t="shared" si="4"/>
        <v>3.6719286204529855E-2</v>
      </c>
      <c r="K9" s="11">
        <f t="shared" si="4"/>
        <v>0.42312971859986276</v>
      </c>
    </row>
    <row r="10" spans="1:11" ht="14.5" x14ac:dyDescent="0.3">
      <c r="A10" s="10" t="s">
        <v>12</v>
      </c>
      <c r="B10" s="11">
        <f>B9</f>
        <v>0.25703500343170899</v>
      </c>
      <c r="C10" s="11">
        <f t="shared" ref="C10:K10" si="5">C9+B10</f>
        <v>0.32189430336307479</v>
      </c>
      <c r="D10" s="11">
        <f t="shared" si="5"/>
        <v>0.36307481125600549</v>
      </c>
      <c r="E10" s="11">
        <f t="shared" si="5"/>
        <v>0.40048043925875088</v>
      </c>
      <c r="F10" s="11">
        <f t="shared" si="5"/>
        <v>0.43788606726149626</v>
      </c>
      <c r="G10" s="11">
        <f t="shared" si="5"/>
        <v>0.47460535346602611</v>
      </c>
      <c r="H10" s="11">
        <f t="shared" si="5"/>
        <v>0.50720658888126291</v>
      </c>
      <c r="I10" s="11">
        <f t="shared" si="5"/>
        <v>0.5401509951956075</v>
      </c>
      <c r="J10" s="11">
        <f t="shared" si="5"/>
        <v>0.57687028140013741</v>
      </c>
      <c r="K10" s="11">
        <f t="shared" si="5"/>
        <v>1.0000000000000002</v>
      </c>
    </row>
    <row r="11" spans="1:11" ht="14.5" x14ac:dyDescent="0.3">
      <c r="A11" s="8">
        <v>2018</v>
      </c>
      <c r="B11" s="9">
        <v>707</v>
      </c>
      <c r="C11" s="9">
        <v>151</v>
      </c>
      <c r="D11" s="9">
        <v>122</v>
      </c>
      <c r="E11" s="9">
        <v>78</v>
      </c>
      <c r="F11" s="9">
        <v>88</v>
      </c>
      <c r="G11" s="9">
        <v>98</v>
      </c>
      <c r="H11" s="9">
        <v>92</v>
      </c>
      <c r="I11" s="9">
        <v>113</v>
      </c>
      <c r="J11" s="9">
        <v>80</v>
      </c>
      <c r="K11" s="9">
        <v>1117</v>
      </c>
    </row>
    <row r="12" spans="1:11" ht="14.5" x14ac:dyDescent="0.3">
      <c r="A12" s="10" t="s">
        <v>11</v>
      </c>
      <c r="B12" s="11">
        <f t="shared" ref="B12:K12" si="6">B11/SUM($B11:$K11)</f>
        <v>0.26719576719576721</v>
      </c>
      <c r="C12" s="11">
        <f t="shared" si="6"/>
        <v>5.7067271352985637E-2</v>
      </c>
      <c r="D12" s="11">
        <f t="shared" si="6"/>
        <v>4.6107331821617539E-2</v>
      </c>
      <c r="E12" s="11">
        <f t="shared" si="6"/>
        <v>2.9478458049886622E-2</v>
      </c>
      <c r="F12" s="11">
        <f t="shared" si="6"/>
        <v>3.3257747543461828E-2</v>
      </c>
      <c r="G12" s="11">
        <f t="shared" si="6"/>
        <v>3.7037037037037035E-2</v>
      </c>
      <c r="H12" s="11">
        <f t="shared" si="6"/>
        <v>3.4769463340891912E-2</v>
      </c>
      <c r="I12" s="11">
        <f t="shared" si="6"/>
        <v>4.2705971277399848E-2</v>
      </c>
      <c r="J12" s="11">
        <f t="shared" si="6"/>
        <v>3.0234315948601664E-2</v>
      </c>
      <c r="K12" s="11">
        <f t="shared" si="6"/>
        <v>0.42214663643235073</v>
      </c>
    </row>
    <row r="13" spans="1:11" ht="14.5" x14ac:dyDescent="0.3">
      <c r="A13" s="10" t="s">
        <v>12</v>
      </c>
      <c r="B13" s="11">
        <f>B12</f>
        <v>0.26719576719576721</v>
      </c>
      <c r="C13" s="11">
        <f t="shared" ref="C13:K13" si="7">C12+B13</f>
        <v>0.32426303854875282</v>
      </c>
      <c r="D13" s="11">
        <f t="shared" si="7"/>
        <v>0.37037037037037035</v>
      </c>
      <c r="E13" s="11">
        <f t="shared" si="7"/>
        <v>0.39984882842025699</v>
      </c>
      <c r="F13" s="11">
        <f t="shared" si="7"/>
        <v>0.43310657596371882</v>
      </c>
      <c r="G13" s="11">
        <f t="shared" si="7"/>
        <v>0.47014361300075586</v>
      </c>
      <c r="H13" s="11">
        <f t="shared" si="7"/>
        <v>0.50491307634164773</v>
      </c>
      <c r="I13" s="11">
        <f t="shared" si="7"/>
        <v>0.54761904761904756</v>
      </c>
      <c r="J13" s="11">
        <f t="shared" si="7"/>
        <v>0.57785336356764927</v>
      </c>
      <c r="K13" s="11">
        <f t="shared" si="7"/>
        <v>1</v>
      </c>
    </row>
    <row r="14" spans="1:11" ht="14.5" x14ac:dyDescent="0.3">
      <c r="A14" s="8">
        <v>2019</v>
      </c>
      <c r="B14" s="9">
        <v>679</v>
      </c>
      <c r="C14" s="9">
        <v>140</v>
      </c>
      <c r="D14" s="9">
        <v>109</v>
      </c>
      <c r="E14" s="9">
        <v>101</v>
      </c>
      <c r="F14" s="9">
        <v>100</v>
      </c>
      <c r="G14" s="9">
        <v>78</v>
      </c>
      <c r="H14" s="9">
        <v>75</v>
      </c>
      <c r="I14" s="9">
        <v>111</v>
      </c>
      <c r="J14" s="9">
        <v>108</v>
      </c>
      <c r="K14" s="9">
        <v>1536</v>
      </c>
    </row>
    <row r="15" spans="1:11" ht="14.5" x14ac:dyDescent="0.3">
      <c r="A15" s="10" t="s">
        <v>11</v>
      </c>
      <c r="B15" s="11">
        <f t="shared" ref="B15:K15" si="8">B14/SUM($B14:$K14)</f>
        <v>0.22357589726703983</v>
      </c>
      <c r="C15" s="11">
        <f t="shared" si="8"/>
        <v>4.6098123147843263E-2</v>
      </c>
      <c r="D15" s="11">
        <f t="shared" si="8"/>
        <v>3.5890681593677969E-2</v>
      </c>
      <c r="E15" s="11">
        <f t="shared" si="8"/>
        <v>3.325650312808693E-2</v>
      </c>
      <c r="F15" s="11">
        <f t="shared" si="8"/>
        <v>3.2927230819888048E-2</v>
      </c>
      <c r="G15" s="11">
        <f t="shared" si="8"/>
        <v>2.5683240039512677E-2</v>
      </c>
      <c r="H15" s="11">
        <f t="shared" si="8"/>
        <v>2.4695423114916036E-2</v>
      </c>
      <c r="I15" s="11">
        <f t="shared" si="8"/>
        <v>3.6549226210075732E-2</v>
      </c>
      <c r="J15" s="11">
        <f t="shared" si="8"/>
        <v>3.5561409285479094E-2</v>
      </c>
      <c r="K15" s="11">
        <f t="shared" si="8"/>
        <v>0.50576226539348046</v>
      </c>
    </row>
    <row r="16" spans="1:11" ht="14.5" x14ac:dyDescent="0.3">
      <c r="A16" s="10" t="s">
        <v>12</v>
      </c>
      <c r="B16" s="11">
        <f>B15</f>
        <v>0.22357589726703983</v>
      </c>
      <c r="C16" s="11">
        <f t="shared" ref="C16:K16" si="9">C15+B16</f>
        <v>0.26967402041488309</v>
      </c>
      <c r="D16" s="11">
        <f t="shared" si="9"/>
        <v>0.30556470200856106</v>
      </c>
      <c r="E16" s="11">
        <f t="shared" si="9"/>
        <v>0.33882120513664798</v>
      </c>
      <c r="F16" s="11">
        <f t="shared" si="9"/>
        <v>0.37174843595653606</v>
      </c>
      <c r="G16" s="11">
        <f t="shared" si="9"/>
        <v>0.39743167599604873</v>
      </c>
      <c r="H16" s="11">
        <f t="shared" si="9"/>
        <v>0.42212709911096474</v>
      </c>
      <c r="I16" s="11">
        <f t="shared" si="9"/>
        <v>0.45867632532104047</v>
      </c>
      <c r="J16" s="11">
        <f t="shared" si="9"/>
        <v>0.49423773460651954</v>
      </c>
      <c r="K16" s="11">
        <f t="shared" si="9"/>
        <v>1</v>
      </c>
    </row>
    <row r="17" spans="1:11" ht="14.5" x14ac:dyDescent="0.3">
      <c r="A17" s="8">
        <v>2020</v>
      </c>
      <c r="B17" s="9">
        <v>547</v>
      </c>
      <c r="C17" s="9">
        <v>79</v>
      </c>
      <c r="D17" s="9">
        <v>59</v>
      </c>
      <c r="E17" s="9">
        <v>76</v>
      </c>
      <c r="F17" s="9">
        <v>49</v>
      </c>
      <c r="G17" s="9">
        <v>53</v>
      </c>
      <c r="H17" s="9">
        <v>60</v>
      </c>
      <c r="I17" s="9">
        <v>49</v>
      </c>
      <c r="J17" s="9">
        <v>64</v>
      </c>
      <c r="K17" s="9">
        <v>989</v>
      </c>
    </row>
    <row r="18" spans="1:11" ht="14.5" x14ac:dyDescent="0.3">
      <c r="A18" s="10" t="s">
        <v>11</v>
      </c>
      <c r="B18" s="11">
        <f t="shared" ref="B18:K18" si="10">B17/SUM($B17:$K17)</f>
        <v>0.27012345679012345</v>
      </c>
      <c r="C18" s="11">
        <f t="shared" si="10"/>
        <v>3.9012345679012343E-2</v>
      </c>
      <c r="D18" s="11">
        <f t="shared" si="10"/>
        <v>2.9135802469135802E-2</v>
      </c>
      <c r="E18" s="11">
        <f t="shared" si="10"/>
        <v>3.7530864197530864E-2</v>
      </c>
      <c r="F18" s="11">
        <f t="shared" si="10"/>
        <v>2.4197530864197531E-2</v>
      </c>
      <c r="G18" s="11">
        <f t="shared" si="10"/>
        <v>2.617283950617284E-2</v>
      </c>
      <c r="H18" s="11">
        <f t="shared" si="10"/>
        <v>2.9629629629629631E-2</v>
      </c>
      <c r="I18" s="11">
        <f t="shared" si="10"/>
        <v>2.4197530864197531E-2</v>
      </c>
      <c r="J18" s="11">
        <f t="shared" si="10"/>
        <v>3.1604938271604939E-2</v>
      </c>
      <c r="K18" s="11">
        <f t="shared" si="10"/>
        <v>0.48839506172839509</v>
      </c>
    </row>
    <row r="19" spans="1:11" ht="14.5" x14ac:dyDescent="0.3">
      <c r="A19" s="10" t="s">
        <v>12</v>
      </c>
      <c r="B19" s="11">
        <f>B18</f>
        <v>0.27012345679012345</v>
      </c>
      <c r="C19" s="11">
        <f t="shared" ref="C19:K19" si="11">C18+B19</f>
        <v>0.3091358024691358</v>
      </c>
      <c r="D19" s="11">
        <f t="shared" si="11"/>
        <v>0.33827160493827158</v>
      </c>
      <c r="E19" s="11">
        <f t="shared" si="11"/>
        <v>0.37580246913580245</v>
      </c>
      <c r="F19" s="11">
        <f t="shared" si="11"/>
        <v>0.39999999999999997</v>
      </c>
      <c r="G19" s="11">
        <f t="shared" si="11"/>
        <v>0.4261728395061728</v>
      </c>
      <c r="H19" s="11">
        <f t="shared" si="11"/>
        <v>0.45580246913580241</v>
      </c>
      <c r="I19" s="11">
        <f t="shared" si="11"/>
        <v>0.47999999999999993</v>
      </c>
      <c r="J19" s="11">
        <f t="shared" si="11"/>
        <v>0.51160493827160491</v>
      </c>
      <c r="K19" s="11">
        <f t="shared" si="11"/>
        <v>1</v>
      </c>
    </row>
    <row r="20" spans="1:11" ht="14.5" x14ac:dyDescent="0.3">
      <c r="A20" s="8">
        <v>2021</v>
      </c>
      <c r="B20" s="9">
        <v>640</v>
      </c>
      <c r="C20" s="9">
        <v>70</v>
      </c>
      <c r="D20" s="9">
        <v>60</v>
      </c>
      <c r="E20" s="9">
        <v>61</v>
      </c>
      <c r="F20" s="9">
        <v>54</v>
      </c>
      <c r="G20" s="9">
        <v>34</v>
      </c>
      <c r="H20" s="9">
        <v>58</v>
      </c>
      <c r="I20" s="9">
        <v>44</v>
      </c>
      <c r="J20" s="9">
        <v>44</v>
      </c>
      <c r="K20" s="9">
        <v>929</v>
      </c>
    </row>
    <row r="21" spans="1:11" ht="14.5" x14ac:dyDescent="0.3">
      <c r="A21" s="10" t="s">
        <v>11</v>
      </c>
      <c r="B21" s="11">
        <f t="shared" ref="B21:K21" si="12">B20/SUM($B20:$K20)</f>
        <v>0.32096288866599798</v>
      </c>
      <c r="C21" s="11">
        <f t="shared" si="12"/>
        <v>3.5105315947843531E-2</v>
      </c>
      <c r="D21" s="11">
        <f t="shared" si="12"/>
        <v>3.0090270812437311E-2</v>
      </c>
      <c r="E21" s="11">
        <f t="shared" si="12"/>
        <v>3.0591775325977934E-2</v>
      </c>
      <c r="F21" s="11">
        <f t="shared" si="12"/>
        <v>2.7081243731193579E-2</v>
      </c>
      <c r="G21" s="11">
        <f t="shared" si="12"/>
        <v>1.7051153460381142E-2</v>
      </c>
      <c r="H21" s="11">
        <f t="shared" si="12"/>
        <v>2.9087261785356068E-2</v>
      </c>
      <c r="I21" s="11">
        <f t="shared" si="12"/>
        <v>2.2066198595787363E-2</v>
      </c>
      <c r="J21" s="11">
        <f t="shared" si="12"/>
        <v>2.2066198595787363E-2</v>
      </c>
      <c r="K21" s="11">
        <f t="shared" si="12"/>
        <v>0.46589769307923773</v>
      </c>
    </row>
    <row r="22" spans="1:11" ht="14.5" x14ac:dyDescent="0.3">
      <c r="A22" s="10" t="s">
        <v>12</v>
      </c>
      <c r="B22" s="11">
        <f>B21</f>
        <v>0.32096288866599798</v>
      </c>
      <c r="C22" s="11">
        <f t="shared" ref="C22:K22" si="13">C21+B22</f>
        <v>0.35606820461384153</v>
      </c>
      <c r="D22" s="11">
        <f t="shared" si="13"/>
        <v>0.38615847542627885</v>
      </c>
      <c r="E22" s="11">
        <f t="shared" si="13"/>
        <v>0.4167502507522568</v>
      </c>
      <c r="F22" s="11">
        <f t="shared" si="13"/>
        <v>0.44383149448345038</v>
      </c>
      <c r="G22" s="11">
        <f t="shared" si="13"/>
        <v>0.46088264794383155</v>
      </c>
      <c r="H22" s="11">
        <f t="shared" si="13"/>
        <v>0.48996990972918764</v>
      </c>
      <c r="I22" s="11">
        <f t="shared" si="13"/>
        <v>0.51203610832497504</v>
      </c>
      <c r="J22" s="11">
        <f t="shared" si="13"/>
        <v>0.53410230692076244</v>
      </c>
      <c r="K22" s="11">
        <f t="shared" si="13"/>
        <v>1.0000000000000002</v>
      </c>
    </row>
    <row r="23" spans="1:11" ht="14.5" x14ac:dyDescent="0.3">
      <c r="A23" s="8">
        <v>2022</v>
      </c>
      <c r="B23" s="9">
        <v>477</v>
      </c>
      <c r="C23" s="9">
        <v>45</v>
      </c>
      <c r="D23" s="9">
        <v>39</v>
      </c>
      <c r="E23" s="9">
        <v>50</v>
      </c>
      <c r="F23" s="9">
        <v>48</v>
      </c>
      <c r="G23" s="9">
        <v>32</v>
      </c>
      <c r="H23" s="9">
        <v>40</v>
      </c>
      <c r="I23" s="9">
        <v>39</v>
      </c>
      <c r="J23" s="9">
        <v>40</v>
      </c>
      <c r="K23" s="9">
        <v>863</v>
      </c>
    </row>
    <row r="24" spans="1:11" ht="14.5" x14ac:dyDescent="0.3">
      <c r="A24" s="10" t="s">
        <v>11</v>
      </c>
      <c r="B24" s="11">
        <f t="shared" ref="B24:K24" si="14">B23/SUM($B23:$K23)</f>
        <v>0.28511655708308425</v>
      </c>
      <c r="C24" s="11">
        <f t="shared" si="14"/>
        <v>2.6897788404064555E-2</v>
      </c>
      <c r="D24" s="11">
        <f t="shared" si="14"/>
        <v>2.3311416616855946E-2</v>
      </c>
      <c r="E24" s="11">
        <f t="shared" si="14"/>
        <v>2.9886431560071727E-2</v>
      </c>
      <c r="F24" s="11">
        <f t="shared" si="14"/>
        <v>2.8690974297668859E-2</v>
      </c>
      <c r="G24" s="11">
        <f t="shared" si="14"/>
        <v>1.9127316198445904E-2</v>
      </c>
      <c r="H24" s="11">
        <f t="shared" si="14"/>
        <v>2.3909145248057383E-2</v>
      </c>
      <c r="I24" s="11">
        <f t="shared" si="14"/>
        <v>2.3311416616855946E-2</v>
      </c>
      <c r="J24" s="11">
        <f t="shared" si="14"/>
        <v>2.3909145248057383E-2</v>
      </c>
      <c r="K24" s="11">
        <f t="shared" si="14"/>
        <v>0.51583980872683799</v>
      </c>
    </row>
    <row r="25" spans="1:11" ht="14.5" x14ac:dyDescent="0.3">
      <c r="A25" s="10" t="s">
        <v>12</v>
      </c>
      <c r="B25" s="11">
        <f>B24</f>
        <v>0.28511655708308425</v>
      </c>
      <c r="C25" s="11">
        <f t="shared" ref="C25:K25" si="15">C24+B25</f>
        <v>0.31201434548714879</v>
      </c>
      <c r="D25" s="11">
        <f t="shared" si="15"/>
        <v>0.33532576210400472</v>
      </c>
      <c r="E25" s="11">
        <f t="shared" si="15"/>
        <v>0.36521219366407642</v>
      </c>
      <c r="F25" s="11">
        <f t="shared" si="15"/>
        <v>0.39390316796174529</v>
      </c>
      <c r="G25" s="11">
        <f t="shared" si="15"/>
        <v>0.41303048416019117</v>
      </c>
      <c r="H25" s="11">
        <f t="shared" si="15"/>
        <v>0.43693962940824854</v>
      </c>
      <c r="I25" s="11">
        <f t="shared" si="15"/>
        <v>0.46025104602510447</v>
      </c>
      <c r="J25" s="11">
        <f t="shared" si="15"/>
        <v>0.48416019127316184</v>
      </c>
      <c r="K25" s="11">
        <f t="shared" si="15"/>
        <v>0.99999999999999978</v>
      </c>
    </row>
    <row r="26" spans="1:11" ht="14.5" x14ac:dyDescent="0.3">
      <c r="A26" s="8">
        <v>2023</v>
      </c>
      <c r="B26" s="9">
        <v>415</v>
      </c>
      <c r="C26" s="9">
        <v>73</v>
      </c>
      <c r="D26" s="9">
        <v>61</v>
      </c>
      <c r="E26" s="9">
        <v>44</v>
      </c>
      <c r="F26" s="9">
        <v>44</v>
      </c>
      <c r="G26" s="9">
        <v>28</v>
      </c>
      <c r="H26" s="9">
        <v>33</v>
      </c>
      <c r="I26" s="9">
        <v>43</v>
      </c>
      <c r="J26" s="9">
        <v>50</v>
      </c>
      <c r="K26" s="9">
        <v>899</v>
      </c>
    </row>
    <row r="27" spans="1:11" ht="14.5" x14ac:dyDescent="0.3">
      <c r="A27" s="10" t="s">
        <v>11</v>
      </c>
      <c r="B27" s="11">
        <f t="shared" ref="B27:K27" si="16">B26/SUM($B26:$K26)</f>
        <v>0.2455621301775148</v>
      </c>
      <c r="C27" s="11">
        <f t="shared" si="16"/>
        <v>4.319526627218935E-2</v>
      </c>
      <c r="D27" s="11">
        <f t="shared" si="16"/>
        <v>3.609467455621302E-2</v>
      </c>
      <c r="E27" s="11">
        <f t="shared" si="16"/>
        <v>2.6035502958579881E-2</v>
      </c>
      <c r="F27" s="11">
        <f t="shared" si="16"/>
        <v>2.6035502958579881E-2</v>
      </c>
      <c r="G27" s="11">
        <f t="shared" si="16"/>
        <v>1.6568047337278107E-2</v>
      </c>
      <c r="H27" s="11">
        <f t="shared" si="16"/>
        <v>1.952662721893491E-2</v>
      </c>
      <c r="I27" s="11">
        <f t="shared" si="16"/>
        <v>2.5443786982248522E-2</v>
      </c>
      <c r="J27" s="11">
        <f t="shared" si="16"/>
        <v>2.9585798816568046E-2</v>
      </c>
      <c r="K27" s="11">
        <f t="shared" si="16"/>
        <v>0.53195266272189345</v>
      </c>
    </row>
    <row r="28" spans="1:11" ht="14.5" x14ac:dyDescent="0.3">
      <c r="A28" s="10" t="s">
        <v>12</v>
      </c>
      <c r="B28" s="11">
        <f>B27</f>
        <v>0.2455621301775148</v>
      </c>
      <c r="C28" s="11">
        <f t="shared" ref="C28:K28" si="17">C27+B28</f>
        <v>0.28875739644970416</v>
      </c>
      <c r="D28" s="11">
        <f t="shared" si="17"/>
        <v>0.32485207100591718</v>
      </c>
      <c r="E28" s="11">
        <f t="shared" si="17"/>
        <v>0.35088757396449705</v>
      </c>
      <c r="F28" s="11">
        <f t="shared" si="17"/>
        <v>0.37692307692307692</v>
      </c>
      <c r="G28" s="11">
        <f t="shared" si="17"/>
        <v>0.39349112426035504</v>
      </c>
      <c r="H28" s="11">
        <f t="shared" si="17"/>
        <v>0.41301775147928993</v>
      </c>
      <c r="I28" s="11">
        <f t="shared" si="17"/>
        <v>0.43846153846153846</v>
      </c>
      <c r="J28" s="11">
        <f t="shared" si="17"/>
        <v>0.46804733727810649</v>
      </c>
      <c r="K28" s="11">
        <f t="shared" si="17"/>
        <v>1</v>
      </c>
    </row>
    <row r="29" spans="1:11" ht="14.5" x14ac:dyDescent="0.3">
      <c r="A29" s="8">
        <v>2024</v>
      </c>
      <c r="B29" s="9">
        <v>519</v>
      </c>
      <c r="C29" s="9">
        <v>66</v>
      </c>
      <c r="D29" s="9">
        <v>47</v>
      </c>
      <c r="E29" s="9">
        <v>55</v>
      </c>
      <c r="F29" s="9">
        <v>42</v>
      </c>
      <c r="G29" s="9">
        <v>40</v>
      </c>
      <c r="H29" s="9">
        <v>45</v>
      </c>
      <c r="I29" s="9">
        <v>45</v>
      </c>
      <c r="J29" s="9">
        <v>58</v>
      </c>
      <c r="K29" s="9">
        <v>972</v>
      </c>
    </row>
    <row r="30" spans="1:11" ht="14.5" x14ac:dyDescent="0.3">
      <c r="A30" s="10" t="s">
        <v>11</v>
      </c>
      <c r="B30" s="11">
        <f t="shared" ref="B30:K30" si="18">B29/SUM($B29:$K29)</f>
        <v>0.27474854420328215</v>
      </c>
      <c r="C30" s="11">
        <f t="shared" si="18"/>
        <v>3.4939121228163048E-2</v>
      </c>
      <c r="D30" s="11">
        <f t="shared" si="18"/>
        <v>2.4880889359449446E-2</v>
      </c>
      <c r="E30" s="11">
        <f t="shared" si="18"/>
        <v>2.9115934356802542E-2</v>
      </c>
      <c r="F30" s="11">
        <f t="shared" si="18"/>
        <v>2.2233986236103759E-2</v>
      </c>
      <c r="G30" s="11">
        <f t="shared" si="18"/>
        <v>2.1175224986765485E-2</v>
      </c>
      <c r="H30" s="11">
        <f t="shared" si="18"/>
        <v>2.3822128110111172E-2</v>
      </c>
      <c r="I30" s="11">
        <f t="shared" si="18"/>
        <v>2.3822128110111172E-2</v>
      </c>
      <c r="J30" s="11">
        <f t="shared" si="18"/>
        <v>3.0704076230809951E-2</v>
      </c>
      <c r="K30" s="11">
        <f t="shared" si="18"/>
        <v>0.5145579671784013</v>
      </c>
    </row>
    <row r="31" spans="1:11" ht="14.5" x14ac:dyDescent="0.3">
      <c r="A31" s="10" t="s">
        <v>12</v>
      </c>
      <c r="B31" s="11">
        <f>B30</f>
        <v>0.27474854420328215</v>
      </c>
      <c r="C31" s="11">
        <f t="shared" ref="C31:K31" si="19">C30+B31</f>
        <v>0.30968766543144521</v>
      </c>
      <c r="D31" s="11">
        <f t="shared" si="19"/>
        <v>0.33456855479089465</v>
      </c>
      <c r="E31" s="11">
        <f t="shared" si="19"/>
        <v>0.36368448914769719</v>
      </c>
      <c r="F31" s="11">
        <f t="shared" si="19"/>
        <v>0.38591847538380097</v>
      </c>
      <c r="G31" s="11">
        <f t="shared" si="19"/>
        <v>0.40709370037056647</v>
      </c>
      <c r="H31" s="11">
        <f t="shared" si="19"/>
        <v>0.43091582848067767</v>
      </c>
      <c r="I31" s="11">
        <f t="shared" si="19"/>
        <v>0.45473795659078886</v>
      </c>
      <c r="J31" s="11">
        <f t="shared" si="19"/>
        <v>0.48544203282159881</v>
      </c>
      <c r="K31" s="11">
        <f t="shared" si="19"/>
        <v>1</v>
      </c>
    </row>
    <row r="32" spans="1:11" ht="14.5" x14ac:dyDescent="0.3">
      <c r="A32" s="8">
        <v>2025</v>
      </c>
      <c r="B32" s="9">
        <v>140</v>
      </c>
      <c r="C32" s="9">
        <v>25</v>
      </c>
      <c r="D32" s="9">
        <v>15</v>
      </c>
      <c r="E32" s="9">
        <v>15</v>
      </c>
      <c r="F32" s="9">
        <v>18</v>
      </c>
      <c r="G32" s="9">
        <v>21</v>
      </c>
      <c r="H32" s="9">
        <v>14</v>
      </c>
      <c r="I32" s="9">
        <v>14</v>
      </c>
      <c r="J32" s="9">
        <v>10</v>
      </c>
      <c r="K32" s="9">
        <v>308</v>
      </c>
    </row>
    <row r="33" spans="1:11" ht="14.5" x14ac:dyDescent="0.3">
      <c r="A33" s="10" t="s">
        <v>11</v>
      </c>
      <c r="B33" s="11">
        <f t="shared" ref="B33:K33" si="20">B32/SUM($B32:$K32)</f>
        <v>0.2413793103448276</v>
      </c>
      <c r="C33" s="11">
        <f t="shared" si="20"/>
        <v>4.3103448275862072E-2</v>
      </c>
      <c r="D33" s="11">
        <f t="shared" si="20"/>
        <v>2.5862068965517241E-2</v>
      </c>
      <c r="E33" s="11">
        <f t="shared" si="20"/>
        <v>2.5862068965517241E-2</v>
      </c>
      <c r="F33" s="11">
        <f t="shared" si="20"/>
        <v>3.1034482758620689E-2</v>
      </c>
      <c r="G33" s="11">
        <f t="shared" si="20"/>
        <v>3.6206896551724141E-2</v>
      </c>
      <c r="H33" s="11">
        <f t="shared" si="20"/>
        <v>2.4137931034482758E-2</v>
      </c>
      <c r="I33" s="11">
        <f t="shared" si="20"/>
        <v>2.4137931034482758E-2</v>
      </c>
      <c r="J33" s="11">
        <f t="shared" si="20"/>
        <v>1.7241379310344827E-2</v>
      </c>
      <c r="K33" s="11">
        <f t="shared" si="20"/>
        <v>0.53103448275862064</v>
      </c>
    </row>
    <row r="34" spans="1:11" ht="14.5" x14ac:dyDescent="0.3">
      <c r="A34" s="10" t="s">
        <v>12</v>
      </c>
      <c r="B34" s="11">
        <f>B33</f>
        <v>0.2413793103448276</v>
      </c>
      <c r="C34" s="11">
        <f t="shared" ref="C34:K34" si="21">C33+B34</f>
        <v>0.28448275862068967</v>
      </c>
      <c r="D34" s="11">
        <f t="shared" si="21"/>
        <v>0.31034482758620691</v>
      </c>
      <c r="E34" s="11">
        <f t="shared" si="21"/>
        <v>0.33620689655172414</v>
      </c>
      <c r="F34" s="11">
        <f t="shared" si="21"/>
        <v>0.36724137931034484</v>
      </c>
      <c r="G34" s="11">
        <f t="shared" si="21"/>
        <v>0.40344827586206899</v>
      </c>
      <c r="H34" s="11">
        <f t="shared" si="21"/>
        <v>0.42758620689655175</v>
      </c>
      <c r="I34" s="11">
        <f t="shared" si="21"/>
        <v>0.4517241379310345</v>
      </c>
      <c r="J34" s="11">
        <f t="shared" si="21"/>
        <v>0.4689655172413793</v>
      </c>
      <c r="K34" s="11">
        <f t="shared" si="21"/>
        <v>1</v>
      </c>
    </row>
    <row r="35" spans="1:11" ht="14.5" x14ac:dyDescent="0.3">
      <c r="A35" s="12" t="s">
        <v>13</v>
      </c>
      <c r="B35" s="13">
        <f t="shared" ref="B35:K35" si="22">SUM(B5, B8, B11, B14, B17, B20, B23, B26, B29, B32)</f>
        <v>5024</v>
      </c>
      <c r="C35" s="14">
        <f t="shared" si="22"/>
        <v>874</v>
      </c>
      <c r="D35" s="14">
        <f t="shared" si="22"/>
        <v>656</v>
      </c>
      <c r="E35" s="14">
        <f t="shared" si="22"/>
        <v>614</v>
      </c>
      <c r="F35" s="14">
        <f t="shared" si="22"/>
        <v>572</v>
      </c>
      <c r="G35" s="14">
        <f t="shared" si="22"/>
        <v>509</v>
      </c>
      <c r="H35" s="14">
        <f t="shared" si="22"/>
        <v>523</v>
      </c>
      <c r="I35" s="14">
        <f t="shared" si="22"/>
        <v>564</v>
      </c>
      <c r="J35" s="14">
        <f t="shared" si="22"/>
        <v>579</v>
      </c>
      <c r="K35" s="14">
        <f t="shared" si="22"/>
        <v>9019</v>
      </c>
    </row>
    <row r="36" spans="1:11" ht="14.5" x14ac:dyDescent="0.3">
      <c r="A36" s="15" t="s">
        <v>11</v>
      </c>
      <c r="B36" s="16">
        <f t="shared" ref="B36:K36" si="23">B35/SUM($B35:$K35)</f>
        <v>0.26534276962078801</v>
      </c>
      <c r="C36" s="16">
        <f t="shared" si="23"/>
        <v>4.6160346466673711E-2</v>
      </c>
      <c r="D36" s="16">
        <f t="shared" si="23"/>
        <v>3.4646667370867225E-2</v>
      </c>
      <c r="E36" s="16">
        <f t="shared" si="23"/>
        <v>3.242843561846414E-2</v>
      </c>
      <c r="F36" s="16">
        <f t="shared" si="23"/>
        <v>3.0210203866061054E-2</v>
      </c>
      <c r="G36" s="16">
        <f t="shared" si="23"/>
        <v>2.6882856237456426E-2</v>
      </c>
      <c r="H36" s="16">
        <f t="shared" si="23"/>
        <v>2.7622266821590788E-2</v>
      </c>
      <c r="I36" s="16">
        <f t="shared" si="23"/>
        <v>2.9787683532269991E-2</v>
      </c>
      <c r="J36" s="16">
        <f t="shared" si="23"/>
        <v>3.0579909158128235E-2</v>
      </c>
      <c r="K36" s="16">
        <f t="shared" si="23"/>
        <v>0.47633886130770042</v>
      </c>
    </row>
    <row r="37" spans="1:11" ht="14.5" x14ac:dyDescent="0.3">
      <c r="A37" s="10" t="s">
        <v>12</v>
      </c>
      <c r="B37" s="11">
        <f>B36</f>
        <v>0.26534276962078801</v>
      </c>
      <c r="C37" s="11">
        <f t="shared" ref="C37:K37" si="24">C36+B37</f>
        <v>0.31150311608746173</v>
      </c>
      <c r="D37" s="11">
        <f t="shared" si="24"/>
        <v>0.34614978345832897</v>
      </c>
      <c r="E37" s="11">
        <f t="shared" si="24"/>
        <v>0.37857821907679312</v>
      </c>
      <c r="F37" s="11">
        <f t="shared" si="24"/>
        <v>0.40878842294285417</v>
      </c>
      <c r="G37" s="11">
        <f t="shared" si="24"/>
        <v>0.43567127918031057</v>
      </c>
      <c r="H37" s="11">
        <f t="shared" si="24"/>
        <v>0.46329354600190137</v>
      </c>
      <c r="I37" s="11">
        <f t="shared" si="24"/>
        <v>0.49308122953417138</v>
      </c>
      <c r="J37" s="11">
        <f t="shared" si="24"/>
        <v>0.52366113869229958</v>
      </c>
      <c r="K37" s="11">
        <f t="shared" si="24"/>
        <v>1</v>
      </c>
    </row>
    <row r="39" spans="1:11" x14ac:dyDescent="0.25">
      <c r="A39" s="2" t="s">
        <v>14</v>
      </c>
      <c r="B39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0F3A-0DF1-4DCF-81C3-C5BCDF98F03E}">
  <dimension ref="A1:AH29"/>
  <sheetViews>
    <sheetView workbookViewId="0">
      <selection activeCell="F64" sqref="F64"/>
    </sheetView>
  </sheetViews>
  <sheetFormatPr defaultRowHeight="14" x14ac:dyDescent="0.25"/>
  <cols>
    <col min="1" max="1" width="21.90625" customWidth="1"/>
    <col min="3" max="4" width="15.08984375" style="1" customWidth="1"/>
    <col min="6" max="7" width="15.08984375" style="1" customWidth="1"/>
    <col min="9" max="10" width="15.08984375" style="1" customWidth="1"/>
    <col min="12" max="13" width="15.08984375" style="1" customWidth="1"/>
    <col min="15" max="16" width="15.08984375" style="1" customWidth="1"/>
    <col min="18" max="19" width="15.08984375" style="1" customWidth="1"/>
    <col min="21" max="22" width="15.08984375" style="1" customWidth="1"/>
    <col min="24" max="25" width="15.08984375" style="1" customWidth="1"/>
    <col min="27" max="28" width="15.08984375" style="1" customWidth="1"/>
    <col min="30" max="31" width="15.08984375" style="1" customWidth="1"/>
    <col min="33" max="34" width="15.08984375" style="1" customWidth="1"/>
  </cols>
  <sheetData>
    <row r="1" spans="1:34" x14ac:dyDescent="0.25">
      <c r="A1" t="s">
        <v>0</v>
      </c>
      <c r="B1">
        <v>2015</v>
      </c>
      <c r="C1" s="1" t="s">
        <v>11</v>
      </c>
      <c r="D1" s="1" t="s">
        <v>12</v>
      </c>
      <c r="E1">
        <v>2016</v>
      </c>
      <c r="F1" s="1" t="s">
        <v>11</v>
      </c>
      <c r="G1" s="1" t="s">
        <v>12</v>
      </c>
      <c r="H1">
        <v>2017</v>
      </c>
      <c r="I1" s="1" t="s">
        <v>11</v>
      </c>
      <c r="J1" s="1" t="s">
        <v>12</v>
      </c>
      <c r="K1">
        <v>2018</v>
      </c>
      <c r="L1" s="1" t="s">
        <v>11</v>
      </c>
      <c r="M1" s="1" t="s">
        <v>12</v>
      </c>
      <c r="N1">
        <v>2019</v>
      </c>
      <c r="O1" s="1" t="s">
        <v>11</v>
      </c>
      <c r="P1" s="1" t="s">
        <v>12</v>
      </c>
      <c r="Q1">
        <v>2020</v>
      </c>
      <c r="R1" s="1" t="s">
        <v>11</v>
      </c>
      <c r="S1" s="1" t="s">
        <v>12</v>
      </c>
      <c r="T1">
        <v>2021</v>
      </c>
      <c r="U1" s="1" t="s">
        <v>11</v>
      </c>
      <c r="V1" s="1" t="s">
        <v>12</v>
      </c>
      <c r="W1">
        <v>2022</v>
      </c>
      <c r="X1" s="1" t="s">
        <v>11</v>
      </c>
      <c r="Y1" s="1" t="s">
        <v>12</v>
      </c>
      <c r="Z1">
        <v>2023</v>
      </c>
      <c r="AA1" s="1" t="s">
        <v>11</v>
      </c>
      <c r="AB1" s="1" t="s">
        <v>12</v>
      </c>
      <c r="AC1">
        <v>2024</v>
      </c>
      <c r="AD1" s="1" t="s">
        <v>11</v>
      </c>
      <c r="AE1" s="1" t="s">
        <v>12</v>
      </c>
      <c r="AF1">
        <v>2025</v>
      </c>
      <c r="AG1" s="1" t="s">
        <v>11</v>
      </c>
      <c r="AH1" s="1" t="s">
        <v>12</v>
      </c>
    </row>
    <row r="2" spans="1:34" x14ac:dyDescent="0.25">
      <c r="A2">
        <v>10</v>
      </c>
      <c r="B2">
        <v>9</v>
      </c>
      <c r="C2" s="1">
        <f>B2/SUM(B$2:B$11)</f>
        <v>0.23684210526315788</v>
      </c>
      <c r="D2" s="1">
        <f>C2</f>
        <v>0.23684210526315788</v>
      </c>
      <c r="E2">
        <v>151</v>
      </c>
      <c r="F2" s="1">
        <f>E2/SUM(E$2:E$11)</f>
        <v>0.31069958847736623</v>
      </c>
      <c r="G2" s="1">
        <f>F2</f>
        <v>0.31069958847736623</v>
      </c>
      <c r="H2">
        <v>749</v>
      </c>
      <c r="I2" s="1">
        <f>H2/SUM(H$2:H$11)</f>
        <v>0.25703500343170899</v>
      </c>
      <c r="J2" s="1">
        <f>I2</f>
        <v>0.25703500343170899</v>
      </c>
      <c r="K2">
        <v>707</v>
      </c>
      <c r="L2" s="1">
        <f>K2/SUM(K$2:K$11)</f>
        <v>0.26719576719576721</v>
      </c>
      <c r="M2" s="1">
        <f>L2</f>
        <v>0.26719576719576721</v>
      </c>
      <c r="N2">
        <v>679</v>
      </c>
      <c r="O2" s="1">
        <f>N2/SUM(N$2:N$11)</f>
        <v>0.22357589726703983</v>
      </c>
      <c r="P2" s="1">
        <f>O2</f>
        <v>0.22357589726703983</v>
      </c>
      <c r="Q2">
        <v>547</v>
      </c>
      <c r="R2" s="1">
        <f>Q2/SUM(Q$2:Q$11)</f>
        <v>0.27012345679012345</v>
      </c>
      <c r="S2" s="1">
        <f>R2</f>
        <v>0.27012345679012345</v>
      </c>
      <c r="T2">
        <v>640</v>
      </c>
      <c r="U2" s="1">
        <f>T2/SUM(T$2:T$11)</f>
        <v>0.32096288866599798</v>
      </c>
      <c r="V2" s="1">
        <f>U2</f>
        <v>0.32096288866599798</v>
      </c>
      <c r="W2">
        <v>477</v>
      </c>
      <c r="X2" s="1">
        <f>W2/SUM(W$2:W$11)</f>
        <v>0.28511655708308425</v>
      </c>
      <c r="Y2" s="1">
        <f>X2</f>
        <v>0.28511655708308425</v>
      </c>
      <c r="Z2">
        <v>415</v>
      </c>
      <c r="AA2" s="1">
        <f>Z2/SUM(Z$2:Z$11)</f>
        <v>0.2455621301775148</v>
      </c>
      <c r="AB2" s="1">
        <f>AA2</f>
        <v>0.2455621301775148</v>
      </c>
      <c r="AC2">
        <v>519</v>
      </c>
      <c r="AD2" s="1">
        <f>AC2/SUM(AC$2:AC$11)</f>
        <v>0.27474854420328215</v>
      </c>
      <c r="AE2" s="1">
        <f>AD2</f>
        <v>0.27474854420328215</v>
      </c>
      <c r="AF2">
        <v>140</v>
      </c>
      <c r="AG2" s="1">
        <f>AF2/SUM(AF$2:AF$11)</f>
        <v>0.2413793103448276</v>
      </c>
      <c r="AH2" s="1">
        <f>AG2</f>
        <v>0.2413793103448276</v>
      </c>
    </row>
    <row r="3" spans="1:34" x14ac:dyDescent="0.25">
      <c r="A3">
        <v>20</v>
      </c>
      <c r="B3">
        <v>1</v>
      </c>
      <c r="C3" s="1">
        <f t="shared" ref="C3:C11" si="0">B3/SUM(B$2:B$11)</f>
        <v>2.6315789473684209E-2</v>
      </c>
      <c r="D3" s="1">
        <f t="shared" ref="D3:D11" si="1">C3+D2</f>
        <v>0.26315789473684209</v>
      </c>
      <c r="E3">
        <v>36</v>
      </c>
      <c r="F3" s="1">
        <f t="shared" ref="F3:F11" si="2">E3/SUM(E$2:E$11)</f>
        <v>7.407407407407407E-2</v>
      </c>
      <c r="G3" s="1">
        <f t="shared" ref="G3:G11" si="3">F3+G2</f>
        <v>0.3847736625514403</v>
      </c>
      <c r="H3">
        <v>189</v>
      </c>
      <c r="I3" s="1">
        <f t="shared" ref="I3:I11" si="4">H3/SUM(H$2:H$11)</f>
        <v>6.4859299931365827E-2</v>
      </c>
      <c r="J3" s="1">
        <f t="shared" ref="J3:J11" si="5">I3+J2</f>
        <v>0.32189430336307479</v>
      </c>
      <c r="K3">
        <v>151</v>
      </c>
      <c r="L3" s="1">
        <f t="shared" ref="L3:L11" si="6">K3/SUM(K$2:K$11)</f>
        <v>5.7067271352985637E-2</v>
      </c>
      <c r="M3" s="1">
        <f t="shared" ref="M3:M11" si="7">L3+M2</f>
        <v>0.32426303854875282</v>
      </c>
      <c r="N3">
        <v>140</v>
      </c>
      <c r="O3" s="1">
        <f t="shared" ref="O3:O11" si="8">N3/SUM(N$2:N$11)</f>
        <v>4.6098123147843263E-2</v>
      </c>
      <c r="P3" s="1">
        <f t="shared" ref="P3:P11" si="9">O3+P2</f>
        <v>0.26967402041488309</v>
      </c>
      <c r="Q3">
        <v>79</v>
      </c>
      <c r="R3" s="1">
        <f t="shared" ref="R3:R11" si="10">Q3/SUM(Q$2:Q$11)</f>
        <v>3.9012345679012343E-2</v>
      </c>
      <c r="S3" s="1">
        <f t="shared" ref="S3:S11" si="11">R3+S2</f>
        <v>0.3091358024691358</v>
      </c>
      <c r="T3">
        <v>70</v>
      </c>
      <c r="U3" s="1">
        <f t="shared" ref="U3:U11" si="12">T3/SUM(T$2:T$11)</f>
        <v>3.5105315947843531E-2</v>
      </c>
      <c r="V3" s="1">
        <f t="shared" ref="V3:V11" si="13">U3+V2</f>
        <v>0.35606820461384153</v>
      </c>
      <c r="W3">
        <v>45</v>
      </c>
      <c r="X3" s="1">
        <f t="shared" ref="X3:X11" si="14">W3/SUM(W$2:W$11)</f>
        <v>2.6897788404064555E-2</v>
      </c>
      <c r="Y3" s="1">
        <f t="shared" ref="Y3:Y11" si="15">X3+Y2</f>
        <v>0.31201434548714879</v>
      </c>
      <c r="Z3">
        <v>73</v>
      </c>
      <c r="AA3" s="1">
        <f t="shared" ref="AA3:AA11" si="16">Z3/SUM(Z$2:Z$11)</f>
        <v>4.319526627218935E-2</v>
      </c>
      <c r="AB3" s="1">
        <f t="shared" ref="AB3:AB11" si="17">AA3+AB2</f>
        <v>0.28875739644970416</v>
      </c>
      <c r="AC3">
        <v>66</v>
      </c>
      <c r="AD3" s="1">
        <f t="shared" ref="AD3:AD11" si="18">AC3/SUM(AC$2:AC$11)</f>
        <v>3.4939121228163048E-2</v>
      </c>
      <c r="AE3" s="1">
        <f t="shared" ref="AE3:AE11" si="19">AD3+AE2</f>
        <v>0.30968766543144521</v>
      </c>
      <c r="AF3">
        <v>25</v>
      </c>
      <c r="AG3" s="1">
        <f t="shared" ref="AG3:AG11" si="20">AF3/SUM(AF$2:AF$11)</f>
        <v>4.3103448275862072E-2</v>
      </c>
      <c r="AH3" s="1">
        <f t="shared" ref="AH3:AH11" si="21">AG3+AH2</f>
        <v>0.28448275862068967</v>
      </c>
    </row>
    <row r="4" spans="1:34" x14ac:dyDescent="0.25">
      <c r="A4">
        <v>30</v>
      </c>
      <c r="B4">
        <v>2</v>
      </c>
      <c r="C4" s="1">
        <f t="shared" si="0"/>
        <v>5.2631578947368418E-2</v>
      </c>
      <c r="D4" s="1">
        <f t="shared" si="1"/>
        <v>0.31578947368421051</v>
      </c>
      <c r="E4">
        <v>24</v>
      </c>
      <c r="F4" s="1">
        <f t="shared" si="2"/>
        <v>4.9382716049382713E-2</v>
      </c>
      <c r="G4" s="1">
        <f t="shared" si="3"/>
        <v>0.43415637860082301</v>
      </c>
      <c r="H4">
        <v>120</v>
      </c>
      <c r="I4" s="1">
        <f t="shared" si="4"/>
        <v>4.1180507892930679E-2</v>
      </c>
      <c r="J4" s="1">
        <f t="shared" si="5"/>
        <v>0.36307481125600549</v>
      </c>
      <c r="K4">
        <v>122</v>
      </c>
      <c r="L4" s="1">
        <f t="shared" si="6"/>
        <v>4.6107331821617539E-2</v>
      </c>
      <c r="M4" s="1">
        <f t="shared" si="7"/>
        <v>0.37037037037037035</v>
      </c>
      <c r="N4">
        <v>109</v>
      </c>
      <c r="O4" s="1">
        <f t="shared" si="8"/>
        <v>3.5890681593677969E-2</v>
      </c>
      <c r="P4" s="1">
        <f t="shared" si="9"/>
        <v>0.30556470200856106</v>
      </c>
      <c r="Q4">
        <v>59</v>
      </c>
      <c r="R4" s="1">
        <f t="shared" si="10"/>
        <v>2.9135802469135802E-2</v>
      </c>
      <c r="S4" s="1">
        <f t="shared" si="11"/>
        <v>0.33827160493827158</v>
      </c>
      <c r="T4">
        <v>60</v>
      </c>
      <c r="U4" s="1">
        <f t="shared" si="12"/>
        <v>3.0090270812437311E-2</v>
      </c>
      <c r="V4" s="1">
        <f t="shared" si="13"/>
        <v>0.38615847542627885</v>
      </c>
      <c r="W4">
        <v>39</v>
      </c>
      <c r="X4" s="1">
        <f t="shared" si="14"/>
        <v>2.3311416616855946E-2</v>
      </c>
      <c r="Y4" s="1">
        <f t="shared" si="15"/>
        <v>0.33532576210400472</v>
      </c>
      <c r="Z4">
        <v>61</v>
      </c>
      <c r="AA4" s="1">
        <f t="shared" si="16"/>
        <v>3.609467455621302E-2</v>
      </c>
      <c r="AB4" s="1">
        <f t="shared" si="17"/>
        <v>0.32485207100591718</v>
      </c>
      <c r="AC4">
        <v>47</v>
      </c>
      <c r="AD4" s="1">
        <f t="shared" si="18"/>
        <v>2.4880889359449446E-2</v>
      </c>
      <c r="AE4" s="1">
        <f t="shared" si="19"/>
        <v>0.33456855479089465</v>
      </c>
      <c r="AF4">
        <v>15</v>
      </c>
      <c r="AG4" s="1">
        <f t="shared" si="20"/>
        <v>2.5862068965517241E-2</v>
      </c>
      <c r="AH4" s="1">
        <f t="shared" si="21"/>
        <v>0.31034482758620691</v>
      </c>
    </row>
    <row r="5" spans="1:34" x14ac:dyDescent="0.25">
      <c r="A5">
        <v>40</v>
      </c>
      <c r="B5">
        <v>1</v>
      </c>
      <c r="C5" s="1">
        <f t="shared" si="0"/>
        <v>2.6315789473684209E-2</v>
      </c>
      <c r="D5" s="1">
        <f t="shared" si="1"/>
        <v>0.34210526315789469</v>
      </c>
      <c r="E5">
        <v>25</v>
      </c>
      <c r="F5" s="1">
        <f t="shared" si="2"/>
        <v>5.1440329218106998E-2</v>
      </c>
      <c r="G5" s="1">
        <f t="shared" si="3"/>
        <v>0.48559670781893</v>
      </c>
      <c r="H5">
        <v>109</v>
      </c>
      <c r="I5" s="1">
        <f t="shared" si="4"/>
        <v>3.740562800274537E-2</v>
      </c>
      <c r="J5" s="1">
        <f t="shared" si="5"/>
        <v>0.40048043925875088</v>
      </c>
      <c r="K5">
        <v>78</v>
      </c>
      <c r="L5" s="1">
        <f t="shared" si="6"/>
        <v>2.9478458049886622E-2</v>
      </c>
      <c r="M5" s="1">
        <f t="shared" si="7"/>
        <v>0.39984882842025699</v>
      </c>
      <c r="N5">
        <v>101</v>
      </c>
      <c r="O5" s="1">
        <f t="shared" si="8"/>
        <v>3.325650312808693E-2</v>
      </c>
      <c r="P5" s="1">
        <f t="shared" si="9"/>
        <v>0.33882120513664798</v>
      </c>
      <c r="Q5">
        <v>76</v>
      </c>
      <c r="R5" s="1">
        <f t="shared" si="10"/>
        <v>3.7530864197530864E-2</v>
      </c>
      <c r="S5" s="1">
        <f t="shared" si="11"/>
        <v>0.37580246913580245</v>
      </c>
      <c r="T5">
        <v>61</v>
      </c>
      <c r="U5" s="1">
        <f t="shared" si="12"/>
        <v>3.0591775325977934E-2</v>
      </c>
      <c r="V5" s="1">
        <f t="shared" si="13"/>
        <v>0.4167502507522568</v>
      </c>
      <c r="W5">
        <v>50</v>
      </c>
      <c r="X5" s="1">
        <f t="shared" si="14"/>
        <v>2.9886431560071727E-2</v>
      </c>
      <c r="Y5" s="1">
        <f t="shared" si="15"/>
        <v>0.36521219366407642</v>
      </c>
      <c r="Z5">
        <v>44</v>
      </c>
      <c r="AA5" s="1">
        <f t="shared" si="16"/>
        <v>2.6035502958579881E-2</v>
      </c>
      <c r="AB5" s="1">
        <f t="shared" si="17"/>
        <v>0.35088757396449705</v>
      </c>
      <c r="AC5">
        <v>55</v>
      </c>
      <c r="AD5" s="1">
        <f t="shared" si="18"/>
        <v>2.9115934356802542E-2</v>
      </c>
      <c r="AE5" s="1">
        <f t="shared" si="19"/>
        <v>0.36368448914769719</v>
      </c>
      <c r="AF5">
        <v>15</v>
      </c>
      <c r="AG5" s="1">
        <f t="shared" si="20"/>
        <v>2.5862068965517241E-2</v>
      </c>
      <c r="AH5" s="1">
        <f t="shared" si="21"/>
        <v>0.33620689655172414</v>
      </c>
    </row>
    <row r="6" spans="1:34" x14ac:dyDescent="0.25">
      <c r="A6">
        <v>50</v>
      </c>
      <c r="B6">
        <v>0</v>
      </c>
      <c r="C6" s="1">
        <f t="shared" si="0"/>
        <v>0</v>
      </c>
      <c r="D6" s="1">
        <f t="shared" si="1"/>
        <v>0.34210526315789469</v>
      </c>
      <c r="E6">
        <v>20</v>
      </c>
      <c r="F6" s="1">
        <f t="shared" si="2"/>
        <v>4.1152263374485597E-2</v>
      </c>
      <c r="G6" s="1">
        <f t="shared" si="3"/>
        <v>0.52674897119341557</v>
      </c>
      <c r="H6">
        <v>109</v>
      </c>
      <c r="I6" s="1">
        <f t="shared" si="4"/>
        <v>3.740562800274537E-2</v>
      </c>
      <c r="J6" s="1">
        <f t="shared" si="5"/>
        <v>0.43788606726149626</v>
      </c>
      <c r="K6">
        <v>88</v>
      </c>
      <c r="L6" s="1">
        <f t="shared" si="6"/>
        <v>3.3257747543461828E-2</v>
      </c>
      <c r="M6" s="1">
        <f t="shared" si="7"/>
        <v>0.43310657596371882</v>
      </c>
      <c r="N6">
        <v>100</v>
      </c>
      <c r="O6" s="1">
        <f t="shared" si="8"/>
        <v>3.2927230819888048E-2</v>
      </c>
      <c r="P6" s="1">
        <f t="shared" si="9"/>
        <v>0.37174843595653606</v>
      </c>
      <c r="Q6">
        <v>49</v>
      </c>
      <c r="R6" s="1">
        <f t="shared" si="10"/>
        <v>2.4197530864197531E-2</v>
      </c>
      <c r="S6" s="1">
        <f t="shared" si="11"/>
        <v>0.39999999999999997</v>
      </c>
      <c r="T6">
        <v>54</v>
      </c>
      <c r="U6" s="1">
        <f t="shared" si="12"/>
        <v>2.7081243731193579E-2</v>
      </c>
      <c r="V6" s="1">
        <f t="shared" si="13"/>
        <v>0.44383149448345038</v>
      </c>
      <c r="W6">
        <v>48</v>
      </c>
      <c r="X6" s="1">
        <f t="shared" si="14"/>
        <v>2.8690974297668859E-2</v>
      </c>
      <c r="Y6" s="1">
        <f t="shared" si="15"/>
        <v>0.39390316796174529</v>
      </c>
      <c r="Z6">
        <v>44</v>
      </c>
      <c r="AA6" s="1">
        <f t="shared" si="16"/>
        <v>2.6035502958579881E-2</v>
      </c>
      <c r="AB6" s="1">
        <f t="shared" si="17"/>
        <v>0.37692307692307692</v>
      </c>
      <c r="AC6">
        <v>42</v>
      </c>
      <c r="AD6" s="1">
        <f t="shared" si="18"/>
        <v>2.2233986236103759E-2</v>
      </c>
      <c r="AE6" s="1">
        <f t="shared" si="19"/>
        <v>0.38591847538380097</v>
      </c>
      <c r="AF6">
        <v>18</v>
      </c>
      <c r="AG6" s="1">
        <f t="shared" si="20"/>
        <v>3.1034482758620689E-2</v>
      </c>
      <c r="AH6" s="1">
        <f t="shared" si="21"/>
        <v>0.36724137931034484</v>
      </c>
    </row>
    <row r="7" spans="1:34" x14ac:dyDescent="0.25">
      <c r="A7">
        <v>60</v>
      </c>
      <c r="B7">
        <v>1</v>
      </c>
      <c r="C7" s="1">
        <f t="shared" si="0"/>
        <v>2.6315789473684209E-2</v>
      </c>
      <c r="D7" s="1">
        <f t="shared" si="1"/>
        <v>0.36842105263157887</v>
      </c>
      <c r="E7">
        <v>18</v>
      </c>
      <c r="F7" s="1">
        <f t="shared" si="2"/>
        <v>3.7037037037037035E-2</v>
      </c>
      <c r="G7" s="1">
        <f t="shared" si="3"/>
        <v>0.56378600823045266</v>
      </c>
      <c r="H7">
        <v>107</v>
      </c>
      <c r="I7" s="1">
        <f t="shared" si="4"/>
        <v>3.6719286204529855E-2</v>
      </c>
      <c r="J7" s="1">
        <f t="shared" si="5"/>
        <v>0.47460535346602611</v>
      </c>
      <c r="K7">
        <v>98</v>
      </c>
      <c r="L7" s="1">
        <f t="shared" si="6"/>
        <v>3.7037037037037035E-2</v>
      </c>
      <c r="M7" s="1">
        <f t="shared" si="7"/>
        <v>0.47014361300075586</v>
      </c>
      <c r="N7">
        <v>78</v>
      </c>
      <c r="O7" s="1">
        <f t="shared" si="8"/>
        <v>2.5683240039512677E-2</v>
      </c>
      <c r="P7" s="1">
        <f t="shared" si="9"/>
        <v>0.39743167599604873</v>
      </c>
      <c r="Q7">
        <v>53</v>
      </c>
      <c r="R7" s="1">
        <f t="shared" si="10"/>
        <v>2.617283950617284E-2</v>
      </c>
      <c r="S7" s="1">
        <f t="shared" si="11"/>
        <v>0.4261728395061728</v>
      </c>
      <c r="T7">
        <v>34</v>
      </c>
      <c r="U7" s="1">
        <f t="shared" si="12"/>
        <v>1.7051153460381142E-2</v>
      </c>
      <c r="V7" s="1">
        <f t="shared" si="13"/>
        <v>0.46088264794383155</v>
      </c>
      <c r="W7">
        <v>32</v>
      </c>
      <c r="X7" s="1">
        <f t="shared" si="14"/>
        <v>1.9127316198445904E-2</v>
      </c>
      <c r="Y7" s="1">
        <f t="shared" si="15"/>
        <v>0.41303048416019117</v>
      </c>
      <c r="Z7">
        <v>28</v>
      </c>
      <c r="AA7" s="1">
        <f t="shared" si="16"/>
        <v>1.6568047337278107E-2</v>
      </c>
      <c r="AB7" s="1">
        <f t="shared" si="17"/>
        <v>0.39349112426035504</v>
      </c>
      <c r="AC7">
        <v>40</v>
      </c>
      <c r="AD7" s="1">
        <f t="shared" si="18"/>
        <v>2.1175224986765485E-2</v>
      </c>
      <c r="AE7" s="1">
        <f t="shared" si="19"/>
        <v>0.40709370037056647</v>
      </c>
      <c r="AF7">
        <v>21</v>
      </c>
      <c r="AG7" s="1">
        <f t="shared" si="20"/>
        <v>3.6206896551724141E-2</v>
      </c>
      <c r="AH7" s="1">
        <f t="shared" si="21"/>
        <v>0.40344827586206899</v>
      </c>
    </row>
    <row r="8" spans="1:34" x14ac:dyDescent="0.25">
      <c r="A8">
        <v>70</v>
      </c>
      <c r="B8">
        <v>0</v>
      </c>
      <c r="C8" s="1">
        <f t="shared" si="0"/>
        <v>0</v>
      </c>
      <c r="D8" s="1">
        <f t="shared" si="1"/>
        <v>0.36842105263157887</v>
      </c>
      <c r="E8">
        <v>11</v>
      </c>
      <c r="F8" s="1">
        <f t="shared" si="2"/>
        <v>2.2633744855967079E-2</v>
      </c>
      <c r="G8" s="1">
        <f t="shared" si="3"/>
        <v>0.58641975308641969</v>
      </c>
      <c r="H8">
        <v>95</v>
      </c>
      <c r="I8" s="1">
        <f t="shared" si="4"/>
        <v>3.2601235415236789E-2</v>
      </c>
      <c r="J8" s="1">
        <f t="shared" si="5"/>
        <v>0.50720658888126291</v>
      </c>
      <c r="K8">
        <v>92</v>
      </c>
      <c r="L8" s="1">
        <f t="shared" si="6"/>
        <v>3.4769463340891912E-2</v>
      </c>
      <c r="M8" s="1">
        <f t="shared" si="7"/>
        <v>0.50491307634164773</v>
      </c>
      <c r="N8">
        <v>75</v>
      </c>
      <c r="O8" s="1">
        <f t="shared" si="8"/>
        <v>2.4695423114916036E-2</v>
      </c>
      <c r="P8" s="1">
        <f t="shared" si="9"/>
        <v>0.42212709911096474</v>
      </c>
      <c r="Q8">
        <v>60</v>
      </c>
      <c r="R8" s="1">
        <f t="shared" si="10"/>
        <v>2.9629629629629631E-2</v>
      </c>
      <c r="S8" s="1">
        <f t="shared" si="11"/>
        <v>0.45580246913580241</v>
      </c>
      <c r="T8">
        <v>58</v>
      </c>
      <c r="U8" s="1">
        <f t="shared" si="12"/>
        <v>2.9087261785356068E-2</v>
      </c>
      <c r="V8" s="1">
        <f t="shared" si="13"/>
        <v>0.48996990972918764</v>
      </c>
      <c r="W8">
        <v>40</v>
      </c>
      <c r="X8" s="1">
        <f t="shared" si="14"/>
        <v>2.3909145248057383E-2</v>
      </c>
      <c r="Y8" s="1">
        <f t="shared" si="15"/>
        <v>0.43693962940824854</v>
      </c>
      <c r="Z8">
        <v>33</v>
      </c>
      <c r="AA8" s="1">
        <f t="shared" si="16"/>
        <v>1.952662721893491E-2</v>
      </c>
      <c r="AB8" s="1">
        <f t="shared" si="17"/>
        <v>0.41301775147928993</v>
      </c>
      <c r="AC8">
        <v>45</v>
      </c>
      <c r="AD8" s="1">
        <f t="shared" si="18"/>
        <v>2.3822128110111172E-2</v>
      </c>
      <c r="AE8" s="1">
        <f t="shared" si="19"/>
        <v>0.43091582848067767</v>
      </c>
      <c r="AF8">
        <v>14</v>
      </c>
      <c r="AG8" s="1">
        <f t="shared" si="20"/>
        <v>2.4137931034482758E-2</v>
      </c>
      <c r="AH8" s="1">
        <f t="shared" si="21"/>
        <v>0.42758620689655175</v>
      </c>
    </row>
    <row r="9" spans="1:34" x14ac:dyDescent="0.25">
      <c r="A9">
        <v>80</v>
      </c>
      <c r="B9">
        <v>0</v>
      </c>
      <c r="C9" s="1">
        <f t="shared" si="0"/>
        <v>0</v>
      </c>
      <c r="D9" s="1">
        <f t="shared" si="1"/>
        <v>0.36842105263157887</v>
      </c>
      <c r="E9">
        <v>10</v>
      </c>
      <c r="F9" s="1">
        <f t="shared" si="2"/>
        <v>2.0576131687242798E-2</v>
      </c>
      <c r="G9" s="1">
        <f t="shared" si="3"/>
        <v>0.60699588477366251</v>
      </c>
      <c r="H9">
        <v>96</v>
      </c>
      <c r="I9" s="1">
        <f t="shared" si="4"/>
        <v>3.2944406314344546E-2</v>
      </c>
      <c r="J9" s="1">
        <f t="shared" si="5"/>
        <v>0.5401509951956075</v>
      </c>
      <c r="K9">
        <v>113</v>
      </c>
      <c r="L9" s="1">
        <f t="shared" si="6"/>
        <v>4.2705971277399848E-2</v>
      </c>
      <c r="M9" s="1">
        <f t="shared" si="7"/>
        <v>0.54761904761904756</v>
      </c>
      <c r="N9">
        <v>111</v>
      </c>
      <c r="O9" s="1">
        <f t="shared" si="8"/>
        <v>3.6549226210075732E-2</v>
      </c>
      <c r="P9" s="1">
        <f t="shared" si="9"/>
        <v>0.45867632532104047</v>
      </c>
      <c r="Q9">
        <v>49</v>
      </c>
      <c r="R9" s="1">
        <f t="shared" si="10"/>
        <v>2.4197530864197531E-2</v>
      </c>
      <c r="S9" s="1">
        <f t="shared" si="11"/>
        <v>0.47999999999999993</v>
      </c>
      <c r="T9">
        <v>44</v>
      </c>
      <c r="U9" s="1">
        <f t="shared" si="12"/>
        <v>2.2066198595787363E-2</v>
      </c>
      <c r="V9" s="1">
        <f t="shared" si="13"/>
        <v>0.51203610832497504</v>
      </c>
      <c r="W9">
        <v>39</v>
      </c>
      <c r="X9" s="1">
        <f t="shared" si="14"/>
        <v>2.3311416616855946E-2</v>
      </c>
      <c r="Y9" s="1">
        <f t="shared" si="15"/>
        <v>0.46025104602510447</v>
      </c>
      <c r="Z9">
        <v>43</v>
      </c>
      <c r="AA9" s="1">
        <f t="shared" si="16"/>
        <v>2.5443786982248522E-2</v>
      </c>
      <c r="AB9" s="1">
        <f t="shared" si="17"/>
        <v>0.43846153846153846</v>
      </c>
      <c r="AC9">
        <v>45</v>
      </c>
      <c r="AD9" s="1">
        <f t="shared" si="18"/>
        <v>2.3822128110111172E-2</v>
      </c>
      <c r="AE9" s="1">
        <f t="shared" si="19"/>
        <v>0.45473795659078886</v>
      </c>
      <c r="AF9">
        <v>14</v>
      </c>
      <c r="AG9" s="1">
        <f t="shared" si="20"/>
        <v>2.4137931034482758E-2</v>
      </c>
      <c r="AH9" s="1">
        <f t="shared" si="21"/>
        <v>0.4517241379310345</v>
      </c>
    </row>
    <row r="10" spans="1:34" x14ac:dyDescent="0.25">
      <c r="A10">
        <v>90</v>
      </c>
      <c r="B10">
        <v>0</v>
      </c>
      <c r="C10" s="1">
        <f t="shared" si="0"/>
        <v>0</v>
      </c>
      <c r="D10" s="1">
        <f t="shared" si="1"/>
        <v>0.36842105263157887</v>
      </c>
      <c r="E10">
        <v>18</v>
      </c>
      <c r="F10" s="1">
        <f t="shared" si="2"/>
        <v>3.7037037037037035E-2</v>
      </c>
      <c r="G10" s="1">
        <f t="shared" si="3"/>
        <v>0.64403292181069949</v>
      </c>
      <c r="H10">
        <v>107</v>
      </c>
      <c r="I10" s="1">
        <f t="shared" si="4"/>
        <v>3.6719286204529855E-2</v>
      </c>
      <c r="J10" s="1">
        <f t="shared" si="5"/>
        <v>0.57687028140013741</v>
      </c>
      <c r="K10">
        <v>80</v>
      </c>
      <c r="L10" s="1">
        <f t="shared" si="6"/>
        <v>3.0234315948601664E-2</v>
      </c>
      <c r="M10" s="1">
        <f t="shared" si="7"/>
        <v>0.57785336356764927</v>
      </c>
      <c r="N10">
        <v>108</v>
      </c>
      <c r="O10" s="1">
        <f t="shared" si="8"/>
        <v>3.5561409285479094E-2</v>
      </c>
      <c r="P10" s="1">
        <f t="shared" si="9"/>
        <v>0.49423773460651954</v>
      </c>
      <c r="Q10">
        <v>64</v>
      </c>
      <c r="R10" s="1">
        <f t="shared" si="10"/>
        <v>3.1604938271604939E-2</v>
      </c>
      <c r="S10" s="1">
        <f t="shared" si="11"/>
        <v>0.51160493827160491</v>
      </c>
      <c r="T10">
        <v>44</v>
      </c>
      <c r="U10" s="1">
        <f t="shared" si="12"/>
        <v>2.2066198595787363E-2</v>
      </c>
      <c r="V10" s="1">
        <f t="shared" si="13"/>
        <v>0.53410230692076244</v>
      </c>
      <c r="W10">
        <v>40</v>
      </c>
      <c r="X10" s="1">
        <f t="shared" si="14"/>
        <v>2.3909145248057383E-2</v>
      </c>
      <c r="Y10" s="1">
        <f t="shared" si="15"/>
        <v>0.48416019127316184</v>
      </c>
      <c r="Z10">
        <v>50</v>
      </c>
      <c r="AA10" s="1">
        <f t="shared" si="16"/>
        <v>2.9585798816568046E-2</v>
      </c>
      <c r="AB10" s="1">
        <f t="shared" si="17"/>
        <v>0.46804733727810649</v>
      </c>
      <c r="AC10">
        <v>58</v>
      </c>
      <c r="AD10" s="1">
        <f t="shared" si="18"/>
        <v>3.0704076230809951E-2</v>
      </c>
      <c r="AE10" s="1">
        <f t="shared" si="19"/>
        <v>0.48544203282159881</v>
      </c>
      <c r="AF10">
        <v>10</v>
      </c>
      <c r="AG10" s="1">
        <f t="shared" si="20"/>
        <v>1.7241379310344827E-2</v>
      </c>
      <c r="AH10" s="1">
        <f t="shared" si="21"/>
        <v>0.4689655172413793</v>
      </c>
    </row>
    <row r="11" spans="1:34" x14ac:dyDescent="0.25">
      <c r="A11">
        <v>100</v>
      </c>
      <c r="B11">
        <v>24</v>
      </c>
      <c r="C11" s="1">
        <f t="shared" si="0"/>
        <v>0.63157894736842102</v>
      </c>
      <c r="D11" s="1">
        <f t="shared" si="1"/>
        <v>0.99999999999999989</v>
      </c>
      <c r="E11">
        <v>173</v>
      </c>
      <c r="F11" s="1">
        <f t="shared" si="2"/>
        <v>0.3559670781893004</v>
      </c>
      <c r="G11" s="1">
        <f t="shared" si="3"/>
        <v>0.99999999999999989</v>
      </c>
      <c r="H11">
        <v>1233</v>
      </c>
      <c r="I11" s="1">
        <f t="shared" si="4"/>
        <v>0.42312971859986276</v>
      </c>
      <c r="J11" s="1">
        <f t="shared" si="5"/>
        <v>1.0000000000000002</v>
      </c>
      <c r="K11">
        <v>1117</v>
      </c>
      <c r="L11" s="1">
        <f t="shared" si="6"/>
        <v>0.42214663643235073</v>
      </c>
      <c r="M11" s="1">
        <f t="shared" si="7"/>
        <v>1</v>
      </c>
      <c r="N11">
        <v>1536</v>
      </c>
      <c r="O11" s="1">
        <f t="shared" si="8"/>
        <v>0.50576226539348046</v>
      </c>
      <c r="P11" s="1">
        <f t="shared" si="9"/>
        <v>1</v>
      </c>
      <c r="Q11">
        <v>989</v>
      </c>
      <c r="R11" s="1">
        <f t="shared" si="10"/>
        <v>0.48839506172839509</v>
      </c>
      <c r="S11" s="1">
        <f t="shared" si="11"/>
        <v>1</v>
      </c>
      <c r="T11">
        <v>929</v>
      </c>
      <c r="U11" s="1">
        <f t="shared" si="12"/>
        <v>0.46589769307923773</v>
      </c>
      <c r="V11" s="1">
        <f t="shared" si="13"/>
        <v>1.0000000000000002</v>
      </c>
      <c r="W11">
        <v>863</v>
      </c>
      <c r="X11" s="1">
        <f t="shared" si="14"/>
        <v>0.51583980872683799</v>
      </c>
      <c r="Y11" s="1">
        <f t="shared" si="15"/>
        <v>0.99999999999999978</v>
      </c>
      <c r="Z11">
        <v>899</v>
      </c>
      <c r="AA11" s="1">
        <f t="shared" si="16"/>
        <v>0.53195266272189345</v>
      </c>
      <c r="AB11" s="1">
        <f t="shared" si="17"/>
        <v>1</v>
      </c>
      <c r="AC11">
        <v>972</v>
      </c>
      <c r="AD11" s="1">
        <f t="shared" si="18"/>
        <v>0.5145579671784013</v>
      </c>
      <c r="AE11" s="1">
        <f t="shared" si="19"/>
        <v>1</v>
      </c>
      <c r="AF11">
        <v>308</v>
      </c>
      <c r="AG11" s="1">
        <f t="shared" si="20"/>
        <v>0.53103448275862064</v>
      </c>
      <c r="AH11" s="1">
        <f t="shared" si="21"/>
        <v>1</v>
      </c>
    </row>
    <row r="29" ht="13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frequency_music_completion_rati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Wei Su</cp:lastModifiedBy>
  <cp:revision/>
  <dcterms:created xsi:type="dcterms:W3CDTF">2025-05-26T18:19:09Z</dcterms:created>
  <dcterms:modified xsi:type="dcterms:W3CDTF">2025-06-08T01:22:46Z</dcterms:modified>
  <cp:category/>
  <cp:contentStatus/>
</cp:coreProperties>
</file>