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ck1477\Dropbox\1 Research &amp; Presentations\Statistical Analysis\"/>
    </mc:Choice>
  </mc:AlternateContent>
  <bookViews>
    <workbookView xWindow="0" yWindow="0" windowWidth="25200" windowHeight="11895" activeTab="1"/>
  </bookViews>
  <sheets>
    <sheet name="Sample Data" sheetId="2" r:id="rId1"/>
    <sheet name="TE SDD SWC Templat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1" l="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G5" i="1"/>
  <c r="F5" i="1"/>
  <c r="H5" i="1"/>
  <c r="M11" i="1"/>
  <c r="M10" i="1" l="1"/>
  <c r="M9" i="1"/>
  <c r="M3" i="1"/>
  <c r="M4" i="1"/>
  <c r="L3" i="1"/>
  <c r="L4" i="1"/>
  <c r="K4" i="1"/>
  <c r="K3" i="1"/>
  <c r="K9" i="1" l="1"/>
  <c r="L9" i="1" s="1"/>
  <c r="K11" i="1"/>
  <c r="L11" i="1" s="1"/>
  <c r="K10" i="1"/>
  <c r="L10" i="1" s="1"/>
</calcChain>
</file>

<file path=xl/sharedStrings.xml><?xml version="1.0" encoding="utf-8"?>
<sst xmlns="http://schemas.openxmlformats.org/spreadsheetml/2006/main" count="31" uniqueCount="25">
  <si>
    <t>Reliability Analysis of Pairwise Trials</t>
  </si>
  <si>
    <t>Athlete#</t>
  </si>
  <si>
    <t>Athlete Name</t>
  </si>
  <si>
    <t>Trial 1</t>
  </si>
  <si>
    <t>Trial 2</t>
  </si>
  <si>
    <t>Trial 3</t>
  </si>
  <si>
    <t>Raw Scores</t>
  </si>
  <si>
    <t>T1-T2 Diff</t>
  </si>
  <si>
    <t>T2-T3 Diff</t>
  </si>
  <si>
    <t>T1-T3Diff</t>
  </si>
  <si>
    <t>Trial 1/Trial 2</t>
  </si>
  <si>
    <t>Trial 2/Trial 3</t>
  </si>
  <si>
    <t>Trial 1/Trial 3</t>
  </si>
  <si>
    <t>Typical Error</t>
  </si>
  <si>
    <t>Smallest Detectable Difference</t>
  </si>
  <si>
    <t>Smallest Worthwhile Change</t>
  </si>
  <si>
    <t>Comparison</t>
  </si>
  <si>
    <t>How to use this spreadsheet:</t>
  </si>
  <si>
    <t>Trial Average</t>
  </si>
  <si>
    <t>Trial Standard Deviation</t>
  </si>
  <si>
    <t>Spreadsheet created by George Beckham, PhD, 01-2019. Contact at georgebeckham.com</t>
  </si>
  <si>
    <t>If you only have two trials, use the "Trial 1/Trial 2" values for TE, SDD, and SWC. If you have multiple trials, to be on the conservative side, choose the trial pair with the highest TE/SDD/SWC. Note that each value is in the same units as the the initial data.</t>
  </si>
  <si>
    <t>Paste your testing data into the yellow section by right clicking in the top left cell where you want your data to start (note that you don't have to use the "Athlete Name" column), then choosing the option "Paste Values". Leave everything else alone.</t>
  </si>
  <si>
    <t>The cells highlighted in yellow are the only ones that you should modify. To be safe, copy and paste the sheet, then enter your data into the copied sheet, while leaving the "template" alone. This way, you always have a blank backup.</t>
  </si>
  <si>
    <t>After you have plugged in your group's data into this spreadsheet, you can use the calculated values for SDD and SWC to assess individual data from later testing points. Remember, if the change is greater than the SDD, then you can be confident there was a "real" change. If the change is greater than the SWC, then you can be confident there was a "meaningful" change. However - to be sure that a meaningful change did actually occur, the change must be higher than BOTH the SDD and SWC.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</si>
</sst>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60">
    <xf numFmtId="0" fontId="0" fillId="0" borderId="0" xfId="0"/>
    <xf numFmtId="0" fontId="1" fillId="0" borderId="0" xfId="0" applyFont="1"/>
    <xf numFmtId="0" fontId="0" fillId="2" borderId="1" xfId="0" applyFill="1" applyBorder="1"/>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xf>
    <xf numFmtId="0" fontId="0" fillId="0" borderId="5" xfId="0" applyFill="1" applyBorder="1" applyAlignment="1">
      <alignment horizontal="left" vertical="top" wrapText="1"/>
    </xf>
    <xf numFmtId="0" fontId="0" fillId="0" borderId="0" xfId="0" applyFill="1" applyBorder="1" applyAlignment="1">
      <alignment horizontal="left" vertical="top" wrapText="1"/>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0" fillId="0" borderId="5" xfId="0" applyBorder="1"/>
    <xf numFmtId="0" fontId="0" fillId="2" borderId="13" xfId="0" applyFill="1" applyBorder="1"/>
    <xf numFmtId="0" fontId="0" fillId="0" borderId="7" xfId="0"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0" fillId="2" borderId="22" xfId="0" applyFill="1" applyBorder="1"/>
    <xf numFmtId="0" fontId="0" fillId="2" borderId="23" xfId="0" applyFill="1" applyBorder="1"/>
    <xf numFmtId="164" fontId="0" fillId="5" borderId="19" xfId="0" applyNumberFormat="1" applyFill="1" applyBorder="1"/>
    <xf numFmtId="164" fontId="0" fillId="5" borderId="20" xfId="0" applyNumberFormat="1" applyFill="1" applyBorder="1"/>
    <xf numFmtId="164" fontId="0" fillId="5" borderId="21" xfId="0" applyNumberFormat="1" applyFill="1" applyBorder="1"/>
    <xf numFmtId="164" fontId="0" fillId="5" borderId="17" xfId="0" applyNumberFormat="1" applyFill="1" applyBorder="1"/>
    <xf numFmtId="164" fontId="0" fillId="5" borderId="14" xfId="0" applyNumberFormat="1" applyFill="1" applyBorder="1"/>
    <xf numFmtId="164" fontId="0" fillId="5" borderId="15" xfId="0" applyNumberFormat="1" applyFill="1" applyBorder="1"/>
    <xf numFmtId="2" fontId="0" fillId="5" borderId="19" xfId="0" applyNumberFormat="1" applyFill="1" applyBorder="1"/>
    <xf numFmtId="2" fontId="0" fillId="5" borderId="20" xfId="0" applyNumberFormat="1" applyFill="1" applyBorder="1"/>
    <xf numFmtId="2" fontId="0" fillId="5" borderId="21" xfId="0" applyNumberFormat="1" applyFill="1" applyBorder="1"/>
    <xf numFmtId="2" fontId="0" fillId="5" borderId="16" xfId="0" applyNumberFormat="1" applyFill="1" applyBorder="1"/>
    <xf numFmtId="2" fontId="0" fillId="5" borderId="1" xfId="0" applyNumberFormat="1" applyFill="1" applyBorder="1"/>
    <xf numFmtId="2" fontId="0" fillId="5" borderId="13" xfId="0" applyNumberFormat="1" applyFill="1" applyBorder="1"/>
    <xf numFmtId="2" fontId="0" fillId="5" borderId="17" xfId="0" applyNumberFormat="1" applyFill="1" applyBorder="1"/>
    <xf numFmtId="2" fontId="0" fillId="5" borderId="14" xfId="0" applyNumberFormat="1" applyFill="1" applyBorder="1"/>
    <xf numFmtId="2" fontId="0" fillId="5" borderId="15" xfId="0" applyNumberFormat="1" applyFill="1" applyBorder="1"/>
    <xf numFmtId="0" fontId="0" fillId="0" borderId="5" xfId="0" applyFill="1" applyBorder="1" applyAlignment="1">
      <alignment vertical="top" wrapText="1"/>
    </xf>
    <xf numFmtId="0" fontId="0" fillId="0" borderId="0" xfId="0" applyFill="1" applyBorder="1" applyAlignment="1">
      <alignment vertical="top" wrapText="1"/>
    </xf>
    <xf numFmtId="0" fontId="0" fillId="0" borderId="6" xfId="0" applyFill="1" applyBorder="1" applyAlignment="1">
      <alignment vertical="top" wrapText="1"/>
    </xf>
    <xf numFmtId="0" fontId="1" fillId="3" borderId="10" xfId="0" applyFont="1" applyFill="1" applyBorder="1" applyAlignment="1">
      <alignment horizontal="center" vertical="top"/>
    </xf>
    <xf numFmtId="0" fontId="1" fillId="3" borderId="11" xfId="0" applyFont="1" applyFill="1" applyBorder="1" applyAlignment="1">
      <alignment horizontal="center" vertical="top"/>
    </xf>
    <xf numFmtId="0" fontId="1" fillId="3" borderId="12" xfId="0" applyFont="1" applyFill="1" applyBorder="1" applyAlignment="1">
      <alignment horizontal="center" vertical="top"/>
    </xf>
    <xf numFmtId="0" fontId="0" fillId="4" borderId="5" xfId="0" applyFill="1" applyBorder="1" applyAlignment="1">
      <alignment horizontal="left" vertical="top" wrapText="1"/>
    </xf>
    <xf numFmtId="0" fontId="0" fillId="4" borderId="0" xfId="0"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9"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 sqref="A2:C21"/>
    </sheetView>
  </sheetViews>
  <sheetFormatPr defaultRowHeight="15" x14ac:dyDescent="0.25"/>
  <sheetData>
    <row r="1" spans="1:3" x14ac:dyDescent="0.25">
      <c r="A1" t="s">
        <v>3</v>
      </c>
      <c r="B1" t="s">
        <v>4</v>
      </c>
      <c r="C1" t="s">
        <v>5</v>
      </c>
    </row>
    <row r="2" spans="1:3" x14ac:dyDescent="0.25">
      <c r="A2">
        <v>43.2</v>
      </c>
      <c r="B2">
        <v>43.1</v>
      </c>
      <c r="C2">
        <v>44.9</v>
      </c>
    </row>
    <row r="3" spans="1:3" x14ac:dyDescent="0.25">
      <c r="A3">
        <v>40.9</v>
      </c>
      <c r="B3">
        <v>45.5</v>
      </c>
      <c r="C3">
        <v>42.2</v>
      </c>
    </row>
    <row r="4" spans="1:3" x14ac:dyDescent="0.25">
      <c r="A4">
        <v>43.2</v>
      </c>
      <c r="B4">
        <v>42.2</v>
      </c>
      <c r="C4">
        <v>41.5</v>
      </c>
    </row>
    <row r="5" spans="1:3" x14ac:dyDescent="0.25">
      <c r="A5">
        <v>48.1</v>
      </c>
      <c r="B5">
        <v>48</v>
      </c>
      <c r="C5">
        <v>46.9</v>
      </c>
    </row>
    <row r="6" spans="1:3" x14ac:dyDescent="0.25">
      <c r="A6">
        <v>39.6</v>
      </c>
      <c r="B6">
        <v>43.8</v>
      </c>
      <c r="C6">
        <v>43.5</v>
      </c>
    </row>
    <row r="7" spans="1:3" x14ac:dyDescent="0.25">
      <c r="A7">
        <v>46.6</v>
      </c>
      <c r="B7">
        <v>47</v>
      </c>
      <c r="C7">
        <v>48.6</v>
      </c>
    </row>
    <row r="8" spans="1:3" x14ac:dyDescent="0.25">
      <c r="A8">
        <v>47.5</v>
      </c>
      <c r="B8">
        <v>46.7</v>
      </c>
      <c r="C8">
        <v>47.6</v>
      </c>
    </row>
    <row r="9" spans="1:3" x14ac:dyDescent="0.25">
      <c r="A9">
        <v>47.2</v>
      </c>
      <c r="B9">
        <v>50</v>
      </c>
      <c r="C9">
        <v>52.8</v>
      </c>
    </row>
    <row r="10" spans="1:3" x14ac:dyDescent="0.25">
      <c r="A10">
        <v>38.299999999999997</v>
      </c>
      <c r="B10">
        <v>39</v>
      </c>
      <c r="C10">
        <v>40.700000000000003</v>
      </c>
    </row>
    <row r="11" spans="1:3" x14ac:dyDescent="0.25">
      <c r="A11">
        <v>46.8</v>
      </c>
      <c r="B11">
        <v>47.5</v>
      </c>
      <c r="C11">
        <v>48.2</v>
      </c>
    </row>
    <row r="12" spans="1:3" x14ac:dyDescent="0.25">
      <c r="A12">
        <v>42.4</v>
      </c>
      <c r="B12">
        <v>44.9</v>
      </c>
      <c r="C12">
        <v>46.5</v>
      </c>
    </row>
    <row r="13" spans="1:3" x14ac:dyDescent="0.25">
      <c r="A13">
        <v>50.7</v>
      </c>
      <c r="B13">
        <v>49.8</v>
      </c>
      <c r="C13">
        <v>50.2</v>
      </c>
    </row>
    <row r="14" spans="1:3" x14ac:dyDescent="0.25">
      <c r="A14">
        <v>42.7</v>
      </c>
      <c r="B14">
        <v>43.9</v>
      </c>
      <c r="C14">
        <v>46.7</v>
      </c>
    </row>
    <row r="15" spans="1:3" x14ac:dyDescent="0.25">
      <c r="A15">
        <v>48.3</v>
      </c>
      <c r="B15">
        <v>52.5</v>
      </c>
      <c r="C15">
        <v>49.9</v>
      </c>
    </row>
    <row r="16" spans="1:3" x14ac:dyDescent="0.25">
      <c r="A16">
        <v>51.3</v>
      </c>
      <c r="B16">
        <v>47</v>
      </c>
      <c r="C16">
        <v>45.1</v>
      </c>
    </row>
    <row r="17" spans="1:3" x14ac:dyDescent="0.25">
      <c r="A17">
        <v>56.5</v>
      </c>
      <c r="B17">
        <v>55.7</v>
      </c>
      <c r="C17">
        <v>55.9</v>
      </c>
    </row>
    <row r="18" spans="1:3" x14ac:dyDescent="0.25">
      <c r="A18">
        <v>37.9</v>
      </c>
      <c r="B18">
        <v>39.1</v>
      </c>
      <c r="C18">
        <v>39.299999999999997</v>
      </c>
    </row>
    <row r="19" spans="1:3" x14ac:dyDescent="0.25">
      <c r="A19">
        <v>41.7</v>
      </c>
      <c r="B19">
        <v>43.6</v>
      </c>
      <c r="C19">
        <v>43.1</v>
      </c>
    </row>
    <row r="20" spans="1:3" x14ac:dyDescent="0.25">
      <c r="A20">
        <v>48.8</v>
      </c>
      <c r="B20">
        <v>51.3</v>
      </c>
      <c r="C20">
        <v>46.7</v>
      </c>
    </row>
    <row r="21" spans="1:3" x14ac:dyDescent="0.25">
      <c r="A21">
        <v>40.5</v>
      </c>
      <c r="B21">
        <v>42.4</v>
      </c>
      <c r="C21">
        <v>41.1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abSelected="1" workbookViewId="0">
      <selection activeCell="C5" sqref="C5:E24"/>
    </sheetView>
  </sheetViews>
  <sheetFormatPr defaultRowHeight="15" x14ac:dyDescent="0.25"/>
  <cols>
    <col min="2" max="2" width="20" customWidth="1"/>
    <col min="5" max="5" width="9.140625" customWidth="1"/>
    <col min="6" max="6" width="9.42578125" customWidth="1"/>
    <col min="7" max="8" width="9.140625" customWidth="1"/>
    <col min="9" max="9" width="7.28515625" customWidth="1"/>
    <col min="10" max="10" width="22.140625" customWidth="1"/>
    <col min="11" max="13" width="11.7109375" customWidth="1"/>
  </cols>
  <sheetData>
    <row r="1" spans="1:15" ht="18.75" x14ac:dyDescent="0.3">
      <c r="A1" s="8" t="s">
        <v>0</v>
      </c>
    </row>
    <row r="2" spans="1:15" ht="15.75" thickBot="1" x14ac:dyDescent="0.3">
      <c r="K2" s="1" t="s">
        <v>3</v>
      </c>
      <c r="L2" s="1" t="s">
        <v>4</v>
      </c>
      <c r="M2" s="1" t="s">
        <v>5</v>
      </c>
    </row>
    <row r="3" spans="1:15" ht="15.75" thickBot="1" x14ac:dyDescent="0.3">
      <c r="C3" s="55" t="s">
        <v>6</v>
      </c>
      <c r="D3" s="56"/>
      <c r="E3" s="57"/>
      <c r="J3" s="1" t="s">
        <v>18</v>
      </c>
      <c r="K3" s="25" t="e">
        <f>AVERAGE(C5:C34)</f>
        <v>#DIV/0!</v>
      </c>
      <c r="L3" s="26" t="e">
        <f>AVERAGE(D5:D34)</f>
        <v>#DIV/0!</v>
      </c>
      <c r="M3" s="27" t="e">
        <f>AVERAGE(E5:E34)</f>
        <v>#DIV/0!</v>
      </c>
    </row>
    <row r="4" spans="1:15" ht="15.75" thickBot="1" x14ac:dyDescent="0.3">
      <c r="A4" s="9" t="s">
        <v>1</v>
      </c>
      <c r="B4" s="10" t="s">
        <v>2</v>
      </c>
      <c r="C4" s="9" t="s">
        <v>3</v>
      </c>
      <c r="D4" s="10" t="s">
        <v>4</v>
      </c>
      <c r="E4" s="11" t="s">
        <v>5</v>
      </c>
      <c r="F4" s="1" t="s">
        <v>7</v>
      </c>
      <c r="G4" s="1" t="s">
        <v>8</v>
      </c>
      <c r="H4" s="1" t="s">
        <v>9</v>
      </c>
      <c r="J4" s="1" t="s">
        <v>19</v>
      </c>
      <c r="K4" s="28" t="e">
        <f>STDEV(C5:C34)</f>
        <v>#DIV/0!</v>
      </c>
      <c r="L4" s="29" t="e">
        <f>STDEV(D5:D34)</f>
        <v>#DIV/0!</v>
      </c>
      <c r="M4" s="30" t="e">
        <f>STDEV(E5:E34)</f>
        <v>#DIV/0!</v>
      </c>
    </row>
    <row r="5" spans="1:15" ht="15" customHeight="1" x14ac:dyDescent="0.25">
      <c r="A5" s="12">
        <v>1</v>
      </c>
      <c r="B5" s="19"/>
      <c r="C5" s="20"/>
      <c r="D5" s="21"/>
      <c r="E5" s="22"/>
      <c r="F5" t="str">
        <f t="shared" ref="F5:F24" si="0">IF(C5 = "", "",+C5-D5)</f>
        <v/>
      </c>
      <c r="G5" t="str">
        <f>IF(C5 = "", "",+D5-E5)</f>
        <v/>
      </c>
      <c r="H5" t="str">
        <f t="shared" ref="H5:H24" si="1">IF(C5 = "", "",+C5-E5)</f>
        <v/>
      </c>
    </row>
    <row r="6" spans="1:15" x14ac:dyDescent="0.25">
      <c r="A6" s="12">
        <v>2</v>
      </c>
      <c r="B6" s="23"/>
      <c r="C6" s="17"/>
      <c r="D6" s="2"/>
      <c r="E6" s="13"/>
      <c r="F6" t="str">
        <f t="shared" ref="F6:F34" si="2">IF(C6 = "", "",+C6-D6)</f>
        <v/>
      </c>
      <c r="G6" t="str">
        <f t="shared" ref="G6:G34" si="3">IF(C6 = "", "",+D6-E6)</f>
        <v/>
      </c>
      <c r="H6" t="str">
        <f t="shared" ref="H6:H34" si="4">IF(C6 = "", "",+C6-E6)</f>
        <v/>
      </c>
      <c r="K6" s="58" t="s">
        <v>13</v>
      </c>
      <c r="L6" s="59" t="s">
        <v>14</v>
      </c>
      <c r="M6" s="59" t="s">
        <v>15</v>
      </c>
    </row>
    <row r="7" spans="1:15" x14ac:dyDescent="0.25">
      <c r="A7" s="12">
        <v>3</v>
      </c>
      <c r="B7" s="23"/>
      <c r="C7" s="17"/>
      <c r="D7" s="2"/>
      <c r="E7" s="13"/>
      <c r="F7" t="str">
        <f t="shared" si="2"/>
        <v/>
      </c>
      <c r="G7" t="str">
        <f t="shared" si="3"/>
        <v/>
      </c>
      <c r="H7" t="str">
        <f t="shared" si="4"/>
        <v/>
      </c>
      <c r="K7" s="58"/>
      <c r="L7" s="59"/>
      <c r="M7" s="59"/>
    </row>
    <row r="8" spans="1:15" ht="15.75" thickBot="1" x14ac:dyDescent="0.3">
      <c r="A8" s="12">
        <v>4</v>
      </c>
      <c r="B8" s="23"/>
      <c r="C8" s="17"/>
      <c r="D8" s="2"/>
      <c r="E8" s="13"/>
      <c r="F8" t="str">
        <f t="shared" si="2"/>
        <v/>
      </c>
      <c r="G8" t="str">
        <f t="shared" si="3"/>
        <v/>
      </c>
      <c r="H8" t="str">
        <f t="shared" si="4"/>
        <v/>
      </c>
      <c r="J8" s="1" t="s">
        <v>16</v>
      </c>
      <c r="K8" s="58"/>
      <c r="L8" s="59"/>
      <c r="M8" s="59"/>
    </row>
    <row r="9" spans="1:15" x14ac:dyDescent="0.25">
      <c r="A9" s="12">
        <v>5</v>
      </c>
      <c r="B9" s="23"/>
      <c r="C9" s="17"/>
      <c r="D9" s="2"/>
      <c r="E9" s="13"/>
      <c r="F9" t="str">
        <f t="shared" si="2"/>
        <v/>
      </c>
      <c r="G9" t="str">
        <f t="shared" si="3"/>
        <v/>
      </c>
      <c r="H9" t="str">
        <f t="shared" si="4"/>
        <v/>
      </c>
      <c r="J9" s="1" t="s">
        <v>10</v>
      </c>
      <c r="K9" s="31" t="e">
        <f>STDEV($F$5:$F$34)/SQRT(2)</f>
        <v>#DIV/0!</v>
      </c>
      <c r="L9" s="32" t="e">
        <f>1.96*SQRT(2)*$K$9</f>
        <v>#DIV/0!</v>
      </c>
      <c r="M9" s="33" t="e">
        <f>0.2*SQRT((STDEV($C$5:$C$34)^2+STDEV($D$5:$D$34)^2)/2)</f>
        <v>#DIV/0!</v>
      </c>
    </row>
    <row r="10" spans="1:15" ht="15" customHeight="1" x14ac:dyDescent="0.25">
      <c r="A10" s="12">
        <v>6</v>
      </c>
      <c r="B10" s="23"/>
      <c r="C10" s="17"/>
      <c r="D10" s="2"/>
      <c r="E10" s="13"/>
      <c r="F10" t="str">
        <f t="shared" si="2"/>
        <v/>
      </c>
      <c r="G10" t="str">
        <f t="shared" si="3"/>
        <v/>
      </c>
      <c r="H10" t="str">
        <f t="shared" si="4"/>
        <v/>
      </c>
      <c r="J10" s="1" t="s">
        <v>11</v>
      </c>
      <c r="K10" s="34" t="e">
        <f>STDEV($G$5:$G$34)/SQRT(2)</f>
        <v>#DIV/0!</v>
      </c>
      <c r="L10" s="35" t="e">
        <f>1.96*SQRT(2)*$K$10</f>
        <v>#DIV/0!</v>
      </c>
      <c r="M10" s="36" t="e">
        <f>0.2*SQRT((STDEV($D$5:$D$34)^2+STDEV($E$5:$E$34)^2)/2)</f>
        <v>#DIV/0!</v>
      </c>
    </row>
    <row r="11" spans="1:15" ht="15.75" thickBot="1" x14ac:dyDescent="0.3">
      <c r="A11" s="12">
        <v>7</v>
      </c>
      <c r="B11" s="23"/>
      <c r="C11" s="17"/>
      <c r="D11" s="2"/>
      <c r="E11" s="13"/>
      <c r="F11" t="str">
        <f t="shared" si="2"/>
        <v/>
      </c>
      <c r="G11" t="str">
        <f t="shared" si="3"/>
        <v/>
      </c>
      <c r="H11" t="str">
        <f t="shared" si="4"/>
        <v/>
      </c>
      <c r="J11" s="1" t="s">
        <v>12</v>
      </c>
      <c r="K11" s="37" t="e">
        <f>STDEV($H$5:$H$34)/SQRT(2)</f>
        <v>#DIV/0!</v>
      </c>
      <c r="L11" s="38" t="e">
        <f>1.96*SQRT(2)*$K$11</f>
        <v>#DIV/0!</v>
      </c>
      <c r="M11" s="39" t="e">
        <f>0.2*SQRT((STDEV($C$5:$C$34)^2+STDEV($E$5:$E$34)^2)/2)</f>
        <v>#DIV/0!</v>
      </c>
    </row>
    <row r="12" spans="1:15" ht="15.75" thickBot="1" x14ac:dyDescent="0.3">
      <c r="A12" s="12">
        <v>8</v>
      </c>
      <c r="B12" s="23"/>
      <c r="C12" s="17"/>
      <c r="D12" s="2"/>
      <c r="E12" s="13"/>
      <c r="F12" t="str">
        <f t="shared" si="2"/>
        <v/>
      </c>
      <c r="G12" t="str">
        <f t="shared" si="3"/>
        <v/>
      </c>
      <c r="H12" t="str">
        <f t="shared" si="4"/>
        <v/>
      </c>
    </row>
    <row r="13" spans="1:15" ht="15" customHeight="1" thickBot="1" x14ac:dyDescent="0.3">
      <c r="A13" s="12">
        <v>9</v>
      </c>
      <c r="B13" s="23"/>
      <c r="C13" s="17"/>
      <c r="D13" s="2"/>
      <c r="E13" s="13"/>
      <c r="F13" t="str">
        <f t="shared" si="2"/>
        <v/>
      </c>
      <c r="G13" t="str">
        <f t="shared" si="3"/>
        <v/>
      </c>
      <c r="H13" t="str">
        <f t="shared" si="4"/>
        <v/>
      </c>
      <c r="J13" s="43" t="s">
        <v>17</v>
      </c>
      <c r="K13" s="44"/>
      <c r="L13" s="44"/>
      <c r="M13" s="44"/>
      <c r="N13" s="44"/>
      <c r="O13" s="45"/>
    </row>
    <row r="14" spans="1:15" ht="14.25" customHeight="1" x14ac:dyDescent="0.25">
      <c r="A14" s="12">
        <v>10</v>
      </c>
      <c r="B14" s="23"/>
      <c r="C14" s="17"/>
      <c r="D14" s="2"/>
      <c r="E14" s="13"/>
      <c r="F14" t="str">
        <f t="shared" si="2"/>
        <v/>
      </c>
      <c r="G14" t="str">
        <f t="shared" si="3"/>
        <v/>
      </c>
      <c r="H14" t="str">
        <f t="shared" si="4"/>
        <v/>
      </c>
      <c r="J14" s="52" t="s">
        <v>23</v>
      </c>
      <c r="K14" s="53"/>
      <c r="L14" s="53"/>
      <c r="M14" s="53"/>
      <c r="N14" s="53"/>
      <c r="O14" s="54"/>
    </row>
    <row r="15" spans="1:15" x14ac:dyDescent="0.25">
      <c r="A15" s="12">
        <v>11</v>
      </c>
      <c r="B15" s="23"/>
      <c r="C15" s="17"/>
      <c r="D15" s="2"/>
      <c r="E15" s="13"/>
      <c r="F15" t="str">
        <f t="shared" si="2"/>
        <v/>
      </c>
      <c r="G15" t="str">
        <f t="shared" si="3"/>
        <v/>
      </c>
      <c r="H15" t="str">
        <f t="shared" si="4"/>
        <v/>
      </c>
      <c r="J15" s="46"/>
      <c r="K15" s="47"/>
      <c r="L15" s="47"/>
      <c r="M15" s="47"/>
      <c r="N15" s="47"/>
      <c r="O15" s="48"/>
    </row>
    <row r="16" spans="1:15" x14ac:dyDescent="0.25">
      <c r="A16" s="12">
        <v>12</v>
      </c>
      <c r="B16" s="23"/>
      <c r="C16" s="17"/>
      <c r="D16" s="2"/>
      <c r="E16" s="13"/>
      <c r="F16" t="str">
        <f t="shared" si="2"/>
        <v/>
      </c>
      <c r="G16" t="str">
        <f t="shared" si="3"/>
        <v/>
      </c>
      <c r="H16" t="str">
        <f t="shared" si="4"/>
        <v/>
      </c>
      <c r="J16" s="46"/>
      <c r="K16" s="47"/>
      <c r="L16" s="47"/>
      <c r="M16" s="47"/>
      <c r="N16" s="47"/>
      <c r="O16" s="48"/>
    </row>
    <row r="17" spans="1:15" ht="15" customHeight="1" x14ac:dyDescent="0.25">
      <c r="A17" s="12">
        <v>13</v>
      </c>
      <c r="B17" s="23"/>
      <c r="C17" s="17"/>
      <c r="D17" s="2"/>
      <c r="E17" s="13"/>
      <c r="F17" t="str">
        <f t="shared" si="2"/>
        <v/>
      </c>
      <c r="G17" t="str">
        <f t="shared" si="3"/>
        <v/>
      </c>
      <c r="H17" t="str">
        <f t="shared" si="4"/>
        <v/>
      </c>
      <c r="J17" s="40"/>
      <c r="K17" s="41"/>
      <c r="L17" s="41"/>
      <c r="M17" s="41"/>
      <c r="N17" s="41"/>
      <c r="O17" s="42"/>
    </row>
    <row r="18" spans="1:15" x14ac:dyDescent="0.25">
      <c r="A18" s="12">
        <v>14</v>
      </c>
      <c r="B18" s="23"/>
      <c r="C18" s="17"/>
      <c r="D18" s="2"/>
      <c r="E18" s="13"/>
      <c r="F18" t="str">
        <f t="shared" si="2"/>
        <v/>
      </c>
      <c r="G18" t="str">
        <f t="shared" si="3"/>
        <v/>
      </c>
      <c r="H18" t="str">
        <f t="shared" si="4"/>
        <v/>
      </c>
      <c r="J18" s="46" t="s">
        <v>22</v>
      </c>
      <c r="K18" s="47"/>
      <c r="L18" s="47"/>
      <c r="M18" s="47"/>
      <c r="N18" s="47"/>
      <c r="O18" s="48"/>
    </row>
    <row r="19" spans="1:15" ht="15" customHeight="1" x14ac:dyDescent="0.25">
      <c r="A19" s="12">
        <v>15</v>
      </c>
      <c r="B19" s="23"/>
      <c r="C19" s="17"/>
      <c r="D19" s="2"/>
      <c r="E19" s="13"/>
      <c r="F19" t="str">
        <f t="shared" si="2"/>
        <v/>
      </c>
      <c r="G19" t="str">
        <f t="shared" si="3"/>
        <v/>
      </c>
      <c r="H19" t="str">
        <f t="shared" si="4"/>
        <v/>
      </c>
      <c r="J19" s="46"/>
      <c r="K19" s="47"/>
      <c r="L19" s="47"/>
      <c r="M19" s="47"/>
      <c r="N19" s="47"/>
      <c r="O19" s="48"/>
    </row>
    <row r="20" spans="1:15" x14ac:dyDescent="0.25">
      <c r="A20" s="12">
        <v>16</v>
      </c>
      <c r="B20" s="23"/>
      <c r="C20" s="17"/>
      <c r="D20" s="2"/>
      <c r="E20" s="13"/>
      <c r="F20" t="str">
        <f t="shared" si="2"/>
        <v/>
      </c>
      <c r="G20" t="str">
        <f t="shared" si="3"/>
        <v/>
      </c>
      <c r="H20" t="str">
        <f t="shared" si="4"/>
        <v/>
      </c>
      <c r="J20" s="46"/>
      <c r="K20" s="47"/>
      <c r="L20" s="47"/>
      <c r="M20" s="47"/>
      <c r="N20" s="47"/>
      <c r="O20" s="48"/>
    </row>
    <row r="21" spans="1:15" ht="15" customHeight="1" x14ac:dyDescent="0.25">
      <c r="A21" s="12">
        <v>17</v>
      </c>
      <c r="B21" s="23"/>
      <c r="C21" s="17"/>
      <c r="D21" s="2"/>
      <c r="E21" s="13"/>
      <c r="F21" t="str">
        <f t="shared" si="2"/>
        <v/>
      </c>
      <c r="G21" t="str">
        <f t="shared" si="3"/>
        <v/>
      </c>
      <c r="H21" t="str">
        <f t="shared" si="4"/>
        <v/>
      </c>
      <c r="J21" s="46"/>
      <c r="K21" s="47"/>
      <c r="L21" s="47"/>
      <c r="M21" s="47"/>
      <c r="N21" s="47"/>
      <c r="O21" s="48"/>
    </row>
    <row r="22" spans="1:15" ht="15" customHeight="1" x14ac:dyDescent="0.25">
      <c r="A22" s="12">
        <v>18</v>
      </c>
      <c r="B22" s="23"/>
      <c r="C22" s="17"/>
      <c r="D22" s="2"/>
      <c r="E22" s="13"/>
      <c r="F22" t="str">
        <f t="shared" si="2"/>
        <v/>
      </c>
      <c r="G22" t="str">
        <f t="shared" si="3"/>
        <v/>
      </c>
      <c r="H22" t="str">
        <f t="shared" si="4"/>
        <v/>
      </c>
      <c r="J22" s="3"/>
      <c r="K22" s="4"/>
      <c r="L22" s="4"/>
      <c r="M22" s="4"/>
      <c r="N22" s="4"/>
      <c r="O22" s="5"/>
    </row>
    <row r="23" spans="1:15" x14ac:dyDescent="0.25">
      <c r="A23" s="12">
        <v>19</v>
      </c>
      <c r="B23" s="23"/>
      <c r="C23" s="17"/>
      <c r="D23" s="2"/>
      <c r="E23" s="13"/>
      <c r="F23" t="str">
        <f t="shared" si="2"/>
        <v/>
      </c>
      <c r="G23" t="str">
        <f t="shared" si="3"/>
        <v/>
      </c>
      <c r="H23" t="str">
        <f t="shared" si="4"/>
        <v/>
      </c>
      <c r="J23" s="46" t="s">
        <v>21</v>
      </c>
      <c r="K23" s="47"/>
      <c r="L23" s="47"/>
      <c r="M23" s="47"/>
      <c r="N23" s="47"/>
      <c r="O23" s="48"/>
    </row>
    <row r="24" spans="1:15" x14ac:dyDescent="0.25">
      <c r="A24" s="12">
        <v>20</v>
      </c>
      <c r="B24" s="23"/>
      <c r="C24" s="17"/>
      <c r="D24" s="2"/>
      <c r="E24" s="13"/>
      <c r="F24" t="str">
        <f t="shared" si="2"/>
        <v/>
      </c>
      <c r="G24" t="str">
        <f t="shared" si="3"/>
        <v/>
      </c>
      <c r="H24" t="str">
        <f t="shared" si="4"/>
        <v/>
      </c>
      <c r="J24" s="46"/>
      <c r="K24" s="47"/>
      <c r="L24" s="47"/>
      <c r="M24" s="47"/>
      <c r="N24" s="47"/>
      <c r="O24" s="48"/>
    </row>
    <row r="25" spans="1:15" x14ac:dyDescent="0.25">
      <c r="A25" s="12">
        <v>21</v>
      </c>
      <c r="B25" s="23"/>
      <c r="C25" s="17"/>
      <c r="D25" s="2"/>
      <c r="E25" s="13"/>
      <c r="F25" t="str">
        <f t="shared" si="2"/>
        <v/>
      </c>
      <c r="G25" t="str">
        <f t="shared" si="3"/>
        <v/>
      </c>
      <c r="H25" t="str">
        <f t="shared" si="4"/>
        <v/>
      </c>
      <c r="J25" s="46"/>
      <c r="K25" s="47"/>
      <c r="L25" s="47"/>
      <c r="M25" s="47"/>
      <c r="N25" s="47"/>
      <c r="O25" s="48"/>
    </row>
    <row r="26" spans="1:15" ht="15" customHeight="1" x14ac:dyDescent="0.25">
      <c r="A26" s="12">
        <v>22</v>
      </c>
      <c r="B26" s="23"/>
      <c r="C26" s="17"/>
      <c r="D26" s="2"/>
      <c r="E26" s="13"/>
      <c r="F26" t="str">
        <f t="shared" si="2"/>
        <v/>
      </c>
      <c r="G26" t="str">
        <f t="shared" si="3"/>
        <v/>
      </c>
      <c r="H26" t="str">
        <f t="shared" si="4"/>
        <v/>
      </c>
      <c r="J26" s="6"/>
      <c r="K26" s="7"/>
      <c r="L26" s="7"/>
      <c r="M26" s="7"/>
      <c r="N26" s="7"/>
      <c r="O26" s="5"/>
    </row>
    <row r="27" spans="1:15" ht="15" customHeight="1" x14ac:dyDescent="0.25">
      <c r="A27" s="12">
        <v>23</v>
      </c>
      <c r="B27" s="23"/>
      <c r="C27" s="17"/>
      <c r="D27" s="2"/>
      <c r="E27" s="13"/>
      <c r="F27" t="str">
        <f t="shared" si="2"/>
        <v/>
      </c>
      <c r="G27" t="str">
        <f t="shared" si="3"/>
        <v/>
      </c>
      <c r="H27" t="str">
        <f t="shared" si="4"/>
        <v/>
      </c>
      <c r="J27" s="46" t="s">
        <v>24</v>
      </c>
      <c r="K27" s="47"/>
      <c r="L27" s="47"/>
      <c r="M27" s="47"/>
      <c r="N27" s="47"/>
      <c r="O27" s="48"/>
    </row>
    <row r="28" spans="1:15" x14ac:dyDescent="0.25">
      <c r="A28" s="12">
        <v>24</v>
      </c>
      <c r="B28" s="23"/>
      <c r="C28" s="17"/>
      <c r="D28" s="2"/>
      <c r="E28" s="13"/>
      <c r="F28" t="str">
        <f t="shared" si="2"/>
        <v/>
      </c>
      <c r="G28" t="str">
        <f t="shared" si="3"/>
        <v/>
      </c>
      <c r="H28" t="str">
        <f t="shared" si="4"/>
        <v/>
      </c>
      <c r="J28" s="46"/>
      <c r="K28" s="47"/>
      <c r="L28" s="47"/>
      <c r="M28" s="47"/>
      <c r="N28" s="47"/>
      <c r="O28" s="48"/>
    </row>
    <row r="29" spans="1:15" x14ac:dyDescent="0.25">
      <c r="A29" s="12">
        <v>25</v>
      </c>
      <c r="B29" s="23"/>
      <c r="C29" s="17"/>
      <c r="D29" s="2"/>
      <c r="E29" s="13"/>
      <c r="F29" t="str">
        <f t="shared" si="2"/>
        <v/>
      </c>
      <c r="G29" t="str">
        <f t="shared" si="3"/>
        <v/>
      </c>
      <c r="H29" t="str">
        <f t="shared" si="4"/>
        <v/>
      </c>
      <c r="J29" s="46"/>
      <c r="K29" s="47"/>
      <c r="L29" s="47"/>
      <c r="M29" s="47"/>
      <c r="N29" s="47"/>
      <c r="O29" s="48"/>
    </row>
    <row r="30" spans="1:15" ht="15" customHeight="1" x14ac:dyDescent="0.25">
      <c r="A30" s="12">
        <v>26</v>
      </c>
      <c r="B30" s="23"/>
      <c r="C30" s="17"/>
      <c r="D30" s="2"/>
      <c r="E30" s="13"/>
      <c r="F30" t="str">
        <f t="shared" si="2"/>
        <v/>
      </c>
      <c r="G30" t="str">
        <f t="shared" si="3"/>
        <v/>
      </c>
      <c r="H30" t="str">
        <f t="shared" si="4"/>
        <v/>
      </c>
      <c r="J30" s="46"/>
      <c r="K30" s="47"/>
      <c r="L30" s="47"/>
      <c r="M30" s="47"/>
      <c r="N30" s="47"/>
      <c r="O30" s="48"/>
    </row>
    <row r="31" spans="1:15" ht="15" customHeight="1" x14ac:dyDescent="0.25">
      <c r="A31" s="12">
        <v>27</v>
      </c>
      <c r="B31" s="23"/>
      <c r="C31" s="17"/>
      <c r="D31" s="2"/>
      <c r="E31" s="13"/>
      <c r="F31" t="str">
        <f t="shared" si="2"/>
        <v/>
      </c>
      <c r="G31" t="str">
        <f t="shared" si="3"/>
        <v/>
      </c>
      <c r="H31" t="str">
        <f t="shared" si="4"/>
        <v/>
      </c>
      <c r="J31" s="46"/>
      <c r="K31" s="47"/>
      <c r="L31" s="47"/>
      <c r="M31" s="47"/>
      <c r="N31" s="47"/>
      <c r="O31" s="48"/>
    </row>
    <row r="32" spans="1:15" ht="15.75" thickBot="1" x14ac:dyDescent="0.3">
      <c r="A32" s="12">
        <v>28</v>
      </c>
      <c r="B32" s="23"/>
      <c r="C32" s="17"/>
      <c r="D32" s="2"/>
      <c r="E32" s="13"/>
      <c r="F32" t="str">
        <f t="shared" si="2"/>
        <v/>
      </c>
      <c r="G32" t="str">
        <f t="shared" si="3"/>
        <v/>
      </c>
      <c r="H32" t="str">
        <f t="shared" si="4"/>
        <v/>
      </c>
      <c r="J32" s="49"/>
      <c r="K32" s="50"/>
      <c r="L32" s="50"/>
      <c r="M32" s="50"/>
      <c r="N32" s="50"/>
      <c r="O32" s="51"/>
    </row>
    <row r="33" spans="1:10" x14ac:dyDescent="0.25">
      <c r="A33" s="12">
        <v>29</v>
      </c>
      <c r="B33" s="23"/>
      <c r="C33" s="17"/>
      <c r="D33" s="2"/>
      <c r="E33" s="13"/>
      <c r="F33" t="str">
        <f t="shared" si="2"/>
        <v/>
      </c>
      <c r="G33" t="str">
        <f t="shared" si="3"/>
        <v/>
      </c>
      <c r="H33" t="str">
        <f t="shared" si="4"/>
        <v/>
      </c>
    </row>
    <row r="34" spans="1:10" ht="15.75" thickBot="1" x14ac:dyDescent="0.3">
      <c r="A34" s="14">
        <v>30</v>
      </c>
      <c r="B34" s="24"/>
      <c r="C34" s="18"/>
      <c r="D34" s="15"/>
      <c r="E34" s="16"/>
      <c r="F34" t="str">
        <f t="shared" si="2"/>
        <v/>
      </c>
      <c r="G34" t="str">
        <f t="shared" si="3"/>
        <v/>
      </c>
      <c r="H34" t="str">
        <f t="shared" si="4"/>
        <v/>
      </c>
      <c r="J34" t="s">
        <v>20</v>
      </c>
    </row>
  </sheetData>
  <mergeCells count="9">
    <mergeCell ref="C3:E3"/>
    <mergeCell ref="K6:K8"/>
    <mergeCell ref="L6:L8"/>
    <mergeCell ref="M6:M8"/>
    <mergeCell ref="J13:O13"/>
    <mergeCell ref="J27:O32"/>
    <mergeCell ref="J14:O16"/>
    <mergeCell ref="J18:O21"/>
    <mergeCell ref="J23:O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 Data</vt:lpstr>
      <vt:lpstr>TE SDD SWC Template</vt:lpstr>
    </vt:vector>
  </TitlesOfParts>
  <Company>California State University, Monterey Bay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Beckham</dc:creator>
  <cp:lastModifiedBy>George Beckham</cp:lastModifiedBy>
  <dcterms:created xsi:type="dcterms:W3CDTF">2019-01-24T23:34:01Z</dcterms:created>
  <dcterms:modified xsi:type="dcterms:W3CDTF">2019-01-25T01:02:27Z</dcterms:modified>
</cp:coreProperties>
</file>