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Annu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<sst xmlns="http://schemas.openxmlformats.org/spreadsheetml/2006/main" count="19" uniqueCount="19">
  <si>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Annuity investment</t>
  </si>
  <si>
    <t>Present value</t>
  </si>
  <si>
    <t>Value after 7 years</t>
  </si>
  <si>
    <t>Interest rate</t>
  </si>
  <si>
    <t>Monthly payment after 7 years</t>
  </si>
  <si>
    <t>Term (in years)</t>
  </si>
  <si>
    <t>Value after 20 years</t>
  </si>
  <si>
    <t>Contribution each month 
(reinvested interest)</t>
  </si>
  <si>
    <t>Monthly payment 
after 20 years</t>
  </si>
  <si>
    <t>Month</t>
  </si>
  <si>
    <t>Balance</t>
  </si>
  <si>
    <t>Interest earned</t>
  </si>
  <si>
    <t>Interest + balance</t>
  </si>
  <si>
    <t>Amount paid to investor</t>
  </si>
  <si>
    <t>New balance</t>
  </si>
  <si>
    <t>&lt;--84 months is the 7-year mark.</t>
  </si>
  <si>
    <t>&lt;--120 months is the 10-year mark.</t>
  </si>
  <si>
    <t>&lt;--168 months is the 14-year mark.</t>
  </si>
  <si>
    <t>&lt;--240 months is the 20-year mark.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</si>
</sst>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??_);_(@_)"/>
    <numFmt numFmtId="179" formatCode="0.0%"/>
  </numFmts>
  <fonts count="38">
    <font>
      <sz val="10"/>
      <name val="Arial"/>
      <charset val="134"/>
    </font>
    <font>
      <sz val="8"/>
      <name val="Verdana"/>
      <charset val="134"/>
    </font>
    <font>
      <sz val="8"/>
      <name val="Verdana"/>
      <charset val="134"/>
      <scheme val="minor"/>
    </font>
    <font>
      <sz val="36"/>
      <color theme="5" tint="-0.249946592608417"/>
      <name val="Verdana"/>
      <charset val="134"/>
      <scheme val="major"/>
    </font>
    <font>
      <sz val="8"/>
      <name val="Verdana"/>
      <charset val="134"/>
      <scheme val="major"/>
    </font>
    <font>
      <i/>
      <sz val="8"/>
      <name val="Verdana"/>
      <charset val="134"/>
      <scheme val="major"/>
    </font>
    <font>
      <sz val="36"/>
      <color theme="5" tint="-0.249946592608417"/>
      <name val="Verdana"/>
      <charset val="134"/>
    </font>
    <font>
      <i/>
      <sz val="8"/>
      <name val="Verdana"/>
      <charset val="134"/>
    </font>
    <font>
      <b/>
      <sz val="8"/>
      <name val="Verdana"/>
      <charset val="134"/>
      <scheme val="major"/>
    </font>
    <font>
      <b/>
      <sz val="10"/>
      <name val="Verdana"/>
      <charset val="134"/>
      <scheme val="major"/>
    </font>
    <font>
      <b/>
      <sz val="10"/>
      <color theme="1"/>
      <name val="Verdana"/>
      <charset val="134"/>
      <scheme val="minor"/>
    </font>
    <font>
      <b/>
      <sz val="10"/>
      <name val="Verdana"/>
      <charset val="134"/>
      <scheme val="minor"/>
    </font>
    <font>
      <sz val="10"/>
      <name val="Verdana"/>
      <charset val="134"/>
    </font>
    <font>
      <b/>
      <sz val="8"/>
      <color theme="1"/>
      <name val="Verdana"/>
      <charset val="134"/>
      <scheme val="major"/>
    </font>
    <font>
      <sz val="10"/>
      <name val="Verdana"/>
      <charset val="134"/>
      <scheme val="minor"/>
    </font>
    <font>
      <b/>
      <sz val="8"/>
      <name val="Verdana"/>
      <charset val="134"/>
      <scheme val="minor"/>
    </font>
    <font>
      <b/>
      <sz val="8"/>
      <name val="Verdana"/>
      <charset val="134"/>
    </font>
    <font>
      <sz val="10"/>
      <name val="Arial"/>
      <charset val="134"/>
    </font>
    <font>
      <sz val="11"/>
      <color theme="1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8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b/>
      <sz val="11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 tint="0.799981688894314"/>
      </bottom>
      <diagonal/>
    </border>
    <border>
      <left/>
      <right/>
      <top style="thin">
        <color theme="5" tint="0.799981688894314"/>
      </top>
      <bottom style="thin">
        <color theme="5" tint="0.7999816888943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8" borderId="9" applyNumberFormat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30" fillId="9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1" fillId="2" borderId="0" xfId="0" applyFont="1" applyFill="1" applyAlignment="1">
      <alignment horizontal="left" indent="2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2"/>
    </xf>
    <xf numFmtId="0" fontId="5" fillId="2" borderId="1" xfId="0" applyFont="1" applyFill="1" applyBorder="1" applyAlignment="1">
      <alignment horizontal="left" indent="2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left" vertical="center" indent="2"/>
    </xf>
    <xf numFmtId="0" fontId="8" fillId="2" borderId="0" xfId="0" applyFont="1" applyFill="1" applyAlignment="1">
      <alignment horizontal="left" vertical="center" indent="3"/>
    </xf>
    <xf numFmtId="0" fontId="9" fillId="2" borderId="0" xfId="0" applyFont="1" applyFill="1" applyAlignment="1">
      <alignment horizontal="left" vertical="center" indent="3"/>
    </xf>
    <xf numFmtId="4" fontId="10" fillId="3" borderId="1" xfId="1" applyNumberFormat="1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Alignment="1">
      <alignment horizontal="left" vertical="center" wrapText="1" indent="2"/>
    </xf>
    <xf numFmtId="178" fontId="11" fillId="3" borderId="1" xfId="0" applyNumberFormat="1" applyFont="1" applyFill="1" applyBorder="1" applyAlignment="1">
      <alignment horizontal="center" vertical="center"/>
    </xf>
    <xf numFmtId="10" fontId="10" fillId="3" borderId="2" xfId="0" applyNumberFormat="1" applyFont="1" applyFill="1" applyBorder="1" applyAlignment="1" applyProtection="1">
      <alignment horizontal="left" vertical="center" indent="1"/>
      <protection locked="0"/>
    </xf>
    <xf numFmtId="178" fontId="11" fillId="3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 indent="1"/>
    </xf>
    <xf numFmtId="178" fontId="11" fillId="0" borderId="2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left" vertical="center" wrapText="1" indent="3"/>
    </xf>
    <xf numFmtId="179" fontId="10" fillId="3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 indent="2"/>
    </xf>
    <xf numFmtId="178" fontId="1" fillId="2" borderId="0" xfId="0" applyNumberFormat="1" applyFont="1" applyFill="1" applyAlignment="1">
      <alignment horizontal="left" vertical="center" indent="2"/>
    </xf>
    <xf numFmtId="0" fontId="1" fillId="5" borderId="0" xfId="0" applyFont="1" applyFill="1" applyAlignment="1">
      <alignment horizontal="left" vertical="center" indent="2"/>
    </xf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 indent="2"/>
    </xf>
    <xf numFmtId="0" fontId="7" fillId="5" borderId="0" xfId="0" applyFont="1" applyFill="1" applyAlignment="1">
      <alignment horizontal="left" vertical="center" indent="2"/>
    </xf>
    <xf numFmtId="0" fontId="2" fillId="0" borderId="3" xfId="0" applyFont="1" applyBorder="1" applyAlignment="1">
      <alignment horizontal="center" vertical="center"/>
    </xf>
    <xf numFmtId="4" fontId="2" fillId="0" borderId="3" xfId="2" applyNumberFormat="1" applyFont="1" applyBorder="1" applyAlignment="1">
      <alignment horizontal="left" vertical="center" indent="2"/>
    </xf>
    <xf numFmtId="4" fontId="2" fillId="0" borderId="3" xfId="0" applyNumberFormat="1" applyFont="1" applyBorder="1" applyAlignment="1">
      <alignment horizontal="left" vertical="center" indent="2"/>
    </xf>
    <xf numFmtId="0" fontId="2" fillId="0" borderId="4" xfId="0" applyFont="1" applyBorder="1" applyAlignment="1">
      <alignment horizontal="center" vertical="center"/>
    </xf>
    <xf numFmtId="4" fontId="2" fillId="0" borderId="4" xfId="2" applyNumberFormat="1" applyFont="1" applyBorder="1" applyAlignment="1">
      <alignment horizontal="left" vertical="center" indent="2"/>
    </xf>
    <xf numFmtId="4" fontId="2" fillId="0" borderId="4" xfId="0" applyNumberFormat="1" applyFont="1" applyBorder="1" applyAlignment="1">
      <alignment horizontal="left" vertical="center" indent="2"/>
    </xf>
    <xf numFmtId="3" fontId="1" fillId="0" borderId="0" xfId="0" applyNumberFormat="1" applyFont="1" applyAlignment="1">
      <alignment horizontal="left" vertical="center" indent="2"/>
    </xf>
    <xf numFmtId="177" fontId="2" fillId="0" borderId="0" xfId="2" applyFont="1" applyAlignment="1">
      <alignment horizontal="left" vertical="center" indent="2"/>
    </xf>
    <xf numFmtId="0" fontId="14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178" fontId="2" fillId="0" borderId="0" xfId="2" applyNumberFormat="1" applyFont="1" applyAlignment="1">
      <alignment horizontal="left" vertical="center" indent="2"/>
    </xf>
    <xf numFmtId="0" fontId="15" fillId="0" borderId="4" xfId="0" applyFont="1" applyBorder="1" applyAlignment="1">
      <alignment horizontal="center" vertical="center"/>
    </xf>
    <xf numFmtId="4" fontId="15" fillId="0" borderId="4" xfId="2" applyNumberFormat="1" applyFont="1" applyBorder="1" applyAlignment="1">
      <alignment horizontal="left" vertical="center" indent="2"/>
    </xf>
    <xf numFmtId="4" fontId="15" fillId="0" borderId="4" xfId="0" applyNumberFormat="1" applyFont="1" applyBorder="1" applyAlignment="1">
      <alignment horizontal="left" vertical="center" indent="2"/>
    </xf>
    <xf numFmtId="0" fontId="15" fillId="0" borderId="0" xfId="0" applyFont="1" applyAlignment="1">
      <alignment horizontal="left" vertical="center" indent="2"/>
    </xf>
    <xf numFmtId="0" fontId="16" fillId="0" borderId="0" xfId="0" applyFont="1" applyAlignment="1">
      <alignment horizontal="left" vertical="center"/>
    </xf>
    <xf numFmtId="4" fontId="16" fillId="0" borderId="0" xfId="2" applyNumberFormat="1" applyFont="1" applyAlignment="1">
      <alignment horizontal="left" vertical="center" indent="2"/>
    </xf>
    <xf numFmtId="4" fontId="16" fillId="0" borderId="0" xfId="0" applyNumberFormat="1" applyFont="1" applyAlignment="1">
      <alignment horizontal="left" vertical="center" indent="2"/>
    </xf>
    <xf numFmtId="178" fontId="16" fillId="0" borderId="0" xfId="2" applyNumberFormat="1" applyFont="1" applyAlignment="1">
      <alignment horizontal="left" vertical="center" indent="2"/>
    </xf>
    <xf numFmtId="178" fontId="16" fillId="0" borderId="0" xfId="0" applyNumberFormat="1" applyFont="1" applyAlignment="1">
      <alignment horizontal="left" vertical="center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799981688894314"/>
        </patternFill>
      </fill>
      <border>
        <left/>
        <right/>
        <top/>
        <bottom style="thin">
          <color theme="5" tint="0.599963377788629"/>
        </bottom>
        <vertical/>
        <horizontal style="thin">
          <color theme="5" tint="0.599963377788629"/>
        </horizontal>
      </border>
    </dxf>
    <dxf>
      <fill>
        <patternFill patternType="solid">
          <bgColor theme="5" tint="0.399945066682943"/>
        </patternFill>
      </fill>
    </dxf>
  </dxfs>
  <tableStyles count="1" defaultTableStyle="TableStyleMedium2" defaultPivotStyle="PivotStyleLight16">
    <tableStyle name="Table Style 1" pivot="0" count="2" xr9:uid="{52ADC41A-C167-4F53-883A-149BB98F2A99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hyperlink" Target="http://www.excelnav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0</xdr:row>
      <xdr:rowOff>0</xdr:rowOff>
    </xdr:from>
    <xdr:to>
      <xdr:col>22</xdr:col>
      <xdr:colOff>534035</xdr:colOff>
      <xdr:row>7</xdr:row>
      <xdr:rowOff>255270</xdr:rowOff>
    </xdr:to>
    <xdr:grpSp>
      <xdr:nvGrpSpPr>
        <xdr:cNvPr id="2" name="组合 1"/>
        <xdr:cNvGrpSpPr/>
      </xdr:nvGrpSpPr>
      <xdr:grpSpPr>
        <a:xfrm>
          <a:off x="11268075" y="0"/>
          <a:ext cx="5390515" cy="3808095"/>
          <a:chOff x="13560" y="374"/>
          <a:chExt cx="8489" cy="5921"/>
        </a:xfrm>
      </xdr:grpSpPr>
      <xdr:sp>
        <xdr:nvSpPr>
          <xdr:cNvPr id="3" name="文本框 2">
            <a:hlinkClick xmlns:r="http://schemas.openxmlformats.org/officeDocument/2006/relationships" r:id="rId1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4" name="图片 3" descr="kofi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6" name="文本框 5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7" name="图片 6" descr="未标题-1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TM0101753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5F5F5"/>
      </a:accent1>
      <a:accent2>
        <a:srgbClr val="549588"/>
      </a:accent2>
      <a:accent3>
        <a:srgbClr val="05CC09"/>
      </a:accent3>
      <a:accent4>
        <a:srgbClr val="0067FF"/>
      </a:accent4>
      <a:accent5>
        <a:srgbClr val="00E387"/>
      </a:accent5>
      <a:accent6>
        <a:srgbClr val="FE9102"/>
      </a:accent6>
      <a:hlink>
        <a:srgbClr val="0563C1"/>
      </a:hlink>
      <a:folHlink>
        <a:srgbClr val="954F72"/>
      </a:folHlink>
    </a:clrScheme>
    <a:fontScheme name="Custom 28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6"/>
  <sheetViews>
    <sheetView showGridLines="0" tabSelected="1" workbookViewId="0">
      <selection activeCell="Y13" sqref="Y13"/>
    </sheetView>
  </sheetViews>
  <sheetFormatPr defaultColWidth="9.1047619047619" defaultRowHeight="10.5"/>
  <cols>
    <col min="1" max="1" width="2.66666666666667" style="1" customWidth="1"/>
    <col min="2" max="2" width="5.78095238095238" style="2" customWidth="1"/>
    <col min="3" max="7" width="20.7809523809524" style="1" customWidth="1"/>
    <col min="8" max="8" width="2.66666666666667" style="1" customWidth="1"/>
    <col min="9" max="9" width="8.78095238095238" style="3" customWidth="1"/>
    <col min="10" max="10" width="8.78095238095238" style="1" customWidth="1"/>
    <col min="11" max="16384" width="9.1047619047619" style="1"/>
  </cols>
  <sheetData>
    <row r="1" ht="79.95" customHeight="1" spans="1:8">
      <c r="A1" s="4"/>
      <c r="B1" s="5" t="s">
        <v>0</v>
      </c>
      <c r="C1" s="6"/>
      <c r="D1" s="6"/>
      <c r="E1" s="7"/>
      <c r="F1" s="4"/>
      <c r="G1" s="4"/>
      <c r="H1" s="4"/>
    </row>
    <row r="2" ht="30" customHeight="1" spans="1:8">
      <c r="A2" s="4"/>
      <c r="B2" s="8"/>
      <c r="C2" s="4"/>
      <c r="D2" s="4"/>
      <c r="E2" s="9"/>
      <c r="F2" s="4"/>
      <c r="G2" s="4"/>
      <c r="H2" s="4"/>
    </row>
    <row r="3" ht="34.95" customHeight="1" spans="1:8">
      <c r="A3" s="10"/>
      <c r="B3" s="11" t="s">
        <v>1</v>
      </c>
      <c r="C3" s="12"/>
      <c r="D3" s="13">
        <v>10000</v>
      </c>
      <c r="E3" s="10"/>
      <c r="F3" s="14" t="s">
        <v>2</v>
      </c>
      <c r="G3" s="15">
        <f>E92</f>
        <v>14429.6270040109</v>
      </c>
      <c r="H3" s="10"/>
    </row>
    <row r="4" ht="34.95" customHeight="1" spans="1:8">
      <c r="A4" s="10"/>
      <c r="B4" s="11" t="s">
        <v>3</v>
      </c>
      <c r="C4" s="12"/>
      <c r="D4" s="16">
        <v>0.0525</v>
      </c>
      <c r="E4" s="10"/>
      <c r="F4" s="14" t="s">
        <v>4</v>
      </c>
      <c r="G4" s="17">
        <f>D92</f>
        <v>62.8546291400599</v>
      </c>
      <c r="H4" s="10"/>
    </row>
    <row r="5" ht="34.95" customHeight="1" spans="1:8">
      <c r="A5" s="10"/>
      <c r="B5" s="11" t="s">
        <v>5</v>
      </c>
      <c r="C5" s="12"/>
      <c r="D5" s="18">
        <v>20</v>
      </c>
      <c r="E5" s="10"/>
      <c r="F5" s="14" t="s">
        <v>6</v>
      </c>
      <c r="G5" s="19">
        <f>G248</f>
        <v>28511.1402056407</v>
      </c>
      <c r="H5" s="10"/>
    </row>
    <row r="6" ht="34.95" customHeight="1" spans="1:9">
      <c r="A6" s="10"/>
      <c r="B6" s="20" t="s">
        <v>7</v>
      </c>
      <c r="C6" s="12"/>
      <c r="D6" s="21">
        <v>1</v>
      </c>
      <c r="E6" s="10"/>
      <c r="F6" s="14" t="s">
        <v>8</v>
      </c>
      <c r="G6" s="17">
        <f>D248</f>
        <v>124.192894486301</v>
      </c>
      <c r="H6" s="10"/>
      <c r="I6" s="36"/>
    </row>
    <row r="7" ht="30" customHeight="1" spans="1:9">
      <c r="A7" s="10"/>
      <c r="B7" s="22"/>
      <c r="C7" s="23"/>
      <c r="D7" s="10"/>
      <c r="E7" s="10"/>
      <c r="F7" s="10"/>
      <c r="G7" s="10"/>
      <c r="H7" s="24"/>
      <c r="I7" s="36"/>
    </row>
    <row r="8" ht="34.95" customHeight="1" spans="1:10">
      <c r="A8" s="25"/>
      <c r="B8" s="26" t="s">
        <v>9</v>
      </c>
      <c r="C8" s="27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8"/>
      <c r="I8" s="37"/>
      <c r="J8" s="38"/>
    </row>
    <row r="9" ht="25.05" customHeight="1" spans="2:10">
      <c r="B9" s="29">
        <v>1</v>
      </c>
      <c r="C9" s="30">
        <f>$D$3</f>
        <v>10000</v>
      </c>
      <c r="D9" s="31">
        <f t="shared" ref="D9:D72" si="0">-IPMT($D$4/12,1,$D$5*12,C9)</f>
        <v>43.75</v>
      </c>
      <c r="E9" s="30">
        <f t="shared" ref="E9:E72" si="1">SUM(C9:D9)</f>
        <v>10043.75</v>
      </c>
      <c r="F9" s="30">
        <f t="shared" ref="F9:F72" si="2">D9-(D9*$D$6)</f>
        <v>0</v>
      </c>
      <c r="G9" s="30">
        <f t="shared" ref="G9:G72" si="3">E9-F9</f>
        <v>10043.75</v>
      </c>
      <c r="I9" s="37"/>
      <c r="J9" s="38"/>
    </row>
    <row r="10" ht="25.05" customHeight="1" spans="2:9">
      <c r="B10" s="32">
        <v>2</v>
      </c>
      <c r="C10" s="33">
        <f t="shared" ref="C10:C73" si="4">G9</f>
        <v>10043.75</v>
      </c>
      <c r="D10" s="34">
        <f t="shared" si="0"/>
        <v>43.94140625</v>
      </c>
      <c r="E10" s="33">
        <f t="shared" si="1"/>
        <v>10087.69140625</v>
      </c>
      <c r="F10" s="33">
        <f t="shared" si="2"/>
        <v>0</v>
      </c>
      <c r="G10" s="33">
        <f t="shared" si="3"/>
        <v>10087.69140625</v>
      </c>
      <c r="I10" s="39"/>
    </row>
    <row r="11" ht="25.05" customHeight="1" spans="2:8">
      <c r="B11" s="32">
        <v>3</v>
      </c>
      <c r="C11" s="33">
        <f t="shared" si="4"/>
        <v>10087.69140625</v>
      </c>
      <c r="D11" s="34">
        <f t="shared" si="0"/>
        <v>44.1336499023437</v>
      </c>
      <c r="E11" s="33">
        <f t="shared" si="1"/>
        <v>10131.8250561523</v>
      </c>
      <c r="F11" s="33">
        <f t="shared" si="2"/>
        <v>0</v>
      </c>
      <c r="G11" s="33">
        <f t="shared" si="3"/>
        <v>10131.8250561523</v>
      </c>
      <c r="H11" s="35"/>
    </row>
    <row r="12" ht="25.05" customHeight="1" spans="2:8">
      <c r="B12" s="32">
        <v>4</v>
      </c>
      <c r="C12" s="33">
        <f t="shared" si="4"/>
        <v>10131.8250561523</v>
      </c>
      <c r="D12" s="34">
        <f t="shared" si="0"/>
        <v>44.3267346206665</v>
      </c>
      <c r="E12" s="33">
        <f t="shared" si="1"/>
        <v>10176.151790773</v>
      </c>
      <c r="F12" s="33">
        <f t="shared" si="2"/>
        <v>0</v>
      </c>
      <c r="G12" s="33">
        <f t="shared" si="3"/>
        <v>10176.151790773</v>
      </c>
      <c r="H12" s="35"/>
    </row>
    <row r="13" ht="25.05" customHeight="1" spans="2:7">
      <c r="B13" s="32">
        <v>5</v>
      </c>
      <c r="C13" s="33">
        <f t="shared" si="4"/>
        <v>10176.151790773</v>
      </c>
      <c r="D13" s="34">
        <f t="shared" si="0"/>
        <v>44.5206640846319</v>
      </c>
      <c r="E13" s="33">
        <f t="shared" si="1"/>
        <v>10220.6724548576</v>
      </c>
      <c r="F13" s="33">
        <f t="shared" si="2"/>
        <v>0</v>
      </c>
      <c r="G13" s="33">
        <f t="shared" si="3"/>
        <v>10220.6724548576</v>
      </c>
    </row>
    <row r="14" ht="25.05" customHeight="1" spans="2:7">
      <c r="B14" s="32">
        <v>6</v>
      </c>
      <c r="C14" s="33">
        <f t="shared" si="4"/>
        <v>10220.6724548576</v>
      </c>
      <c r="D14" s="34">
        <f t="shared" si="0"/>
        <v>44.7154419900022</v>
      </c>
      <c r="E14" s="33">
        <f t="shared" si="1"/>
        <v>10265.3878968476</v>
      </c>
      <c r="F14" s="33">
        <f t="shared" si="2"/>
        <v>0</v>
      </c>
      <c r="G14" s="33">
        <f t="shared" si="3"/>
        <v>10265.3878968476</v>
      </c>
    </row>
    <row r="15" ht="25.05" customHeight="1" spans="2:7">
      <c r="B15" s="32">
        <v>7</v>
      </c>
      <c r="C15" s="33">
        <f t="shared" si="4"/>
        <v>10265.3878968476</v>
      </c>
      <c r="D15" s="34">
        <f t="shared" si="0"/>
        <v>44.9110720487084</v>
      </c>
      <c r="E15" s="33">
        <f t="shared" si="1"/>
        <v>10310.2989688964</v>
      </c>
      <c r="F15" s="33">
        <f t="shared" si="2"/>
        <v>0</v>
      </c>
      <c r="G15" s="33">
        <f t="shared" si="3"/>
        <v>10310.2989688964</v>
      </c>
    </row>
    <row r="16" ht="25.05" customHeight="1" spans="2:7">
      <c r="B16" s="32">
        <v>8</v>
      </c>
      <c r="C16" s="33">
        <f t="shared" si="4"/>
        <v>10310.2989688964</v>
      </c>
      <c r="D16" s="34">
        <f t="shared" si="0"/>
        <v>45.1075579889215</v>
      </c>
      <c r="E16" s="33">
        <f t="shared" si="1"/>
        <v>10355.4065268853</v>
      </c>
      <c r="F16" s="33">
        <f t="shared" si="2"/>
        <v>0</v>
      </c>
      <c r="G16" s="33">
        <f t="shared" si="3"/>
        <v>10355.4065268853</v>
      </c>
    </row>
    <row r="17" ht="25.05" customHeight="1" spans="2:7">
      <c r="B17" s="32">
        <v>9</v>
      </c>
      <c r="C17" s="33">
        <f t="shared" si="4"/>
        <v>10355.4065268853</v>
      </c>
      <c r="D17" s="34">
        <f t="shared" si="0"/>
        <v>45.3049035551231</v>
      </c>
      <c r="E17" s="33">
        <f t="shared" si="1"/>
        <v>10400.7114304404</v>
      </c>
      <c r="F17" s="33">
        <f t="shared" si="2"/>
        <v>0</v>
      </c>
      <c r="G17" s="33">
        <f t="shared" si="3"/>
        <v>10400.7114304404</v>
      </c>
    </row>
    <row r="18" ht="25.05" customHeight="1" spans="2:7">
      <c r="B18" s="32">
        <v>10</v>
      </c>
      <c r="C18" s="33">
        <f t="shared" si="4"/>
        <v>10400.7114304404</v>
      </c>
      <c r="D18" s="34">
        <f t="shared" si="0"/>
        <v>45.5031125081767</v>
      </c>
      <c r="E18" s="33">
        <f t="shared" si="1"/>
        <v>10446.2145429486</v>
      </c>
      <c r="F18" s="33">
        <f t="shared" si="2"/>
        <v>0</v>
      </c>
      <c r="G18" s="33">
        <f t="shared" si="3"/>
        <v>10446.2145429486</v>
      </c>
    </row>
    <row r="19" ht="25.05" customHeight="1" spans="2:7">
      <c r="B19" s="32">
        <v>11</v>
      </c>
      <c r="C19" s="33">
        <f t="shared" si="4"/>
        <v>10446.2145429486</v>
      </c>
      <c r="D19" s="34">
        <f t="shared" si="0"/>
        <v>45.7021886254</v>
      </c>
      <c r="E19" s="33">
        <f t="shared" si="1"/>
        <v>10491.916731574</v>
      </c>
      <c r="F19" s="33">
        <f t="shared" si="2"/>
        <v>0</v>
      </c>
      <c r="G19" s="33">
        <f t="shared" si="3"/>
        <v>10491.916731574</v>
      </c>
    </row>
    <row r="20" ht="25.05" customHeight="1" spans="2:7">
      <c r="B20" s="32">
        <v>12</v>
      </c>
      <c r="C20" s="33">
        <f t="shared" si="4"/>
        <v>10491.916731574</v>
      </c>
      <c r="D20" s="34">
        <f t="shared" si="0"/>
        <v>45.9021357006361</v>
      </c>
      <c r="E20" s="33">
        <f t="shared" si="1"/>
        <v>10537.8188672746</v>
      </c>
      <c r="F20" s="33">
        <f t="shared" si="2"/>
        <v>0</v>
      </c>
      <c r="G20" s="33">
        <f t="shared" si="3"/>
        <v>10537.8188672746</v>
      </c>
    </row>
    <row r="21" ht="25.05" customHeight="1" spans="2:7">
      <c r="B21" s="32">
        <v>13</v>
      </c>
      <c r="C21" s="33">
        <f t="shared" si="4"/>
        <v>10537.8188672746</v>
      </c>
      <c r="D21" s="34">
        <f t="shared" si="0"/>
        <v>46.1029575443264</v>
      </c>
      <c r="E21" s="33">
        <f t="shared" si="1"/>
        <v>10583.9218248189</v>
      </c>
      <c r="F21" s="33">
        <f t="shared" si="2"/>
        <v>0</v>
      </c>
      <c r="G21" s="33">
        <f t="shared" si="3"/>
        <v>10583.9218248189</v>
      </c>
    </row>
    <row r="22" ht="25.05" customHeight="1" spans="2:7">
      <c r="B22" s="32">
        <v>14</v>
      </c>
      <c r="C22" s="33">
        <f t="shared" si="4"/>
        <v>10583.9218248189</v>
      </c>
      <c r="D22" s="34">
        <f t="shared" si="0"/>
        <v>46.3046579835828</v>
      </c>
      <c r="E22" s="33">
        <f t="shared" si="1"/>
        <v>10630.2264828025</v>
      </c>
      <c r="F22" s="33">
        <f t="shared" si="2"/>
        <v>0</v>
      </c>
      <c r="G22" s="33">
        <f t="shared" si="3"/>
        <v>10630.2264828025</v>
      </c>
    </row>
    <row r="23" ht="25.05" customHeight="1" spans="2:7">
      <c r="B23" s="32">
        <v>15</v>
      </c>
      <c r="C23" s="33">
        <f t="shared" si="4"/>
        <v>10630.2264828025</v>
      </c>
      <c r="D23" s="34">
        <f t="shared" si="0"/>
        <v>46.507240862261</v>
      </c>
      <c r="E23" s="33">
        <f t="shared" si="1"/>
        <v>10676.7337236648</v>
      </c>
      <c r="F23" s="33">
        <f t="shared" si="2"/>
        <v>0</v>
      </c>
      <c r="G23" s="33">
        <f t="shared" si="3"/>
        <v>10676.7337236648</v>
      </c>
    </row>
    <row r="24" ht="25.05" customHeight="1" spans="2:7">
      <c r="B24" s="32">
        <v>16</v>
      </c>
      <c r="C24" s="33">
        <f t="shared" si="4"/>
        <v>10676.7337236648</v>
      </c>
      <c r="D24" s="34">
        <f t="shared" si="0"/>
        <v>46.7107100410334</v>
      </c>
      <c r="E24" s="33">
        <f t="shared" si="1"/>
        <v>10723.4444337058</v>
      </c>
      <c r="F24" s="33">
        <f t="shared" si="2"/>
        <v>0</v>
      </c>
      <c r="G24" s="33">
        <f t="shared" si="3"/>
        <v>10723.4444337058</v>
      </c>
    </row>
    <row r="25" ht="25.05" customHeight="1" spans="2:7">
      <c r="B25" s="32">
        <v>17</v>
      </c>
      <c r="C25" s="33">
        <f t="shared" si="4"/>
        <v>10723.4444337058</v>
      </c>
      <c r="D25" s="34">
        <f t="shared" si="0"/>
        <v>46.9150693974629</v>
      </c>
      <c r="E25" s="33">
        <f t="shared" si="1"/>
        <v>10770.3595031033</v>
      </c>
      <c r="F25" s="33">
        <f t="shared" si="2"/>
        <v>0</v>
      </c>
      <c r="G25" s="33">
        <f t="shared" si="3"/>
        <v>10770.3595031033</v>
      </c>
    </row>
    <row r="26" ht="25.05" customHeight="1" spans="2:7">
      <c r="B26" s="32">
        <v>18</v>
      </c>
      <c r="C26" s="33">
        <f t="shared" si="4"/>
        <v>10770.3595031033</v>
      </c>
      <c r="D26" s="34">
        <f t="shared" si="0"/>
        <v>47.1203228260768</v>
      </c>
      <c r="E26" s="33">
        <f t="shared" si="1"/>
        <v>10817.4798259294</v>
      </c>
      <c r="F26" s="33">
        <f t="shared" si="2"/>
        <v>0</v>
      </c>
      <c r="G26" s="33">
        <f t="shared" si="3"/>
        <v>10817.4798259294</v>
      </c>
    </row>
    <row r="27" ht="25.05" customHeight="1" spans="2:7">
      <c r="B27" s="32">
        <v>19</v>
      </c>
      <c r="C27" s="33">
        <f t="shared" si="4"/>
        <v>10817.4798259294</v>
      </c>
      <c r="D27" s="34">
        <f t="shared" si="0"/>
        <v>47.3264742384409</v>
      </c>
      <c r="E27" s="33">
        <f t="shared" si="1"/>
        <v>10864.8063001678</v>
      </c>
      <c r="F27" s="33">
        <f t="shared" si="2"/>
        <v>0</v>
      </c>
      <c r="G27" s="33">
        <f t="shared" si="3"/>
        <v>10864.8063001678</v>
      </c>
    </row>
    <row r="28" ht="25.05" customHeight="1" spans="2:7">
      <c r="B28" s="32">
        <v>20</v>
      </c>
      <c r="C28" s="33">
        <f t="shared" si="4"/>
        <v>10864.8063001678</v>
      </c>
      <c r="D28" s="34">
        <f t="shared" si="0"/>
        <v>47.5335275632341</v>
      </c>
      <c r="E28" s="33">
        <f t="shared" si="1"/>
        <v>10912.339827731</v>
      </c>
      <c r="F28" s="33">
        <f t="shared" si="2"/>
        <v>0</v>
      </c>
      <c r="G28" s="33">
        <f t="shared" si="3"/>
        <v>10912.339827731</v>
      </c>
    </row>
    <row r="29" ht="25.05" customHeight="1" spans="2:7">
      <c r="B29" s="32">
        <v>21</v>
      </c>
      <c r="C29" s="33">
        <f t="shared" si="4"/>
        <v>10912.339827731</v>
      </c>
      <c r="D29" s="34">
        <f t="shared" si="0"/>
        <v>47.7414867463233</v>
      </c>
      <c r="E29" s="33">
        <f t="shared" si="1"/>
        <v>10960.0813144774</v>
      </c>
      <c r="F29" s="33">
        <f t="shared" si="2"/>
        <v>0</v>
      </c>
      <c r="G29" s="33">
        <f t="shared" si="3"/>
        <v>10960.0813144774</v>
      </c>
    </row>
    <row r="30" ht="25.05" customHeight="1" spans="2:7">
      <c r="B30" s="32">
        <v>22</v>
      </c>
      <c r="C30" s="33">
        <f t="shared" si="4"/>
        <v>10960.0813144774</v>
      </c>
      <c r="D30" s="34">
        <f t="shared" si="0"/>
        <v>47.9503557508384</v>
      </c>
      <c r="E30" s="33">
        <f t="shared" si="1"/>
        <v>11008.0316702282</v>
      </c>
      <c r="F30" s="33">
        <f t="shared" si="2"/>
        <v>0</v>
      </c>
      <c r="G30" s="33">
        <f t="shared" si="3"/>
        <v>11008.0316702282</v>
      </c>
    </row>
    <row r="31" ht="25.05" customHeight="1" spans="2:7">
      <c r="B31" s="32">
        <v>23</v>
      </c>
      <c r="C31" s="33">
        <f t="shared" si="4"/>
        <v>11008.0316702282</v>
      </c>
      <c r="D31" s="34">
        <f t="shared" si="0"/>
        <v>48.1601385572483</v>
      </c>
      <c r="E31" s="33">
        <f t="shared" si="1"/>
        <v>11056.1918087854</v>
      </c>
      <c r="F31" s="33">
        <f t="shared" si="2"/>
        <v>0</v>
      </c>
      <c r="G31" s="33">
        <f t="shared" si="3"/>
        <v>11056.1918087854</v>
      </c>
    </row>
    <row r="32" ht="25.05" customHeight="1" spans="2:7">
      <c r="B32" s="32">
        <v>24</v>
      </c>
      <c r="C32" s="33">
        <f t="shared" si="4"/>
        <v>11056.1918087854</v>
      </c>
      <c r="D32" s="34">
        <f t="shared" si="0"/>
        <v>48.3708391634363</v>
      </c>
      <c r="E32" s="33">
        <f t="shared" si="1"/>
        <v>11104.5626479489</v>
      </c>
      <c r="F32" s="33">
        <f t="shared" si="2"/>
        <v>0</v>
      </c>
      <c r="G32" s="33">
        <f t="shared" si="3"/>
        <v>11104.5626479489</v>
      </c>
    </row>
    <row r="33" ht="25.05" customHeight="1" spans="2:7">
      <c r="B33" s="32">
        <v>25</v>
      </c>
      <c r="C33" s="33">
        <f t="shared" si="4"/>
        <v>11104.5626479489</v>
      </c>
      <c r="D33" s="34">
        <f t="shared" si="0"/>
        <v>48.5824615847763</v>
      </c>
      <c r="E33" s="33">
        <f t="shared" si="1"/>
        <v>11153.1451095337</v>
      </c>
      <c r="F33" s="33">
        <f t="shared" si="2"/>
        <v>0</v>
      </c>
      <c r="G33" s="33">
        <f t="shared" si="3"/>
        <v>11153.1451095337</v>
      </c>
    </row>
    <row r="34" ht="25.05" customHeight="1" spans="2:7">
      <c r="B34" s="32">
        <v>26</v>
      </c>
      <c r="C34" s="33">
        <f t="shared" si="4"/>
        <v>11153.1451095337</v>
      </c>
      <c r="D34" s="34">
        <f t="shared" si="0"/>
        <v>48.7950098542097</v>
      </c>
      <c r="E34" s="33">
        <f t="shared" si="1"/>
        <v>11201.9401193879</v>
      </c>
      <c r="F34" s="33">
        <f t="shared" si="2"/>
        <v>0</v>
      </c>
      <c r="G34" s="33">
        <f t="shared" si="3"/>
        <v>11201.9401193879</v>
      </c>
    </row>
    <row r="35" ht="25.05" customHeight="1" spans="2:7">
      <c r="B35" s="32">
        <v>27</v>
      </c>
      <c r="C35" s="33">
        <f t="shared" si="4"/>
        <v>11201.9401193879</v>
      </c>
      <c r="D35" s="34">
        <f t="shared" si="0"/>
        <v>49.0084880223219</v>
      </c>
      <c r="E35" s="33">
        <f t="shared" si="1"/>
        <v>11250.9486074102</v>
      </c>
      <c r="F35" s="33">
        <f t="shared" si="2"/>
        <v>0</v>
      </c>
      <c r="G35" s="33">
        <f t="shared" si="3"/>
        <v>11250.9486074102</v>
      </c>
    </row>
    <row r="36" ht="25.05" customHeight="1" spans="2:7">
      <c r="B36" s="32">
        <v>28</v>
      </c>
      <c r="C36" s="33">
        <f t="shared" si="4"/>
        <v>11250.9486074102</v>
      </c>
      <c r="D36" s="34">
        <f t="shared" si="0"/>
        <v>49.2229001574195</v>
      </c>
      <c r="E36" s="33">
        <f t="shared" si="1"/>
        <v>11300.1715075676</v>
      </c>
      <c r="F36" s="33">
        <f t="shared" si="2"/>
        <v>0</v>
      </c>
      <c r="G36" s="33">
        <f t="shared" si="3"/>
        <v>11300.1715075676</v>
      </c>
    </row>
    <row r="37" ht="25.05" customHeight="1" spans="2:7">
      <c r="B37" s="32">
        <v>29</v>
      </c>
      <c r="C37" s="33">
        <f t="shared" si="4"/>
        <v>11300.1715075676</v>
      </c>
      <c r="D37" s="34">
        <f t="shared" si="0"/>
        <v>49.4382503456082</v>
      </c>
      <c r="E37" s="33">
        <f t="shared" si="1"/>
        <v>11349.6097579132</v>
      </c>
      <c r="F37" s="33">
        <f t="shared" si="2"/>
        <v>0</v>
      </c>
      <c r="G37" s="33">
        <f t="shared" si="3"/>
        <v>11349.6097579132</v>
      </c>
    </row>
    <row r="38" ht="25.05" customHeight="1" spans="2:7">
      <c r="B38" s="32">
        <v>30</v>
      </c>
      <c r="C38" s="33">
        <f t="shared" si="4"/>
        <v>11349.6097579132</v>
      </c>
      <c r="D38" s="34">
        <f t="shared" si="0"/>
        <v>49.6545426908703</v>
      </c>
      <c r="E38" s="33">
        <f t="shared" si="1"/>
        <v>11399.2643006041</v>
      </c>
      <c r="F38" s="33">
        <f t="shared" si="2"/>
        <v>0</v>
      </c>
      <c r="G38" s="33">
        <f t="shared" si="3"/>
        <v>11399.2643006041</v>
      </c>
    </row>
    <row r="39" ht="25.05" customHeight="1" spans="2:7">
      <c r="B39" s="32">
        <v>31</v>
      </c>
      <c r="C39" s="33">
        <f t="shared" si="4"/>
        <v>11399.2643006041</v>
      </c>
      <c r="D39" s="34">
        <f t="shared" si="0"/>
        <v>49.8717813151429</v>
      </c>
      <c r="E39" s="33">
        <f t="shared" si="1"/>
        <v>11449.1360819192</v>
      </c>
      <c r="F39" s="33">
        <f t="shared" si="2"/>
        <v>0</v>
      </c>
      <c r="G39" s="33">
        <f t="shared" si="3"/>
        <v>11449.1360819192</v>
      </c>
    </row>
    <row r="40" ht="25.05" customHeight="1" spans="2:7">
      <c r="B40" s="32">
        <v>32</v>
      </c>
      <c r="C40" s="33">
        <f t="shared" si="4"/>
        <v>11449.1360819192</v>
      </c>
      <c r="D40" s="34">
        <f t="shared" si="0"/>
        <v>50.0899703583966</v>
      </c>
      <c r="E40" s="33">
        <f t="shared" si="1"/>
        <v>11499.2260522776</v>
      </c>
      <c r="F40" s="33">
        <f t="shared" si="2"/>
        <v>0</v>
      </c>
      <c r="G40" s="33">
        <f t="shared" si="3"/>
        <v>11499.2260522776</v>
      </c>
    </row>
    <row r="41" ht="25.05" customHeight="1" spans="2:7">
      <c r="B41" s="32">
        <v>33</v>
      </c>
      <c r="C41" s="33">
        <f t="shared" si="4"/>
        <v>11499.2260522776</v>
      </c>
      <c r="D41" s="34">
        <f t="shared" si="0"/>
        <v>50.3091139787146</v>
      </c>
      <c r="E41" s="33">
        <f t="shared" si="1"/>
        <v>11549.5351662563</v>
      </c>
      <c r="F41" s="33">
        <f t="shared" si="2"/>
        <v>0</v>
      </c>
      <c r="G41" s="33">
        <f t="shared" si="3"/>
        <v>11549.5351662563</v>
      </c>
    </row>
    <row r="42" ht="25.05" customHeight="1" spans="2:7">
      <c r="B42" s="32">
        <v>34</v>
      </c>
      <c r="C42" s="33">
        <f t="shared" si="4"/>
        <v>11549.5351662563</v>
      </c>
      <c r="D42" s="34">
        <f t="shared" si="0"/>
        <v>50.5292163523715</v>
      </c>
      <c r="E42" s="33">
        <f t="shared" si="1"/>
        <v>11600.0643826087</v>
      </c>
      <c r="F42" s="33">
        <f t="shared" si="2"/>
        <v>0</v>
      </c>
      <c r="G42" s="33">
        <f t="shared" si="3"/>
        <v>11600.0643826087</v>
      </c>
    </row>
    <row r="43" ht="25.05" customHeight="1" spans="2:7">
      <c r="B43" s="32">
        <v>35</v>
      </c>
      <c r="C43" s="33">
        <f t="shared" si="4"/>
        <v>11600.0643826087</v>
      </c>
      <c r="D43" s="34">
        <f t="shared" si="0"/>
        <v>50.7502816739131</v>
      </c>
      <c r="E43" s="33">
        <f t="shared" si="1"/>
        <v>11650.8146642826</v>
      </c>
      <c r="F43" s="33">
        <f t="shared" si="2"/>
        <v>0</v>
      </c>
      <c r="G43" s="33">
        <f t="shared" si="3"/>
        <v>11650.8146642826</v>
      </c>
    </row>
    <row r="44" ht="25.05" customHeight="1" spans="2:7">
      <c r="B44" s="32">
        <v>36</v>
      </c>
      <c r="C44" s="33">
        <f t="shared" si="4"/>
        <v>11650.8146642826</v>
      </c>
      <c r="D44" s="34">
        <f t="shared" si="0"/>
        <v>50.9723141562365</v>
      </c>
      <c r="E44" s="33">
        <f t="shared" si="1"/>
        <v>11701.7869784389</v>
      </c>
      <c r="F44" s="33">
        <f t="shared" si="2"/>
        <v>0</v>
      </c>
      <c r="G44" s="33">
        <f t="shared" si="3"/>
        <v>11701.7869784389</v>
      </c>
    </row>
    <row r="45" ht="25.05" customHeight="1" spans="2:7">
      <c r="B45" s="32">
        <v>37</v>
      </c>
      <c r="C45" s="33">
        <f t="shared" si="4"/>
        <v>11701.7869784389</v>
      </c>
      <c r="D45" s="34">
        <f t="shared" si="0"/>
        <v>51.19531803067</v>
      </c>
      <c r="E45" s="33">
        <f t="shared" si="1"/>
        <v>11752.9822964695</v>
      </c>
      <c r="F45" s="33">
        <f t="shared" si="2"/>
        <v>0</v>
      </c>
      <c r="G45" s="33">
        <f t="shared" si="3"/>
        <v>11752.9822964695</v>
      </c>
    </row>
    <row r="46" ht="25.05" customHeight="1" spans="2:7">
      <c r="B46" s="32">
        <v>38</v>
      </c>
      <c r="C46" s="33">
        <f t="shared" si="4"/>
        <v>11752.9822964695</v>
      </c>
      <c r="D46" s="34">
        <f t="shared" si="0"/>
        <v>51.4192975470542</v>
      </c>
      <c r="E46" s="33">
        <f t="shared" si="1"/>
        <v>11804.4015940166</v>
      </c>
      <c r="F46" s="33">
        <f t="shared" si="2"/>
        <v>0</v>
      </c>
      <c r="G46" s="33">
        <f t="shared" si="3"/>
        <v>11804.4015940166</v>
      </c>
    </row>
    <row r="47" ht="25.05" customHeight="1" spans="2:7">
      <c r="B47" s="32">
        <v>39</v>
      </c>
      <c r="C47" s="33">
        <f t="shared" si="4"/>
        <v>11804.4015940166</v>
      </c>
      <c r="D47" s="34">
        <f t="shared" si="0"/>
        <v>51.6442569738225</v>
      </c>
      <c r="E47" s="33">
        <f t="shared" si="1"/>
        <v>11856.0458509904</v>
      </c>
      <c r="F47" s="33">
        <f t="shared" si="2"/>
        <v>0</v>
      </c>
      <c r="G47" s="33">
        <f t="shared" si="3"/>
        <v>11856.0458509904</v>
      </c>
    </row>
    <row r="48" ht="25.05" customHeight="1" spans="2:7">
      <c r="B48" s="32">
        <v>40</v>
      </c>
      <c r="C48" s="33">
        <f t="shared" si="4"/>
        <v>11856.0458509904</v>
      </c>
      <c r="D48" s="34">
        <f t="shared" si="0"/>
        <v>51.870200598083</v>
      </c>
      <c r="E48" s="33">
        <f t="shared" si="1"/>
        <v>11907.9160515885</v>
      </c>
      <c r="F48" s="33">
        <f t="shared" si="2"/>
        <v>0</v>
      </c>
      <c r="G48" s="33">
        <f t="shared" si="3"/>
        <v>11907.9160515885</v>
      </c>
    </row>
    <row r="49" ht="25.05" customHeight="1" spans="2:7">
      <c r="B49" s="32">
        <v>41</v>
      </c>
      <c r="C49" s="33">
        <f t="shared" si="4"/>
        <v>11907.9160515885</v>
      </c>
      <c r="D49" s="34">
        <f t="shared" si="0"/>
        <v>52.0971327256996</v>
      </c>
      <c r="E49" s="33">
        <f t="shared" si="1"/>
        <v>11960.0131843142</v>
      </c>
      <c r="F49" s="33">
        <f t="shared" si="2"/>
        <v>0</v>
      </c>
      <c r="G49" s="33">
        <f t="shared" si="3"/>
        <v>11960.0131843142</v>
      </c>
    </row>
    <row r="50" ht="25.05" customHeight="1" spans="2:7">
      <c r="B50" s="32">
        <v>42</v>
      </c>
      <c r="C50" s="33">
        <f t="shared" si="4"/>
        <v>11960.0131843142</v>
      </c>
      <c r="D50" s="34">
        <f t="shared" si="0"/>
        <v>52.3250576813746</v>
      </c>
      <c r="E50" s="33">
        <f t="shared" si="1"/>
        <v>12012.3382419956</v>
      </c>
      <c r="F50" s="33">
        <f t="shared" si="2"/>
        <v>0</v>
      </c>
      <c r="G50" s="33">
        <f t="shared" si="3"/>
        <v>12012.3382419956</v>
      </c>
    </row>
    <row r="51" ht="25.05" customHeight="1" spans="2:7">
      <c r="B51" s="32">
        <v>43</v>
      </c>
      <c r="C51" s="33">
        <f t="shared" si="4"/>
        <v>12012.3382419956</v>
      </c>
      <c r="D51" s="34">
        <f t="shared" si="0"/>
        <v>52.5539798087306</v>
      </c>
      <c r="E51" s="33">
        <f t="shared" si="1"/>
        <v>12064.8922218043</v>
      </c>
      <c r="F51" s="33">
        <f t="shared" si="2"/>
        <v>0</v>
      </c>
      <c r="G51" s="33">
        <f t="shared" si="3"/>
        <v>12064.8922218043</v>
      </c>
    </row>
    <row r="52" ht="25.05" customHeight="1" spans="2:7">
      <c r="B52" s="32">
        <v>44</v>
      </c>
      <c r="C52" s="33">
        <f t="shared" si="4"/>
        <v>12064.8922218043</v>
      </c>
      <c r="D52" s="34">
        <f t="shared" si="0"/>
        <v>52.7839034703938</v>
      </c>
      <c r="E52" s="33">
        <f t="shared" si="1"/>
        <v>12117.6761252747</v>
      </c>
      <c r="F52" s="33">
        <f t="shared" si="2"/>
        <v>0</v>
      </c>
      <c r="G52" s="33">
        <f t="shared" si="3"/>
        <v>12117.6761252747</v>
      </c>
    </row>
    <row r="53" ht="25.05" customHeight="1" spans="2:7">
      <c r="B53" s="32">
        <v>45</v>
      </c>
      <c r="C53" s="33">
        <f t="shared" si="4"/>
        <v>12117.6761252747</v>
      </c>
      <c r="D53" s="34">
        <f t="shared" si="0"/>
        <v>53.0148330480768</v>
      </c>
      <c r="E53" s="33">
        <f t="shared" si="1"/>
        <v>12170.6909583228</v>
      </c>
      <c r="F53" s="33">
        <f t="shared" si="2"/>
        <v>0</v>
      </c>
      <c r="G53" s="33">
        <f t="shared" si="3"/>
        <v>12170.6909583228</v>
      </c>
    </row>
    <row r="54" ht="25.05" customHeight="1" spans="2:7">
      <c r="B54" s="32">
        <v>46</v>
      </c>
      <c r="C54" s="33">
        <f t="shared" si="4"/>
        <v>12170.6909583228</v>
      </c>
      <c r="D54" s="34">
        <f t="shared" si="0"/>
        <v>53.2467729426621</v>
      </c>
      <c r="E54" s="33">
        <f t="shared" si="1"/>
        <v>12223.9377312654</v>
      </c>
      <c r="F54" s="33">
        <f t="shared" si="2"/>
        <v>0</v>
      </c>
      <c r="G54" s="33">
        <f t="shared" si="3"/>
        <v>12223.9377312654</v>
      </c>
    </row>
    <row r="55" ht="25.05" customHeight="1" spans="2:7">
      <c r="B55" s="32">
        <v>47</v>
      </c>
      <c r="C55" s="33">
        <f t="shared" si="4"/>
        <v>12223.9377312654</v>
      </c>
      <c r="D55" s="34">
        <f t="shared" si="0"/>
        <v>53.4797275742862</v>
      </c>
      <c r="E55" s="33">
        <f t="shared" si="1"/>
        <v>12277.4174588397</v>
      </c>
      <c r="F55" s="33">
        <f t="shared" si="2"/>
        <v>0</v>
      </c>
      <c r="G55" s="33">
        <f t="shared" si="3"/>
        <v>12277.4174588397</v>
      </c>
    </row>
    <row r="56" ht="25.05" customHeight="1" spans="2:7">
      <c r="B56" s="32">
        <v>48</v>
      </c>
      <c r="C56" s="33">
        <f t="shared" si="4"/>
        <v>12277.4174588397</v>
      </c>
      <c r="D56" s="34">
        <f t="shared" si="0"/>
        <v>53.7137013824237</v>
      </c>
      <c r="E56" s="33">
        <f t="shared" si="1"/>
        <v>12331.1311602221</v>
      </c>
      <c r="F56" s="33">
        <f t="shared" si="2"/>
        <v>0</v>
      </c>
      <c r="G56" s="33">
        <f t="shared" si="3"/>
        <v>12331.1311602221</v>
      </c>
    </row>
    <row r="57" ht="25.05" customHeight="1" spans="2:7">
      <c r="B57" s="32">
        <v>49</v>
      </c>
      <c r="C57" s="33">
        <f t="shared" si="4"/>
        <v>12331.1311602221</v>
      </c>
      <c r="D57" s="34">
        <f t="shared" si="0"/>
        <v>53.9486988259718</v>
      </c>
      <c r="E57" s="33">
        <f t="shared" si="1"/>
        <v>12385.0798590481</v>
      </c>
      <c r="F57" s="33">
        <f t="shared" si="2"/>
        <v>0</v>
      </c>
      <c r="G57" s="33">
        <f t="shared" si="3"/>
        <v>12385.0798590481</v>
      </c>
    </row>
    <row r="58" ht="25.05" customHeight="1" spans="2:7">
      <c r="B58" s="32">
        <v>50</v>
      </c>
      <c r="C58" s="33">
        <f t="shared" si="4"/>
        <v>12385.0798590481</v>
      </c>
      <c r="D58" s="34">
        <f t="shared" si="0"/>
        <v>54.1847243833355</v>
      </c>
      <c r="E58" s="33">
        <f t="shared" si="1"/>
        <v>12439.2645834314</v>
      </c>
      <c r="F58" s="33">
        <f t="shared" si="2"/>
        <v>0</v>
      </c>
      <c r="G58" s="33">
        <f t="shared" si="3"/>
        <v>12439.2645834314</v>
      </c>
    </row>
    <row r="59" ht="25.05" customHeight="1" spans="2:7">
      <c r="B59" s="32">
        <v>51</v>
      </c>
      <c r="C59" s="33">
        <f t="shared" si="4"/>
        <v>12439.2645834314</v>
      </c>
      <c r="D59" s="34">
        <f t="shared" si="0"/>
        <v>54.4217825525126</v>
      </c>
      <c r="E59" s="33">
        <f t="shared" si="1"/>
        <v>12493.686365984</v>
      </c>
      <c r="F59" s="33">
        <f t="shared" si="2"/>
        <v>0</v>
      </c>
      <c r="G59" s="33">
        <f t="shared" si="3"/>
        <v>12493.686365984</v>
      </c>
    </row>
    <row r="60" ht="25.05" customHeight="1" spans="2:7">
      <c r="B60" s="32">
        <v>52</v>
      </c>
      <c r="C60" s="33">
        <f t="shared" si="4"/>
        <v>12493.686365984</v>
      </c>
      <c r="D60" s="34">
        <f t="shared" si="0"/>
        <v>54.6598778511798</v>
      </c>
      <c r="E60" s="33">
        <f t="shared" si="1"/>
        <v>12548.3462438351</v>
      </c>
      <c r="F60" s="33">
        <f t="shared" si="2"/>
        <v>0</v>
      </c>
      <c r="G60" s="33">
        <f t="shared" si="3"/>
        <v>12548.3462438351</v>
      </c>
    </row>
    <row r="61" ht="25.05" customHeight="1" spans="2:7">
      <c r="B61" s="32">
        <v>53</v>
      </c>
      <c r="C61" s="33">
        <f t="shared" si="4"/>
        <v>12548.3462438351</v>
      </c>
      <c r="D61" s="34">
        <f t="shared" si="0"/>
        <v>54.8990148167787</v>
      </c>
      <c r="E61" s="33">
        <f t="shared" si="1"/>
        <v>12603.2452586519</v>
      </c>
      <c r="F61" s="33">
        <f t="shared" si="2"/>
        <v>0</v>
      </c>
      <c r="G61" s="33">
        <f t="shared" si="3"/>
        <v>12603.2452586519</v>
      </c>
    </row>
    <row r="62" ht="25.05" customHeight="1" spans="2:7">
      <c r="B62" s="32">
        <v>54</v>
      </c>
      <c r="C62" s="33">
        <f t="shared" si="4"/>
        <v>12603.2452586519</v>
      </c>
      <c r="D62" s="34">
        <f t="shared" si="0"/>
        <v>55.1391980066021</v>
      </c>
      <c r="E62" s="33">
        <f t="shared" si="1"/>
        <v>12658.3844566585</v>
      </c>
      <c r="F62" s="33">
        <f t="shared" si="2"/>
        <v>0</v>
      </c>
      <c r="G62" s="33">
        <f t="shared" si="3"/>
        <v>12658.3844566585</v>
      </c>
    </row>
    <row r="63" ht="25.05" customHeight="1" spans="2:7">
      <c r="B63" s="32">
        <v>55</v>
      </c>
      <c r="C63" s="33">
        <f t="shared" si="4"/>
        <v>12658.3844566585</v>
      </c>
      <c r="D63" s="34">
        <f t="shared" si="0"/>
        <v>55.380431997881</v>
      </c>
      <c r="E63" s="33">
        <f t="shared" si="1"/>
        <v>12713.7648886564</v>
      </c>
      <c r="F63" s="33">
        <f t="shared" si="2"/>
        <v>0</v>
      </c>
      <c r="G63" s="33">
        <f t="shared" si="3"/>
        <v>12713.7648886564</v>
      </c>
    </row>
    <row r="64" ht="25.05" customHeight="1" spans="2:7">
      <c r="B64" s="32">
        <v>56</v>
      </c>
      <c r="C64" s="33">
        <f t="shared" si="4"/>
        <v>12713.7648886564</v>
      </c>
      <c r="D64" s="34">
        <f t="shared" si="0"/>
        <v>55.6227213878717</v>
      </c>
      <c r="E64" s="33">
        <f t="shared" si="1"/>
        <v>12769.3876100443</v>
      </c>
      <c r="F64" s="33">
        <f t="shared" si="2"/>
        <v>0</v>
      </c>
      <c r="G64" s="33">
        <f t="shared" si="3"/>
        <v>12769.3876100443</v>
      </c>
    </row>
    <row r="65" ht="25.05" customHeight="1" spans="2:7">
      <c r="B65" s="32">
        <v>57</v>
      </c>
      <c r="C65" s="33">
        <f t="shared" si="4"/>
        <v>12769.3876100443</v>
      </c>
      <c r="D65" s="34">
        <f t="shared" si="0"/>
        <v>55.8660707939437</v>
      </c>
      <c r="E65" s="33">
        <f t="shared" si="1"/>
        <v>12825.2536808382</v>
      </c>
      <c r="F65" s="33">
        <f t="shared" si="2"/>
        <v>0</v>
      </c>
      <c r="G65" s="33">
        <f t="shared" si="3"/>
        <v>12825.2536808382</v>
      </c>
    </row>
    <row r="66" ht="25.05" customHeight="1" spans="2:7">
      <c r="B66" s="32">
        <v>58</v>
      </c>
      <c r="C66" s="33">
        <f t="shared" si="4"/>
        <v>12825.2536808382</v>
      </c>
      <c r="D66" s="34">
        <f t="shared" si="0"/>
        <v>56.1104848536672</v>
      </c>
      <c r="E66" s="33">
        <f t="shared" si="1"/>
        <v>12881.3641656919</v>
      </c>
      <c r="F66" s="33">
        <f t="shared" si="2"/>
        <v>0</v>
      </c>
      <c r="G66" s="33">
        <f t="shared" si="3"/>
        <v>12881.3641656919</v>
      </c>
    </row>
    <row r="67" ht="25.05" customHeight="1" spans="2:7">
      <c r="B67" s="32">
        <v>59</v>
      </c>
      <c r="C67" s="33">
        <f t="shared" si="4"/>
        <v>12881.3641656919</v>
      </c>
      <c r="D67" s="34">
        <f t="shared" si="0"/>
        <v>56.355968224902</v>
      </c>
      <c r="E67" s="33">
        <f t="shared" si="1"/>
        <v>12937.7201339168</v>
      </c>
      <c r="F67" s="33">
        <f t="shared" si="2"/>
        <v>0</v>
      </c>
      <c r="G67" s="33">
        <f t="shared" si="3"/>
        <v>12937.7201339168</v>
      </c>
    </row>
    <row r="68" ht="25.05" customHeight="1" spans="2:7">
      <c r="B68" s="32">
        <v>60</v>
      </c>
      <c r="C68" s="33">
        <f t="shared" si="4"/>
        <v>12937.7201339168</v>
      </c>
      <c r="D68" s="34">
        <f t="shared" si="0"/>
        <v>56.6025255858859</v>
      </c>
      <c r="E68" s="33">
        <f t="shared" si="1"/>
        <v>12994.3226595027</v>
      </c>
      <c r="F68" s="33">
        <f t="shared" si="2"/>
        <v>0</v>
      </c>
      <c r="G68" s="33">
        <f t="shared" si="3"/>
        <v>12994.3226595027</v>
      </c>
    </row>
    <row r="69" ht="25.05" customHeight="1" spans="2:7">
      <c r="B69" s="32">
        <v>61</v>
      </c>
      <c r="C69" s="33">
        <f t="shared" si="4"/>
        <v>12994.3226595027</v>
      </c>
      <c r="D69" s="34">
        <f t="shared" si="0"/>
        <v>56.8501616353242</v>
      </c>
      <c r="E69" s="33">
        <f t="shared" si="1"/>
        <v>13051.172821138</v>
      </c>
      <c r="F69" s="33">
        <f t="shared" si="2"/>
        <v>0</v>
      </c>
      <c r="G69" s="33">
        <f t="shared" si="3"/>
        <v>13051.172821138</v>
      </c>
    </row>
    <row r="70" ht="25.05" customHeight="1" spans="2:7">
      <c r="B70" s="32">
        <v>62</v>
      </c>
      <c r="C70" s="33">
        <f t="shared" si="4"/>
        <v>13051.172821138</v>
      </c>
      <c r="D70" s="34">
        <f t="shared" si="0"/>
        <v>57.0988810924787</v>
      </c>
      <c r="E70" s="33">
        <f t="shared" si="1"/>
        <v>13108.2717022305</v>
      </c>
      <c r="F70" s="33">
        <f t="shared" si="2"/>
        <v>0</v>
      </c>
      <c r="G70" s="33">
        <f t="shared" si="3"/>
        <v>13108.2717022305</v>
      </c>
    </row>
    <row r="71" ht="25.05" customHeight="1" spans="2:7">
      <c r="B71" s="32">
        <v>63</v>
      </c>
      <c r="C71" s="33">
        <f t="shared" si="4"/>
        <v>13108.2717022305</v>
      </c>
      <c r="D71" s="34">
        <f t="shared" si="0"/>
        <v>57.3486886972583</v>
      </c>
      <c r="E71" s="33">
        <f t="shared" si="1"/>
        <v>13165.6203909277</v>
      </c>
      <c r="F71" s="33">
        <f t="shared" si="2"/>
        <v>0</v>
      </c>
      <c r="G71" s="33">
        <f t="shared" si="3"/>
        <v>13165.6203909277</v>
      </c>
    </row>
    <row r="72" ht="25.05" customHeight="1" spans="2:7">
      <c r="B72" s="32">
        <v>64</v>
      </c>
      <c r="C72" s="33">
        <f t="shared" si="4"/>
        <v>13165.6203909277</v>
      </c>
      <c r="D72" s="34">
        <f t="shared" si="0"/>
        <v>57.5995892103088</v>
      </c>
      <c r="E72" s="33">
        <f t="shared" si="1"/>
        <v>13223.219980138</v>
      </c>
      <c r="F72" s="33">
        <f t="shared" si="2"/>
        <v>0</v>
      </c>
      <c r="G72" s="33">
        <f t="shared" si="3"/>
        <v>13223.219980138</v>
      </c>
    </row>
    <row r="73" ht="25.05" customHeight="1" spans="2:7">
      <c r="B73" s="32">
        <v>65</v>
      </c>
      <c r="C73" s="33">
        <f t="shared" si="4"/>
        <v>13223.219980138</v>
      </c>
      <c r="D73" s="34">
        <f t="shared" ref="D73:D136" si="5">-IPMT($D$4/12,1,$D$5*12,C73)</f>
        <v>57.8515874131039</v>
      </c>
      <c r="E73" s="33">
        <f t="shared" ref="E73:E136" si="6">SUM(C73:D73)</f>
        <v>13281.0715675511</v>
      </c>
      <c r="F73" s="33">
        <f t="shared" ref="F73:F136" si="7">D73-(D73*$D$6)</f>
        <v>0</v>
      </c>
      <c r="G73" s="33">
        <f t="shared" ref="G73:G136" si="8">E73-F73</f>
        <v>13281.0715675511</v>
      </c>
    </row>
    <row r="74" ht="25.05" customHeight="1" spans="2:7">
      <c r="B74" s="32">
        <v>66</v>
      </c>
      <c r="C74" s="33">
        <f t="shared" ref="C74:C137" si="9">G73</f>
        <v>13281.0715675511</v>
      </c>
      <c r="D74" s="34">
        <f t="shared" si="5"/>
        <v>58.1046881080362</v>
      </c>
      <c r="E74" s="33">
        <f t="shared" si="6"/>
        <v>13339.1762556592</v>
      </c>
      <c r="F74" s="33">
        <f t="shared" si="7"/>
        <v>0</v>
      </c>
      <c r="G74" s="33">
        <f t="shared" si="8"/>
        <v>13339.1762556592</v>
      </c>
    </row>
    <row r="75" ht="25.05" customHeight="1" spans="2:7">
      <c r="B75" s="32">
        <v>67</v>
      </c>
      <c r="C75" s="33">
        <f t="shared" si="9"/>
        <v>13339.1762556592</v>
      </c>
      <c r="D75" s="34">
        <f t="shared" si="5"/>
        <v>58.3588961185089</v>
      </c>
      <c r="E75" s="33">
        <f t="shared" si="6"/>
        <v>13397.5351517777</v>
      </c>
      <c r="F75" s="33">
        <f t="shared" si="7"/>
        <v>0</v>
      </c>
      <c r="G75" s="33">
        <f t="shared" si="8"/>
        <v>13397.5351517777</v>
      </c>
    </row>
    <row r="76" ht="25.05" customHeight="1" spans="2:7">
      <c r="B76" s="32">
        <v>68</v>
      </c>
      <c r="C76" s="33">
        <f t="shared" si="9"/>
        <v>13397.5351517777</v>
      </c>
      <c r="D76" s="34">
        <f t="shared" si="5"/>
        <v>58.6142162890274</v>
      </c>
      <c r="E76" s="33">
        <f t="shared" si="6"/>
        <v>13456.1493680667</v>
      </c>
      <c r="F76" s="33">
        <f t="shared" si="7"/>
        <v>0</v>
      </c>
      <c r="G76" s="33">
        <f t="shared" si="8"/>
        <v>13456.1493680667</v>
      </c>
    </row>
    <row r="77" ht="25.05" customHeight="1" spans="2:7">
      <c r="B77" s="32">
        <v>69</v>
      </c>
      <c r="C77" s="33">
        <f t="shared" si="9"/>
        <v>13456.1493680667</v>
      </c>
      <c r="D77" s="34">
        <f t="shared" si="5"/>
        <v>58.8706534852919</v>
      </c>
      <c r="E77" s="33">
        <f t="shared" si="6"/>
        <v>13515.020021552</v>
      </c>
      <c r="F77" s="33">
        <f t="shared" si="7"/>
        <v>0</v>
      </c>
      <c r="G77" s="33">
        <f t="shared" si="8"/>
        <v>13515.020021552</v>
      </c>
    </row>
    <row r="78" ht="25.05" customHeight="1" spans="2:7">
      <c r="B78" s="32">
        <v>70</v>
      </c>
      <c r="C78" s="33">
        <f t="shared" si="9"/>
        <v>13515.020021552</v>
      </c>
      <c r="D78" s="34">
        <f t="shared" si="5"/>
        <v>59.12821259429</v>
      </c>
      <c r="E78" s="33">
        <f t="shared" si="6"/>
        <v>13574.1482341463</v>
      </c>
      <c r="F78" s="33">
        <f t="shared" si="7"/>
        <v>0</v>
      </c>
      <c r="G78" s="33">
        <f t="shared" si="8"/>
        <v>13574.1482341463</v>
      </c>
    </row>
    <row r="79" ht="25.05" customHeight="1" spans="2:7">
      <c r="B79" s="32">
        <v>71</v>
      </c>
      <c r="C79" s="33">
        <f t="shared" si="9"/>
        <v>13574.1482341463</v>
      </c>
      <c r="D79" s="34">
        <f t="shared" si="5"/>
        <v>59.3868985243901</v>
      </c>
      <c r="E79" s="33">
        <f t="shared" si="6"/>
        <v>13633.5351326707</v>
      </c>
      <c r="F79" s="33">
        <f t="shared" si="7"/>
        <v>0</v>
      </c>
      <c r="G79" s="33">
        <f t="shared" si="8"/>
        <v>13633.5351326707</v>
      </c>
    </row>
    <row r="80" ht="25.05" customHeight="1" spans="2:7">
      <c r="B80" s="32">
        <v>72</v>
      </c>
      <c r="C80" s="33">
        <f t="shared" si="9"/>
        <v>13633.5351326707</v>
      </c>
      <c r="D80" s="34">
        <f t="shared" si="5"/>
        <v>59.6467162054343</v>
      </c>
      <c r="E80" s="33">
        <f t="shared" si="6"/>
        <v>13693.1818488761</v>
      </c>
      <c r="F80" s="33">
        <f t="shared" si="7"/>
        <v>0</v>
      </c>
      <c r="G80" s="33">
        <f t="shared" si="8"/>
        <v>13693.1818488761</v>
      </c>
    </row>
    <row r="81" ht="25.05" customHeight="1" spans="2:7">
      <c r="B81" s="32">
        <v>73</v>
      </c>
      <c r="C81" s="33">
        <f t="shared" si="9"/>
        <v>13693.1818488761</v>
      </c>
      <c r="D81" s="34">
        <f t="shared" si="5"/>
        <v>59.907670588833</v>
      </c>
      <c r="E81" s="33">
        <f t="shared" si="6"/>
        <v>13753.089519465</v>
      </c>
      <c r="F81" s="33">
        <f t="shared" si="7"/>
        <v>0</v>
      </c>
      <c r="G81" s="33">
        <f t="shared" si="8"/>
        <v>13753.089519465</v>
      </c>
    </row>
    <row r="82" ht="25.05" customHeight="1" spans="2:7">
      <c r="B82" s="32">
        <v>74</v>
      </c>
      <c r="C82" s="33">
        <f t="shared" si="9"/>
        <v>13753.089519465</v>
      </c>
      <c r="D82" s="34">
        <f t="shared" si="5"/>
        <v>60.1697666476592</v>
      </c>
      <c r="E82" s="33">
        <f t="shared" si="6"/>
        <v>13813.2592861126</v>
      </c>
      <c r="F82" s="33">
        <f t="shared" si="7"/>
        <v>0</v>
      </c>
      <c r="G82" s="33">
        <f t="shared" si="8"/>
        <v>13813.2592861126</v>
      </c>
    </row>
    <row r="83" ht="25.05" customHeight="1" spans="2:7">
      <c r="B83" s="32">
        <v>75</v>
      </c>
      <c r="C83" s="33">
        <f t="shared" si="9"/>
        <v>13813.2592861126</v>
      </c>
      <c r="D83" s="34">
        <f t="shared" si="5"/>
        <v>60.4330093767427</v>
      </c>
      <c r="E83" s="33">
        <f t="shared" si="6"/>
        <v>13873.6922954894</v>
      </c>
      <c r="F83" s="33">
        <f t="shared" si="7"/>
        <v>0</v>
      </c>
      <c r="G83" s="33">
        <f t="shared" si="8"/>
        <v>13873.6922954894</v>
      </c>
    </row>
    <row r="84" ht="25.05" customHeight="1" spans="2:7">
      <c r="B84" s="32">
        <v>76</v>
      </c>
      <c r="C84" s="33">
        <f t="shared" si="9"/>
        <v>13873.6922954894</v>
      </c>
      <c r="D84" s="34">
        <f t="shared" si="5"/>
        <v>60.6974037927659</v>
      </c>
      <c r="E84" s="33">
        <f t="shared" si="6"/>
        <v>13934.3896992821</v>
      </c>
      <c r="F84" s="33">
        <f t="shared" si="7"/>
        <v>0</v>
      </c>
      <c r="G84" s="33">
        <f t="shared" si="8"/>
        <v>13934.3896992821</v>
      </c>
    </row>
    <row r="85" ht="25.05" customHeight="1" spans="2:7">
      <c r="B85" s="32">
        <v>77</v>
      </c>
      <c r="C85" s="33">
        <f t="shared" si="9"/>
        <v>13934.3896992821</v>
      </c>
      <c r="D85" s="34">
        <f t="shared" si="5"/>
        <v>60.9629549343593</v>
      </c>
      <c r="E85" s="33">
        <f t="shared" si="6"/>
        <v>13995.3526542165</v>
      </c>
      <c r="F85" s="33">
        <f t="shared" si="7"/>
        <v>0</v>
      </c>
      <c r="G85" s="33">
        <f t="shared" si="8"/>
        <v>13995.3526542165</v>
      </c>
    </row>
    <row r="86" ht="25.05" customHeight="1" spans="2:7">
      <c r="B86" s="32">
        <v>78</v>
      </c>
      <c r="C86" s="33">
        <f t="shared" si="9"/>
        <v>13995.3526542165</v>
      </c>
      <c r="D86" s="34">
        <f t="shared" si="5"/>
        <v>61.2296678621971</v>
      </c>
      <c r="E86" s="33">
        <f t="shared" si="6"/>
        <v>14056.5823220787</v>
      </c>
      <c r="F86" s="33">
        <f t="shared" si="7"/>
        <v>0</v>
      </c>
      <c r="G86" s="33">
        <f t="shared" si="8"/>
        <v>14056.5823220787</v>
      </c>
    </row>
    <row r="87" ht="25.05" customHeight="1" spans="2:7">
      <c r="B87" s="32">
        <v>79</v>
      </c>
      <c r="C87" s="33">
        <f t="shared" si="9"/>
        <v>14056.5823220787</v>
      </c>
      <c r="D87" s="34">
        <f t="shared" si="5"/>
        <v>61.4975476590942</v>
      </c>
      <c r="E87" s="33">
        <f t="shared" si="6"/>
        <v>14118.0798697378</v>
      </c>
      <c r="F87" s="33">
        <f t="shared" si="7"/>
        <v>0</v>
      </c>
      <c r="G87" s="33">
        <f t="shared" si="8"/>
        <v>14118.0798697378</v>
      </c>
    </row>
    <row r="88" ht="25.05" customHeight="1" spans="2:7">
      <c r="B88" s="32">
        <v>80</v>
      </c>
      <c r="C88" s="33">
        <f t="shared" si="9"/>
        <v>14118.0798697378</v>
      </c>
      <c r="D88" s="34">
        <f t="shared" si="5"/>
        <v>61.7665994301027</v>
      </c>
      <c r="E88" s="33">
        <f t="shared" si="6"/>
        <v>14179.8464691679</v>
      </c>
      <c r="F88" s="33">
        <f t="shared" si="7"/>
        <v>0</v>
      </c>
      <c r="G88" s="33">
        <f t="shared" si="8"/>
        <v>14179.8464691679</v>
      </c>
    </row>
    <row r="89" ht="25.05" customHeight="1" spans="2:7">
      <c r="B89" s="32">
        <v>81</v>
      </c>
      <c r="C89" s="33">
        <f t="shared" si="9"/>
        <v>14179.8464691679</v>
      </c>
      <c r="D89" s="34">
        <f t="shared" si="5"/>
        <v>62.0368283026094</v>
      </c>
      <c r="E89" s="33">
        <f t="shared" si="6"/>
        <v>14241.8832974705</v>
      </c>
      <c r="F89" s="33">
        <f t="shared" si="7"/>
        <v>0</v>
      </c>
      <c r="G89" s="33">
        <f t="shared" si="8"/>
        <v>14241.8832974705</v>
      </c>
    </row>
    <row r="90" ht="25.05" customHeight="1" spans="2:7">
      <c r="B90" s="32">
        <v>82</v>
      </c>
      <c r="C90" s="33">
        <f t="shared" si="9"/>
        <v>14241.8832974705</v>
      </c>
      <c r="D90" s="34">
        <f t="shared" si="5"/>
        <v>62.3082394264334</v>
      </c>
      <c r="E90" s="33">
        <f t="shared" si="6"/>
        <v>14304.1915368969</v>
      </c>
      <c r="F90" s="33">
        <f t="shared" si="7"/>
        <v>0</v>
      </c>
      <c r="G90" s="33">
        <f t="shared" si="8"/>
        <v>14304.1915368969</v>
      </c>
    </row>
    <row r="91" ht="25.05" customHeight="1" spans="2:7">
      <c r="B91" s="32">
        <v>83</v>
      </c>
      <c r="C91" s="33">
        <f t="shared" si="9"/>
        <v>14304.1915368969</v>
      </c>
      <c r="D91" s="34">
        <f t="shared" si="5"/>
        <v>62.580837973924</v>
      </c>
      <c r="E91" s="33">
        <f t="shared" si="6"/>
        <v>14366.7723748708</v>
      </c>
      <c r="F91" s="33">
        <f t="shared" si="7"/>
        <v>0</v>
      </c>
      <c r="G91" s="33">
        <f t="shared" si="8"/>
        <v>14366.7723748708</v>
      </c>
    </row>
    <row r="92" ht="25.05" customHeight="1" spans="2:9">
      <c r="B92" s="40">
        <v>84</v>
      </c>
      <c r="C92" s="41">
        <f t="shared" si="9"/>
        <v>14366.7723748708</v>
      </c>
      <c r="D92" s="42">
        <f t="shared" si="5"/>
        <v>62.8546291400599</v>
      </c>
      <c r="E92" s="41">
        <f t="shared" si="6"/>
        <v>14429.6270040109</v>
      </c>
      <c r="F92" s="41">
        <f t="shared" si="7"/>
        <v>0</v>
      </c>
      <c r="G92" s="41">
        <f t="shared" si="8"/>
        <v>14429.6270040109</v>
      </c>
      <c r="I92" s="43" t="s">
        <v>15</v>
      </c>
    </row>
    <row r="93" ht="25.05" customHeight="1" spans="2:7">
      <c r="B93" s="32">
        <v>85</v>
      </c>
      <c r="C93" s="33">
        <f t="shared" si="9"/>
        <v>14429.6270040109</v>
      </c>
      <c r="D93" s="34">
        <f t="shared" si="5"/>
        <v>63.1296181425477</v>
      </c>
      <c r="E93" s="33">
        <f t="shared" si="6"/>
        <v>14492.7566221534</v>
      </c>
      <c r="F93" s="33">
        <f t="shared" si="7"/>
        <v>0</v>
      </c>
      <c r="G93" s="33">
        <f t="shared" si="8"/>
        <v>14492.7566221534</v>
      </c>
    </row>
    <row r="94" ht="25.05" customHeight="1" spans="2:7">
      <c r="B94" s="32">
        <v>86</v>
      </c>
      <c r="C94" s="33">
        <f t="shared" si="9"/>
        <v>14492.7566221534</v>
      </c>
      <c r="D94" s="34">
        <f t="shared" si="5"/>
        <v>63.4058102219213</v>
      </c>
      <c r="E94" s="33">
        <f t="shared" si="6"/>
        <v>14556.1624323754</v>
      </c>
      <c r="F94" s="33">
        <f t="shared" si="7"/>
        <v>0</v>
      </c>
      <c r="G94" s="33">
        <f t="shared" si="8"/>
        <v>14556.1624323754</v>
      </c>
    </row>
    <row r="95" ht="25.05" customHeight="1" spans="2:7">
      <c r="B95" s="32">
        <v>87</v>
      </c>
      <c r="C95" s="33">
        <f t="shared" si="9"/>
        <v>14556.1624323754</v>
      </c>
      <c r="D95" s="34">
        <f t="shared" si="5"/>
        <v>63.6832106416422</v>
      </c>
      <c r="E95" s="33">
        <f t="shared" si="6"/>
        <v>14619.845643017</v>
      </c>
      <c r="F95" s="33">
        <f t="shared" si="7"/>
        <v>0</v>
      </c>
      <c r="G95" s="33">
        <f t="shared" si="8"/>
        <v>14619.845643017</v>
      </c>
    </row>
    <row r="96" ht="25.05" customHeight="1" spans="2:7">
      <c r="B96" s="32">
        <v>88</v>
      </c>
      <c r="C96" s="33">
        <f t="shared" si="9"/>
        <v>14619.845643017</v>
      </c>
      <c r="D96" s="34">
        <f t="shared" si="5"/>
        <v>63.9618246881994</v>
      </c>
      <c r="E96" s="33">
        <f t="shared" si="6"/>
        <v>14683.8074677052</v>
      </c>
      <c r="F96" s="33">
        <f t="shared" si="7"/>
        <v>0</v>
      </c>
      <c r="G96" s="33">
        <f t="shared" si="8"/>
        <v>14683.8074677052</v>
      </c>
    </row>
    <row r="97" ht="25.05" customHeight="1" spans="2:7">
      <c r="B97" s="32">
        <v>89</v>
      </c>
      <c r="C97" s="33">
        <f t="shared" si="9"/>
        <v>14683.8074677052</v>
      </c>
      <c r="D97" s="34">
        <f t="shared" si="5"/>
        <v>64.2416576712103</v>
      </c>
      <c r="E97" s="33">
        <f t="shared" si="6"/>
        <v>14748.0491253764</v>
      </c>
      <c r="F97" s="33">
        <f t="shared" si="7"/>
        <v>0</v>
      </c>
      <c r="G97" s="33">
        <f t="shared" si="8"/>
        <v>14748.0491253764</v>
      </c>
    </row>
    <row r="98" ht="25.05" customHeight="1" spans="2:7">
      <c r="B98" s="32">
        <v>90</v>
      </c>
      <c r="C98" s="33">
        <f t="shared" si="9"/>
        <v>14748.0491253764</v>
      </c>
      <c r="D98" s="34">
        <f t="shared" si="5"/>
        <v>64.5227149235218</v>
      </c>
      <c r="E98" s="33">
        <f t="shared" si="6"/>
        <v>14812.5718402999</v>
      </c>
      <c r="F98" s="33">
        <f t="shared" si="7"/>
        <v>0</v>
      </c>
      <c r="G98" s="33">
        <f t="shared" si="8"/>
        <v>14812.5718402999</v>
      </c>
    </row>
    <row r="99" ht="25.05" customHeight="1" spans="2:7">
      <c r="B99" s="32">
        <v>91</v>
      </c>
      <c r="C99" s="33">
        <f t="shared" si="9"/>
        <v>14812.5718402999</v>
      </c>
      <c r="D99" s="34">
        <f t="shared" si="5"/>
        <v>64.8050018013122</v>
      </c>
      <c r="E99" s="33">
        <f t="shared" si="6"/>
        <v>14877.3768421013</v>
      </c>
      <c r="F99" s="33">
        <f t="shared" si="7"/>
        <v>0</v>
      </c>
      <c r="G99" s="33">
        <f t="shared" si="8"/>
        <v>14877.3768421013</v>
      </c>
    </row>
    <row r="100" ht="25.05" customHeight="1" spans="2:7">
      <c r="B100" s="32">
        <v>92</v>
      </c>
      <c r="C100" s="33">
        <f t="shared" si="9"/>
        <v>14877.3768421013</v>
      </c>
      <c r="D100" s="34">
        <f t="shared" si="5"/>
        <v>65.088523684193</v>
      </c>
      <c r="E100" s="33">
        <f t="shared" si="6"/>
        <v>14942.4653657855</v>
      </c>
      <c r="F100" s="33">
        <f t="shared" si="7"/>
        <v>0</v>
      </c>
      <c r="G100" s="33">
        <f t="shared" si="8"/>
        <v>14942.4653657855</v>
      </c>
    </row>
    <row r="101" ht="25.05" customHeight="1" spans="2:7">
      <c r="B101" s="32">
        <v>93</v>
      </c>
      <c r="C101" s="33">
        <f t="shared" si="9"/>
        <v>14942.4653657855</v>
      </c>
      <c r="D101" s="34">
        <f t="shared" si="5"/>
        <v>65.3732859753113</v>
      </c>
      <c r="E101" s="33">
        <f t="shared" si="6"/>
        <v>15007.8386517608</v>
      </c>
      <c r="F101" s="33">
        <f t="shared" si="7"/>
        <v>0</v>
      </c>
      <c r="G101" s="33">
        <f t="shared" si="8"/>
        <v>15007.8386517608</v>
      </c>
    </row>
    <row r="102" ht="25.05" customHeight="1" spans="2:7">
      <c r="B102" s="32">
        <v>94</v>
      </c>
      <c r="C102" s="33">
        <f t="shared" si="9"/>
        <v>15007.8386517608</v>
      </c>
      <c r="D102" s="34">
        <f t="shared" si="5"/>
        <v>65.6592941014533</v>
      </c>
      <c r="E102" s="33">
        <f t="shared" si="6"/>
        <v>15073.4979458622</v>
      </c>
      <c r="F102" s="33">
        <f t="shared" si="7"/>
        <v>0</v>
      </c>
      <c r="G102" s="33">
        <f t="shared" si="8"/>
        <v>15073.4979458622</v>
      </c>
    </row>
    <row r="103" ht="25.05" customHeight="1" spans="2:7">
      <c r="B103" s="32">
        <v>95</v>
      </c>
      <c r="C103" s="33">
        <f t="shared" si="9"/>
        <v>15073.4979458622</v>
      </c>
      <c r="D103" s="34">
        <f t="shared" si="5"/>
        <v>65.9465535131472</v>
      </c>
      <c r="E103" s="33">
        <f t="shared" si="6"/>
        <v>15139.4444993754</v>
      </c>
      <c r="F103" s="33">
        <f t="shared" si="7"/>
        <v>0</v>
      </c>
      <c r="G103" s="33">
        <f t="shared" si="8"/>
        <v>15139.4444993754</v>
      </c>
    </row>
    <row r="104" ht="25.05" customHeight="1" spans="2:7">
      <c r="B104" s="32">
        <v>96</v>
      </c>
      <c r="C104" s="33">
        <f t="shared" si="9"/>
        <v>15139.4444993754</v>
      </c>
      <c r="D104" s="34">
        <f t="shared" si="5"/>
        <v>66.2350696847672</v>
      </c>
      <c r="E104" s="33">
        <f t="shared" si="6"/>
        <v>15205.6795690601</v>
      </c>
      <c r="F104" s="33">
        <f t="shared" si="7"/>
        <v>0</v>
      </c>
      <c r="G104" s="33">
        <f t="shared" si="8"/>
        <v>15205.6795690601</v>
      </c>
    </row>
    <row r="105" ht="25.05" customHeight="1" spans="2:7">
      <c r="B105" s="32">
        <v>97</v>
      </c>
      <c r="C105" s="33">
        <f t="shared" si="9"/>
        <v>15205.6795690601</v>
      </c>
      <c r="D105" s="34">
        <f t="shared" si="5"/>
        <v>66.5248481146381</v>
      </c>
      <c r="E105" s="33">
        <f t="shared" si="6"/>
        <v>15272.2044171748</v>
      </c>
      <c r="F105" s="33">
        <f t="shared" si="7"/>
        <v>0</v>
      </c>
      <c r="G105" s="33">
        <f t="shared" si="8"/>
        <v>15272.2044171748</v>
      </c>
    </row>
    <row r="106" ht="25.05" customHeight="1" spans="2:7">
      <c r="B106" s="32">
        <v>98</v>
      </c>
      <c r="C106" s="33">
        <f t="shared" si="9"/>
        <v>15272.2044171748</v>
      </c>
      <c r="D106" s="34">
        <f t="shared" si="5"/>
        <v>66.8158943251396</v>
      </c>
      <c r="E106" s="33">
        <f t="shared" si="6"/>
        <v>15339.0203114999</v>
      </c>
      <c r="F106" s="33">
        <f t="shared" si="7"/>
        <v>0</v>
      </c>
      <c r="G106" s="33">
        <f t="shared" si="8"/>
        <v>15339.0203114999</v>
      </c>
    </row>
    <row r="107" ht="25.05" customHeight="1" spans="2:7">
      <c r="B107" s="32">
        <v>99</v>
      </c>
      <c r="C107" s="33">
        <f t="shared" si="9"/>
        <v>15339.0203114999</v>
      </c>
      <c r="D107" s="34">
        <f t="shared" si="5"/>
        <v>67.1082138628121</v>
      </c>
      <c r="E107" s="33">
        <f t="shared" si="6"/>
        <v>15406.1285253627</v>
      </c>
      <c r="F107" s="33">
        <f t="shared" si="7"/>
        <v>0</v>
      </c>
      <c r="G107" s="33">
        <f t="shared" si="8"/>
        <v>15406.1285253627</v>
      </c>
    </row>
    <row r="108" ht="25.05" customHeight="1" spans="2:7">
      <c r="B108" s="32">
        <v>100</v>
      </c>
      <c r="C108" s="33">
        <f t="shared" si="9"/>
        <v>15406.1285253627</v>
      </c>
      <c r="D108" s="34">
        <f t="shared" si="5"/>
        <v>67.4018122984619</v>
      </c>
      <c r="E108" s="33">
        <f t="shared" si="6"/>
        <v>15473.5303376612</v>
      </c>
      <c r="F108" s="33">
        <f t="shared" si="7"/>
        <v>0</v>
      </c>
      <c r="G108" s="33">
        <f t="shared" si="8"/>
        <v>15473.5303376612</v>
      </c>
    </row>
    <row r="109" ht="25.05" customHeight="1" spans="2:7">
      <c r="B109" s="32">
        <v>101</v>
      </c>
      <c r="C109" s="33">
        <f t="shared" si="9"/>
        <v>15473.5303376612</v>
      </c>
      <c r="D109" s="34">
        <f t="shared" si="5"/>
        <v>67.6966952272677</v>
      </c>
      <c r="E109" s="33">
        <f t="shared" si="6"/>
        <v>15541.2270328884</v>
      </c>
      <c r="F109" s="33">
        <f t="shared" si="7"/>
        <v>0</v>
      </c>
      <c r="G109" s="33">
        <f t="shared" si="8"/>
        <v>15541.2270328884</v>
      </c>
    </row>
    <row r="110" ht="25.05" customHeight="1" spans="2:7">
      <c r="B110" s="32">
        <v>102</v>
      </c>
      <c r="C110" s="33">
        <f t="shared" si="9"/>
        <v>15541.2270328884</v>
      </c>
      <c r="D110" s="34">
        <f t="shared" si="5"/>
        <v>67.992868268887</v>
      </c>
      <c r="E110" s="33">
        <f t="shared" si="6"/>
        <v>15609.2199011573</v>
      </c>
      <c r="F110" s="33">
        <f t="shared" si="7"/>
        <v>0</v>
      </c>
      <c r="G110" s="33">
        <f t="shared" si="8"/>
        <v>15609.2199011573</v>
      </c>
    </row>
    <row r="111" ht="25.05" customHeight="1" spans="2:7">
      <c r="B111" s="32">
        <v>103</v>
      </c>
      <c r="C111" s="33">
        <f t="shared" si="9"/>
        <v>15609.2199011573</v>
      </c>
      <c r="D111" s="34">
        <f t="shared" si="5"/>
        <v>68.2903370675633</v>
      </c>
      <c r="E111" s="33">
        <f t="shared" si="6"/>
        <v>15677.5102382249</v>
      </c>
      <c r="F111" s="33">
        <f t="shared" si="7"/>
        <v>0</v>
      </c>
      <c r="G111" s="33">
        <f t="shared" si="8"/>
        <v>15677.5102382249</v>
      </c>
    </row>
    <row r="112" ht="25.05" customHeight="1" spans="2:7">
      <c r="B112" s="32">
        <v>104</v>
      </c>
      <c r="C112" s="33">
        <f t="shared" si="9"/>
        <v>15677.5102382249</v>
      </c>
      <c r="D112" s="34">
        <f t="shared" si="5"/>
        <v>68.5891072922339</v>
      </c>
      <c r="E112" s="33">
        <f t="shared" si="6"/>
        <v>15746.0993455171</v>
      </c>
      <c r="F112" s="33">
        <f t="shared" si="7"/>
        <v>0</v>
      </c>
      <c r="G112" s="33">
        <f t="shared" si="8"/>
        <v>15746.0993455171</v>
      </c>
    </row>
    <row r="113" ht="25.05" customHeight="1" spans="2:7">
      <c r="B113" s="32">
        <v>105</v>
      </c>
      <c r="C113" s="33">
        <f t="shared" si="9"/>
        <v>15746.0993455171</v>
      </c>
      <c r="D113" s="34">
        <f t="shared" si="5"/>
        <v>68.8891846366375</v>
      </c>
      <c r="E113" s="33">
        <f t="shared" si="6"/>
        <v>15814.9885301538</v>
      </c>
      <c r="F113" s="33">
        <f t="shared" si="7"/>
        <v>0</v>
      </c>
      <c r="G113" s="33">
        <f t="shared" si="8"/>
        <v>15814.9885301538</v>
      </c>
    </row>
    <row r="114" ht="25.05" customHeight="1" spans="2:7">
      <c r="B114" s="32">
        <v>106</v>
      </c>
      <c r="C114" s="33">
        <f t="shared" si="9"/>
        <v>15814.9885301538</v>
      </c>
      <c r="D114" s="34">
        <f t="shared" si="5"/>
        <v>69.1905748194227</v>
      </c>
      <c r="E114" s="33">
        <f t="shared" si="6"/>
        <v>15884.1791049732</v>
      </c>
      <c r="F114" s="33">
        <f t="shared" si="7"/>
        <v>0</v>
      </c>
      <c r="G114" s="33">
        <f t="shared" si="8"/>
        <v>15884.1791049732</v>
      </c>
    </row>
    <row r="115" ht="25.05" customHeight="1" spans="2:7">
      <c r="B115" s="32">
        <v>107</v>
      </c>
      <c r="C115" s="33">
        <f t="shared" si="9"/>
        <v>15884.1791049732</v>
      </c>
      <c r="D115" s="34">
        <f t="shared" si="5"/>
        <v>69.4932835842577</v>
      </c>
      <c r="E115" s="33">
        <f t="shared" si="6"/>
        <v>15953.6723885574</v>
      </c>
      <c r="F115" s="33">
        <f t="shared" si="7"/>
        <v>0</v>
      </c>
      <c r="G115" s="33">
        <f t="shared" si="8"/>
        <v>15953.6723885574</v>
      </c>
    </row>
    <row r="116" ht="25.05" customHeight="1" spans="2:7">
      <c r="B116" s="32">
        <v>108</v>
      </c>
      <c r="C116" s="33">
        <f t="shared" si="9"/>
        <v>15953.6723885574</v>
      </c>
      <c r="D116" s="34">
        <f t="shared" si="5"/>
        <v>69.7973166999388</v>
      </c>
      <c r="E116" s="33">
        <f t="shared" si="6"/>
        <v>16023.4697052574</v>
      </c>
      <c r="F116" s="33">
        <f t="shared" si="7"/>
        <v>0</v>
      </c>
      <c r="G116" s="33">
        <f t="shared" si="8"/>
        <v>16023.4697052574</v>
      </c>
    </row>
    <row r="117" ht="25.05" customHeight="1" spans="2:7">
      <c r="B117" s="32">
        <v>109</v>
      </c>
      <c r="C117" s="33">
        <f t="shared" si="9"/>
        <v>16023.4697052574</v>
      </c>
      <c r="D117" s="34">
        <f t="shared" si="5"/>
        <v>70.1026799605011</v>
      </c>
      <c r="E117" s="33">
        <f t="shared" si="6"/>
        <v>16093.5723852179</v>
      </c>
      <c r="F117" s="33">
        <f t="shared" si="7"/>
        <v>0</v>
      </c>
      <c r="G117" s="33">
        <f t="shared" si="8"/>
        <v>16093.5723852179</v>
      </c>
    </row>
    <row r="118" ht="25.05" customHeight="1" spans="2:7">
      <c r="B118" s="32">
        <v>110</v>
      </c>
      <c r="C118" s="33">
        <f t="shared" si="9"/>
        <v>16093.5723852179</v>
      </c>
      <c r="D118" s="34">
        <f t="shared" si="5"/>
        <v>70.4093791853282</v>
      </c>
      <c r="E118" s="33">
        <f t="shared" si="6"/>
        <v>16163.9817644032</v>
      </c>
      <c r="F118" s="33">
        <f t="shared" si="7"/>
        <v>0</v>
      </c>
      <c r="G118" s="33">
        <f t="shared" si="8"/>
        <v>16163.9817644032</v>
      </c>
    </row>
    <row r="119" ht="25.05" customHeight="1" spans="2:7">
      <c r="B119" s="32">
        <v>111</v>
      </c>
      <c r="C119" s="33">
        <f t="shared" si="9"/>
        <v>16163.9817644032</v>
      </c>
      <c r="D119" s="34">
        <f t="shared" si="5"/>
        <v>70.7174202192641</v>
      </c>
      <c r="E119" s="33">
        <f t="shared" si="6"/>
        <v>16234.6991846225</v>
      </c>
      <c r="F119" s="33">
        <f t="shared" si="7"/>
        <v>0</v>
      </c>
      <c r="G119" s="33">
        <f t="shared" si="8"/>
        <v>16234.6991846225</v>
      </c>
    </row>
    <row r="120" ht="25.05" customHeight="1" spans="2:7">
      <c r="B120" s="32">
        <v>112</v>
      </c>
      <c r="C120" s="33">
        <f t="shared" si="9"/>
        <v>16234.6991846225</v>
      </c>
      <c r="D120" s="34">
        <f t="shared" si="5"/>
        <v>71.0268089327233</v>
      </c>
      <c r="E120" s="33">
        <f t="shared" si="6"/>
        <v>16305.7259935552</v>
      </c>
      <c r="F120" s="33">
        <f t="shared" si="7"/>
        <v>0</v>
      </c>
      <c r="G120" s="33">
        <f t="shared" si="8"/>
        <v>16305.7259935552</v>
      </c>
    </row>
    <row r="121" ht="25.05" customHeight="1" spans="2:7">
      <c r="B121" s="32">
        <v>113</v>
      </c>
      <c r="C121" s="33">
        <f t="shared" si="9"/>
        <v>16305.7259935552</v>
      </c>
      <c r="D121" s="34">
        <f t="shared" si="5"/>
        <v>71.337551221804</v>
      </c>
      <c r="E121" s="33">
        <f t="shared" si="6"/>
        <v>16377.063544777</v>
      </c>
      <c r="F121" s="33">
        <f t="shared" si="7"/>
        <v>0</v>
      </c>
      <c r="G121" s="33">
        <f t="shared" si="8"/>
        <v>16377.063544777</v>
      </c>
    </row>
    <row r="122" ht="25.05" customHeight="1" spans="2:7">
      <c r="B122" s="32">
        <v>114</v>
      </c>
      <c r="C122" s="33">
        <f t="shared" si="9"/>
        <v>16377.063544777</v>
      </c>
      <c r="D122" s="34">
        <f t="shared" si="5"/>
        <v>71.6496530083994</v>
      </c>
      <c r="E122" s="33">
        <f t="shared" si="6"/>
        <v>16448.7131977854</v>
      </c>
      <c r="F122" s="33">
        <f t="shared" si="7"/>
        <v>0</v>
      </c>
      <c r="G122" s="33">
        <f t="shared" si="8"/>
        <v>16448.7131977854</v>
      </c>
    </row>
    <row r="123" ht="25.05" customHeight="1" spans="2:7">
      <c r="B123" s="32">
        <v>115</v>
      </c>
      <c r="C123" s="33">
        <f t="shared" si="9"/>
        <v>16448.7131977854</v>
      </c>
      <c r="D123" s="34">
        <f t="shared" si="5"/>
        <v>71.9631202403112</v>
      </c>
      <c r="E123" s="33">
        <f t="shared" si="6"/>
        <v>16520.6763180257</v>
      </c>
      <c r="F123" s="33">
        <f t="shared" si="7"/>
        <v>0</v>
      </c>
      <c r="G123" s="33">
        <f t="shared" si="8"/>
        <v>16520.6763180257</v>
      </c>
    </row>
    <row r="124" ht="25.05" customHeight="1" spans="2:7">
      <c r="B124" s="32">
        <v>116</v>
      </c>
      <c r="C124" s="33">
        <f t="shared" si="9"/>
        <v>16520.6763180257</v>
      </c>
      <c r="D124" s="34">
        <f t="shared" si="5"/>
        <v>72.2779588913625</v>
      </c>
      <c r="E124" s="33">
        <f t="shared" si="6"/>
        <v>16592.9542769171</v>
      </c>
      <c r="F124" s="33">
        <f t="shared" si="7"/>
        <v>0</v>
      </c>
      <c r="G124" s="33">
        <f t="shared" si="8"/>
        <v>16592.9542769171</v>
      </c>
    </row>
    <row r="125" ht="25.05" customHeight="1" spans="2:7">
      <c r="B125" s="32">
        <v>117</v>
      </c>
      <c r="C125" s="33">
        <f t="shared" si="9"/>
        <v>16592.9542769171</v>
      </c>
      <c r="D125" s="34">
        <f t="shared" si="5"/>
        <v>72.5941749615122</v>
      </c>
      <c r="E125" s="33">
        <f t="shared" si="6"/>
        <v>16665.5484518786</v>
      </c>
      <c r="F125" s="33">
        <f t="shared" si="7"/>
        <v>0</v>
      </c>
      <c r="G125" s="33">
        <f t="shared" si="8"/>
        <v>16665.5484518786</v>
      </c>
    </row>
    <row r="126" ht="25.05" customHeight="1" spans="2:7">
      <c r="B126" s="32">
        <v>118</v>
      </c>
      <c r="C126" s="33">
        <f t="shared" si="9"/>
        <v>16665.5484518786</v>
      </c>
      <c r="D126" s="34">
        <f t="shared" si="5"/>
        <v>72.9117744769688</v>
      </c>
      <c r="E126" s="33">
        <f t="shared" si="6"/>
        <v>16738.4602263556</v>
      </c>
      <c r="F126" s="33">
        <f t="shared" si="7"/>
        <v>0</v>
      </c>
      <c r="G126" s="33">
        <f t="shared" si="8"/>
        <v>16738.4602263556</v>
      </c>
    </row>
    <row r="127" ht="25.05" customHeight="1" spans="2:7">
      <c r="B127" s="32">
        <v>119</v>
      </c>
      <c r="C127" s="33">
        <f t="shared" si="9"/>
        <v>16738.4602263556</v>
      </c>
      <c r="D127" s="34">
        <f t="shared" si="5"/>
        <v>73.2307634903056</v>
      </c>
      <c r="E127" s="33">
        <f t="shared" si="6"/>
        <v>16811.6909898459</v>
      </c>
      <c r="F127" s="33">
        <f t="shared" si="7"/>
        <v>0</v>
      </c>
      <c r="G127" s="33">
        <f t="shared" si="8"/>
        <v>16811.6909898459</v>
      </c>
    </row>
    <row r="128" ht="25.05" customHeight="1" spans="2:9">
      <c r="B128" s="40">
        <v>120</v>
      </c>
      <c r="C128" s="41">
        <f t="shared" si="9"/>
        <v>16811.6909898459</v>
      </c>
      <c r="D128" s="42">
        <f t="shared" si="5"/>
        <v>73.5511480805757</v>
      </c>
      <c r="E128" s="41">
        <f t="shared" si="6"/>
        <v>16885.2421379264</v>
      </c>
      <c r="F128" s="41">
        <f t="shared" si="7"/>
        <v>0</v>
      </c>
      <c r="G128" s="41">
        <f t="shared" si="8"/>
        <v>16885.2421379264</v>
      </c>
      <c r="I128" s="43" t="s">
        <v>16</v>
      </c>
    </row>
    <row r="129" ht="25.05" customHeight="1" spans="2:7">
      <c r="B129" s="32">
        <v>121</v>
      </c>
      <c r="C129" s="33">
        <f t="shared" si="9"/>
        <v>16885.2421379264</v>
      </c>
      <c r="D129" s="34">
        <f t="shared" si="5"/>
        <v>73.8729343534282</v>
      </c>
      <c r="E129" s="33">
        <f t="shared" si="6"/>
        <v>16959.1150722799</v>
      </c>
      <c r="F129" s="33">
        <f t="shared" si="7"/>
        <v>0</v>
      </c>
      <c r="G129" s="33">
        <f t="shared" si="8"/>
        <v>16959.1150722799</v>
      </c>
    </row>
    <row r="130" ht="25.05" customHeight="1" spans="2:7">
      <c r="B130" s="32">
        <v>122</v>
      </c>
      <c r="C130" s="33">
        <f t="shared" si="9"/>
        <v>16959.1150722799</v>
      </c>
      <c r="D130" s="34">
        <f t="shared" si="5"/>
        <v>74.1961284412244</v>
      </c>
      <c r="E130" s="33">
        <f t="shared" si="6"/>
        <v>17033.3112007211</v>
      </c>
      <c r="F130" s="33">
        <f t="shared" si="7"/>
        <v>0</v>
      </c>
      <c r="G130" s="33">
        <f t="shared" si="8"/>
        <v>17033.3112007211</v>
      </c>
    </row>
    <row r="131" ht="25.05" customHeight="1" spans="2:7">
      <c r="B131" s="32">
        <v>123</v>
      </c>
      <c r="C131" s="33">
        <f t="shared" si="9"/>
        <v>17033.3112007211</v>
      </c>
      <c r="D131" s="34">
        <f t="shared" si="5"/>
        <v>74.5207365031548</v>
      </c>
      <c r="E131" s="33">
        <f t="shared" si="6"/>
        <v>17107.8319372243</v>
      </c>
      <c r="F131" s="33">
        <f t="shared" si="7"/>
        <v>0</v>
      </c>
      <c r="G131" s="33">
        <f t="shared" si="8"/>
        <v>17107.8319372243</v>
      </c>
    </row>
    <row r="132" ht="25.05" customHeight="1" spans="2:7">
      <c r="B132" s="32">
        <v>124</v>
      </c>
      <c r="C132" s="33">
        <f t="shared" si="9"/>
        <v>17107.8319372243</v>
      </c>
      <c r="D132" s="34">
        <f t="shared" si="5"/>
        <v>74.8467647253561</v>
      </c>
      <c r="E132" s="33">
        <f t="shared" si="6"/>
        <v>17182.6787019496</v>
      </c>
      <c r="F132" s="33">
        <f t="shared" si="7"/>
        <v>0</v>
      </c>
      <c r="G132" s="33">
        <f t="shared" si="8"/>
        <v>17182.6787019496</v>
      </c>
    </row>
    <row r="133" ht="25.05" customHeight="1" spans="2:7">
      <c r="B133" s="32">
        <v>125</v>
      </c>
      <c r="C133" s="33">
        <f t="shared" si="9"/>
        <v>17182.6787019496</v>
      </c>
      <c r="D133" s="34">
        <f t="shared" si="5"/>
        <v>75.1742193210295</v>
      </c>
      <c r="E133" s="33">
        <f t="shared" si="6"/>
        <v>17257.8529212706</v>
      </c>
      <c r="F133" s="33">
        <f t="shared" si="7"/>
        <v>0</v>
      </c>
      <c r="G133" s="33">
        <f t="shared" si="8"/>
        <v>17257.8529212706</v>
      </c>
    </row>
    <row r="134" ht="25.05" customHeight="1" spans="2:7">
      <c r="B134" s="32">
        <v>126</v>
      </c>
      <c r="C134" s="33">
        <f t="shared" si="9"/>
        <v>17257.8529212706</v>
      </c>
      <c r="D134" s="34">
        <f t="shared" si="5"/>
        <v>75.503106530559</v>
      </c>
      <c r="E134" s="33">
        <f t="shared" si="6"/>
        <v>17333.3560278012</v>
      </c>
      <c r="F134" s="33">
        <f t="shared" si="7"/>
        <v>0</v>
      </c>
      <c r="G134" s="33">
        <f t="shared" si="8"/>
        <v>17333.3560278012</v>
      </c>
    </row>
    <row r="135" ht="25.05" customHeight="1" spans="2:7">
      <c r="B135" s="32">
        <v>127</v>
      </c>
      <c r="C135" s="33">
        <f t="shared" si="9"/>
        <v>17333.3560278012</v>
      </c>
      <c r="D135" s="34">
        <f t="shared" si="5"/>
        <v>75.8334326216302</v>
      </c>
      <c r="E135" s="33">
        <f t="shared" si="6"/>
        <v>17409.1894604228</v>
      </c>
      <c r="F135" s="33">
        <f t="shared" si="7"/>
        <v>0</v>
      </c>
      <c r="G135" s="33">
        <f t="shared" si="8"/>
        <v>17409.1894604228</v>
      </c>
    </row>
    <row r="136" ht="25.05" customHeight="1" spans="2:7">
      <c r="B136" s="32">
        <v>128</v>
      </c>
      <c r="C136" s="33">
        <f t="shared" si="9"/>
        <v>17409.1894604228</v>
      </c>
      <c r="D136" s="34">
        <f t="shared" si="5"/>
        <v>76.1652038893499</v>
      </c>
      <c r="E136" s="33">
        <f t="shared" si="6"/>
        <v>17485.3546643122</v>
      </c>
      <c r="F136" s="33">
        <f t="shared" si="7"/>
        <v>0</v>
      </c>
      <c r="G136" s="33">
        <f t="shared" si="8"/>
        <v>17485.3546643122</v>
      </c>
    </row>
    <row r="137" ht="25.05" customHeight="1" spans="2:7">
      <c r="B137" s="32">
        <v>129</v>
      </c>
      <c r="C137" s="33">
        <f t="shared" si="9"/>
        <v>17485.3546643122</v>
      </c>
      <c r="D137" s="34">
        <f t="shared" ref="D137:D200" si="10">-IPMT($D$4/12,1,$D$5*12,C137)</f>
        <v>76.4984266563658</v>
      </c>
      <c r="E137" s="33">
        <f t="shared" ref="E137:E200" si="11">SUM(C137:D137)</f>
        <v>17561.8530909685</v>
      </c>
      <c r="F137" s="33">
        <f t="shared" ref="F137:F200" si="12">D137-(D137*$D$6)</f>
        <v>0</v>
      </c>
      <c r="G137" s="33">
        <f t="shared" ref="G137:G200" si="13">E137-F137</f>
        <v>17561.8530909685</v>
      </c>
    </row>
    <row r="138" ht="25.05" customHeight="1" spans="2:7">
      <c r="B138" s="32">
        <v>130</v>
      </c>
      <c r="C138" s="33">
        <f t="shared" ref="C138:C201" si="14">G137</f>
        <v>17561.8530909685</v>
      </c>
      <c r="D138" s="34">
        <f t="shared" si="10"/>
        <v>76.8331072729874</v>
      </c>
      <c r="E138" s="33">
        <f t="shared" si="11"/>
        <v>17638.6861982415</v>
      </c>
      <c r="F138" s="33">
        <f t="shared" si="12"/>
        <v>0</v>
      </c>
      <c r="G138" s="33">
        <f t="shared" si="13"/>
        <v>17638.6861982415</v>
      </c>
    </row>
    <row r="139" ht="25.05" customHeight="1" spans="2:7">
      <c r="B139" s="32">
        <v>131</v>
      </c>
      <c r="C139" s="33">
        <f t="shared" si="14"/>
        <v>17638.6861982415</v>
      </c>
      <c r="D139" s="34">
        <f t="shared" si="10"/>
        <v>77.1692521173067</v>
      </c>
      <c r="E139" s="33">
        <f t="shared" si="11"/>
        <v>17715.8554503588</v>
      </c>
      <c r="F139" s="33">
        <f t="shared" si="12"/>
        <v>0</v>
      </c>
      <c r="G139" s="33">
        <f t="shared" si="13"/>
        <v>17715.8554503588</v>
      </c>
    </row>
    <row r="140" ht="25.05" customHeight="1" spans="2:7">
      <c r="B140" s="32">
        <v>132</v>
      </c>
      <c r="C140" s="33">
        <f t="shared" si="14"/>
        <v>17715.8554503588</v>
      </c>
      <c r="D140" s="34">
        <f t="shared" si="10"/>
        <v>77.5068675953199</v>
      </c>
      <c r="E140" s="33">
        <f t="shared" si="11"/>
        <v>17793.3623179542</v>
      </c>
      <c r="F140" s="33">
        <f t="shared" si="12"/>
        <v>0</v>
      </c>
      <c r="G140" s="33">
        <f t="shared" si="13"/>
        <v>17793.3623179542</v>
      </c>
    </row>
    <row r="141" ht="25.05" customHeight="1" spans="2:7">
      <c r="B141" s="32">
        <v>133</v>
      </c>
      <c r="C141" s="33">
        <f t="shared" si="14"/>
        <v>17793.3623179542</v>
      </c>
      <c r="D141" s="34">
        <f t="shared" si="10"/>
        <v>77.8459601410494</v>
      </c>
      <c r="E141" s="33">
        <f t="shared" si="11"/>
        <v>17871.2082780952</v>
      </c>
      <c r="F141" s="33">
        <f t="shared" si="12"/>
        <v>0</v>
      </c>
      <c r="G141" s="33">
        <f t="shared" si="13"/>
        <v>17871.2082780952</v>
      </c>
    </row>
    <row r="142" ht="25.05" customHeight="1" spans="2:7">
      <c r="B142" s="32">
        <v>134</v>
      </c>
      <c r="C142" s="33">
        <f t="shared" si="14"/>
        <v>17871.2082780952</v>
      </c>
      <c r="D142" s="34">
        <f t="shared" si="10"/>
        <v>78.1865362166665</v>
      </c>
      <c r="E142" s="33">
        <f t="shared" si="11"/>
        <v>17949.3948143119</v>
      </c>
      <c r="F142" s="33">
        <f t="shared" si="12"/>
        <v>0</v>
      </c>
      <c r="G142" s="33">
        <f t="shared" si="13"/>
        <v>17949.3948143119</v>
      </c>
    </row>
    <row r="143" ht="25.05" customHeight="1" spans="2:7">
      <c r="B143" s="32">
        <v>135</v>
      </c>
      <c r="C143" s="33">
        <f t="shared" si="14"/>
        <v>17949.3948143119</v>
      </c>
      <c r="D143" s="34">
        <f t="shared" si="10"/>
        <v>78.5286023126145</v>
      </c>
      <c r="E143" s="33">
        <f t="shared" si="11"/>
        <v>18027.9234166245</v>
      </c>
      <c r="F143" s="33">
        <f t="shared" si="12"/>
        <v>0</v>
      </c>
      <c r="G143" s="33">
        <f t="shared" si="13"/>
        <v>18027.9234166245</v>
      </c>
    </row>
    <row r="144" ht="25.05" customHeight="1" spans="2:7">
      <c r="B144" s="32">
        <v>136</v>
      </c>
      <c r="C144" s="33">
        <f t="shared" si="14"/>
        <v>18027.9234166245</v>
      </c>
      <c r="D144" s="34">
        <f t="shared" si="10"/>
        <v>78.8721649477321</v>
      </c>
      <c r="E144" s="33">
        <f t="shared" si="11"/>
        <v>18106.7955815722</v>
      </c>
      <c r="F144" s="33">
        <f t="shared" si="12"/>
        <v>0</v>
      </c>
      <c r="G144" s="33">
        <f t="shared" si="13"/>
        <v>18106.7955815722</v>
      </c>
    </row>
    <row r="145" ht="25.05" customHeight="1" spans="2:7">
      <c r="B145" s="32">
        <v>137</v>
      </c>
      <c r="C145" s="33">
        <f t="shared" si="14"/>
        <v>18106.7955815722</v>
      </c>
      <c r="D145" s="34">
        <f t="shared" si="10"/>
        <v>79.2172306693785</v>
      </c>
      <c r="E145" s="33">
        <f t="shared" si="11"/>
        <v>18186.0128122416</v>
      </c>
      <c r="F145" s="33">
        <f t="shared" si="12"/>
        <v>0</v>
      </c>
      <c r="G145" s="33">
        <f t="shared" si="13"/>
        <v>18186.0128122416</v>
      </c>
    </row>
    <row r="146" ht="25.05" customHeight="1" spans="2:7">
      <c r="B146" s="32">
        <v>138</v>
      </c>
      <c r="C146" s="33">
        <f t="shared" si="14"/>
        <v>18186.0128122416</v>
      </c>
      <c r="D146" s="34">
        <f t="shared" si="10"/>
        <v>79.563806053557</v>
      </c>
      <c r="E146" s="33">
        <f t="shared" si="11"/>
        <v>18265.5766182952</v>
      </c>
      <c r="F146" s="33">
        <f t="shared" si="12"/>
        <v>0</v>
      </c>
      <c r="G146" s="33">
        <f t="shared" si="13"/>
        <v>18265.5766182952</v>
      </c>
    </row>
    <row r="147" ht="25.05" customHeight="1" spans="2:7">
      <c r="B147" s="32">
        <v>139</v>
      </c>
      <c r="C147" s="33">
        <f t="shared" si="14"/>
        <v>18265.5766182952</v>
      </c>
      <c r="D147" s="34">
        <f t="shared" si="10"/>
        <v>79.9118977050413</v>
      </c>
      <c r="E147" s="33">
        <f t="shared" si="11"/>
        <v>18345.4885160002</v>
      </c>
      <c r="F147" s="33">
        <f t="shared" si="12"/>
        <v>0</v>
      </c>
      <c r="G147" s="33">
        <f t="shared" si="13"/>
        <v>18345.4885160002</v>
      </c>
    </row>
    <row r="148" ht="25.05" customHeight="1" spans="2:7">
      <c r="B148" s="32">
        <v>140</v>
      </c>
      <c r="C148" s="33">
        <f t="shared" si="14"/>
        <v>18345.4885160002</v>
      </c>
      <c r="D148" s="34">
        <f t="shared" si="10"/>
        <v>80.2615122575009</v>
      </c>
      <c r="E148" s="33">
        <f t="shared" si="11"/>
        <v>18425.7500282577</v>
      </c>
      <c r="F148" s="33">
        <f t="shared" si="12"/>
        <v>0</v>
      </c>
      <c r="G148" s="33">
        <f t="shared" si="13"/>
        <v>18425.7500282577</v>
      </c>
    </row>
    <row r="149" ht="25.05" customHeight="1" spans="2:7">
      <c r="B149" s="32">
        <v>141</v>
      </c>
      <c r="C149" s="33">
        <f t="shared" si="14"/>
        <v>18425.7500282577</v>
      </c>
      <c r="D149" s="34">
        <f t="shared" si="10"/>
        <v>80.6126563736275</v>
      </c>
      <c r="E149" s="33">
        <f t="shared" si="11"/>
        <v>18506.3626846313</v>
      </c>
      <c r="F149" s="33">
        <f t="shared" si="12"/>
        <v>0</v>
      </c>
      <c r="G149" s="33">
        <f t="shared" si="13"/>
        <v>18506.3626846313</v>
      </c>
    </row>
    <row r="150" ht="25.05" customHeight="1" spans="2:7">
      <c r="B150" s="32">
        <v>142</v>
      </c>
      <c r="C150" s="33">
        <f t="shared" si="14"/>
        <v>18506.3626846313</v>
      </c>
      <c r="D150" s="34">
        <f t="shared" si="10"/>
        <v>80.9653367452621</v>
      </c>
      <c r="E150" s="33">
        <f t="shared" si="11"/>
        <v>18587.3280213766</v>
      </c>
      <c r="F150" s="33">
        <f t="shared" si="12"/>
        <v>0</v>
      </c>
      <c r="G150" s="33">
        <f t="shared" si="13"/>
        <v>18587.3280213766</v>
      </c>
    </row>
    <row r="151" ht="25.05" customHeight="1" spans="2:7">
      <c r="B151" s="32">
        <v>143</v>
      </c>
      <c r="C151" s="33">
        <f t="shared" si="14"/>
        <v>18587.3280213766</v>
      </c>
      <c r="D151" s="34">
        <f t="shared" si="10"/>
        <v>81.3195600935226</v>
      </c>
      <c r="E151" s="33">
        <f t="shared" si="11"/>
        <v>18668.6475814701</v>
      </c>
      <c r="F151" s="33">
        <f t="shared" si="12"/>
        <v>0</v>
      </c>
      <c r="G151" s="33">
        <f t="shared" si="13"/>
        <v>18668.6475814701</v>
      </c>
    </row>
    <row r="152" ht="25.05" customHeight="1" spans="2:7">
      <c r="B152" s="32">
        <v>144</v>
      </c>
      <c r="C152" s="33">
        <f t="shared" si="14"/>
        <v>18668.6475814701</v>
      </c>
      <c r="D152" s="34">
        <f t="shared" si="10"/>
        <v>81.6753331689318</v>
      </c>
      <c r="E152" s="33">
        <f t="shared" si="11"/>
        <v>18750.3229146391</v>
      </c>
      <c r="F152" s="33">
        <f t="shared" si="12"/>
        <v>0</v>
      </c>
      <c r="G152" s="33">
        <f t="shared" si="13"/>
        <v>18750.3229146391</v>
      </c>
    </row>
    <row r="153" ht="25.05" customHeight="1" spans="2:7">
      <c r="B153" s="32">
        <v>145</v>
      </c>
      <c r="C153" s="33">
        <f t="shared" si="14"/>
        <v>18750.3229146391</v>
      </c>
      <c r="D153" s="34">
        <f t="shared" si="10"/>
        <v>82.0326627515458</v>
      </c>
      <c r="E153" s="33">
        <f t="shared" si="11"/>
        <v>18832.3555773906</v>
      </c>
      <c r="F153" s="33">
        <f t="shared" si="12"/>
        <v>0</v>
      </c>
      <c r="G153" s="33">
        <f t="shared" si="13"/>
        <v>18832.3555773906</v>
      </c>
    </row>
    <row r="154" ht="25.05" customHeight="1" spans="2:7">
      <c r="B154" s="32">
        <v>146</v>
      </c>
      <c r="C154" s="33">
        <f t="shared" si="14"/>
        <v>18832.3555773906</v>
      </c>
      <c r="D154" s="34">
        <f t="shared" si="10"/>
        <v>82.3915556510838</v>
      </c>
      <c r="E154" s="33">
        <f t="shared" si="11"/>
        <v>18914.7471330417</v>
      </c>
      <c r="F154" s="33">
        <f t="shared" si="12"/>
        <v>0</v>
      </c>
      <c r="G154" s="33">
        <f t="shared" si="13"/>
        <v>18914.7471330417</v>
      </c>
    </row>
    <row r="155" ht="25.05" customHeight="1" spans="2:7">
      <c r="B155" s="32">
        <v>147</v>
      </c>
      <c r="C155" s="33">
        <f t="shared" si="14"/>
        <v>18914.7471330417</v>
      </c>
      <c r="D155" s="34">
        <f t="shared" si="10"/>
        <v>82.7520187070573</v>
      </c>
      <c r="E155" s="33">
        <f t="shared" si="11"/>
        <v>18997.4991517487</v>
      </c>
      <c r="F155" s="33">
        <f t="shared" si="12"/>
        <v>0</v>
      </c>
      <c r="G155" s="33">
        <f t="shared" si="13"/>
        <v>18997.4991517487</v>
      </c>
    </row>
    <row r="156" ht="25.05" customHeight="1" spans="2:7">
      <c r="B156" s="32">
        <v>148</v>
      </c>
      <c r="C156" s="33">
        <f t="shared" si="14"/>
        <v>18997.4991517487</v>
      </c>
      <c r="D156" s="34">
        <f t="shared" si="10"/>
        <v>83.1140587889007</v>
      </c>
      <c r="E156" s="33">
        <f t="shared" si="11"/>
        <v>19080.6132105376</v>
      </c>
      <c r="F156" s="33">
        <f t="shared" si="12"/>
        <v>0</v>
      </c>
      <c r="G156" s="33">
        <f t="shared" si="13"/>
        <v>19080.6132105376</v>
      </c>
    </row>
    <row r="157" ht="25.05" customHeight="1" spans="2:7">
      <c r="B157" s="32">
        <v>149</v>
      </c>
      <c r="C157" s="33">
        <f t="shared" si="14"/>
        <v>19080.6132105376</v>
      </c>
      <c r="D157" s="34">
        <f t="shared" si="10"/>
        <v>83.4776827961022</v>
      </c>
      <c r="E157" s="33">
        <f t="shared" si="11"/>
        <v>19164.0908933337</v>
      </c>
      <c r="F157" s="33">
        <f t="shared" si="12"/>
        <v>0</v>
      </c>
      <c r="G157" s="33">
        <f t="shared" si="13"/>
        <v>19164.0908933337</v>
      </c>
    </row>
    <row r="158" ht="25.05" customHeight="1" spans="2:7">
      <c r="B158" s="32">
        <v>150</v>
      </c>
      <c r="C158" s="33">
        <f t="shared" si="14"/>
        <v>19164.0908933337</v>
      </c>
      <c r="D158" s="34">
        <f t="shared" si="10"/>
        <v>83.8428976583351</v>
      </c>
      <c r="E158" s="33">
        <f t="shared" si="11"/>
        <v>19247.9337909921</v>
      </c>
      <c r="F158" s="33">
        <f t="shared" si="12"/>
        <v>0</v>
      </c>
      <c r="G158" s="33">
        <f t="shared" si="13"/>
        <v>19247.9337909921</v>
      </c>
    </row>
    <row r="159" ht="25.05" customHeight="1" spans="2:7">
      <c r="B159" s="32">
        <v>151</v>
      </c>
      <c r="C159" s="33">
        <f t="shared" si="14"/>
        <v>19247.9337909921</v>
      </c>
      <c r="D159" s="34">
        <f t="shared" si="10"/>
        <v>84.2097103355903</v>
      </c>
      <c r="E159" s="33">
        <f t="shared" si="11"/>
        <v>19332.1435013277</v>
      </c>
      <c r="F159" s="33">
        <f t="shared" si="12"/>
        <v>0</v>
      </c>
      <c r="G159" s="33">
        <f t="shared" si="13"/>
        <v>19332.1435013277</v>
      </c>
    </row>
    <row r="160" ht="25.05" customHeight="1" spans="2:7">
      <c r="B160" s="32">
        <v>152</v>
      </c>
      <c r="C160" s="33">
        <f t="shared" si="14"/>
        <v>19332.1435013277</v>
      </c>
      <c r="D160" s="34">
        <f t="shared" si="10"/>
        <v>84.5781278183086</v>
      </c>
      <c r="E160" s="33">
        <f t="shared" si="11"/>
        <v>19416.721629146</v>
      </c>
      <c r="F160" s="33">
        <f t="shared" si="12"/>
        <v>0</v>
      </c>
      <c r="G160" s="33">
        <f t="shared" si="13"/>
        <v>19416.721629146</v>
      </c>
    </row>
    <row r="161" ht="25.05" customHeight="1" spans="2:7">
      <c r="B161" s="32">
        <v>153</v>
      </c>
      <c r="C161" s="33">
        <f t="shared" si="14"/>
        <v>19416.721629146</v>
      </c>
      <c r="D161" s="34">
        <f t="shared" si="10"/>
        <v>84.9481571275137</v>
      </c>
      <c r="E161" s="33">
        <f t="shared" si="11"/>
        <v>19501.6697862735</v>
      </c>
      <c r="F161" s="33">
        <f t="shared" si="12"/>
        <v>0</v>
      </c>
      <c r="G161" s="33">
        <f t="shared" si="13"/>
        <v>19501.6697862735</v>
      </c>
    </row>
    <row r="162" ht="25.05" customHeight="1" spans="2:7">
      <c r="B162" s="32">
        <v>154</v>
      </c>
      <c r="C162" s="33">
        <f t="shared" si="14"/>
        <v>19501.6697862735</v>
      </c>
      <c r="D162" s="34">
        <f t="shared" si="10"/>
        <v>85.3198053149465</v>
      </c>
      <c r="E162" s="33">
        <f t="shared" si="11"/>
        <v>19586.9895915884</v>
      </c>
      <c r="F162" s="33">
        <f t="shared" si="12"/>
        <v>0</v>
      </c>
      <c r="G162" s="33">
        <f t="shared" si="13"/>
        <v>19586.9895915884</v>
      </c>
    </row>
    <row r="163" ht="25.05" customHeight="1" spans="2:7">
      <c r="B163" s="32">
        <v>155</v>
      </c>
      <c r="C163" s="33">
        <f t="shared" si="14"/>
        <v>19586.9895915884</v>
      </c>
      <c r="D163" s="34">
        <f t="shared" si="10"/>
        <v>85.6930794631994</v>
      </c>
      <c r="E163" s="33">
        <f t="shared" si="11"/>
        <v>19672.6826710516</v>
      </c>
      <c r="F163" s="33">
        <f t="shared" si="12"/>
        <v>0</v>
      </c>
      <c r="G163" s="33">
        <f t="shared" si="13"/>
        <v>19672.6826710516</v>
      </c>
    </row>
    <row r="164" ht="25.05" customHeight="1" spans="2:7">
      <c r="B164" s="32">
        <v>156</v>
      </c>
      <c r="C164" s="33">
        <f t="shared" si="14"/>
        <v>19672.6826710516</v>
      </c>
      <c r="D164" s="34">
        <f t="shared" si="10"/>
        <v>86.0679866858509</v>
      </c>
      <c r="E164" s="33">
        <f t="shared" si="11"/>
        <v>19758.7506577375</v>
      </c>
      <c r="F164" s="33">
        <f t="shared" si="12"/>
        <v>0</v>
      </c>
      <c r="G164" s="33">
        <f t="shared" si="13"/>
        <v>19758.7506577375</v>
      </c>
    </row>
    <row r="165" ht="25.05" customHeight="1" spans="2:7">
      <c r="B165" s="32">
        <v>157</v>
      </c>
      <c r="C165" s="33">
        <f t="shared" si="14"/>
        <v>19758.7506577375</v>
      </c>
      <c r="D165" s="34">
        <f t="shared" si="10"/>
        <v>86.4445341276015</v>
      </c>
      <c r="E165" s="33">
        <f t="shared" si="11"/>
        <v>19845.1951918651</v>
      </c>
      <c r="F165" s="33">
        <f t="shared" si="12"/>
        <v>0</v>
      </c>
      <c r="G165" s="33">
        <f t="shared" si="13"/>
        <v>19845.1951918651</v>
      </c>
    </row>
    <row r="166" ht="25.05" customHeight="1" spans="2:7">
      <c r="B166" s="32">
        <v>158</v>
      </c>
      <c r="C166" s="33">
        <f t="shared" si="14"/>
        <v>19845.1951918651</v>
      </c>
      <c r="D166" s="34">
        <f t="shared" si="10"/>
        <v>86.8227289644098</v>
      </c>
      <c r="E166" s="33">
        <f t="shared" si="11"/>
        <v>19932.0179208295</v>
      </c>
      <c r="F166" s="33">
        <f t="shared" si="12"/>
        <v>0</v>
      </c>
      <c r="G166" s="33">
        <f t="shared" si="13"/>
        <v>19932.0179208295</v>
      </c>
    </row>
    <row r="167" ht="25.05" customHeight="1" spans="2:7">
      <c r="B167" s="32">
        <v>159</v>
      </c>
      <c r="C167" s="33">
        <f t="shared" si="14"/>
        <v>19932.0179208295</v>
      </c>
      <c r="D167" s="34">
        <f t="shared" si="10"/>
        <v>87.2025784036291</v>
      </c>
      <c r="E167" s="33">
        <f t="shared" si="11"/>
        <v>20019.2204992331</v>
      </c>
      <c r="F167" s="33">
        <f t="shared" si="12"/>
        <v>0</v>
      </c>
      <c r="G167" s="33">
        <f t="shared" si="13"/>
        <v>20019.2204992331</v>
      </c>
    </row>
    <row r="168" ht="25.05" customHeight="1" spans="2:7">
      <c r="B168" s="32">
        <v>160</v>
      </c>
      <c r="C168" s="33">
        <f t="shared" si="14"/>
        <v>20019.2204992331</v>
      </c>
      <c r="D168" s="34">
        <f t="shared" si="10"/>
        <v>87.5840896841449</v>
      </c>
      <c r="E168" s="33">
        <f t="shared" si="11"/>
        <v>20106.8045889173</v>
      </c>
      <c r="F168" s="33">
        <f t="shared" si="12"/>
        <v>0</v>
      </c>
      <c r="G168" s="33">
        <f t="shared" si="13"/>
        <v>20106.8045889173</v>
      </c>
    </row>
    <row r="169" ht="25.05" customHeight="1" spans="2:7">
      <c r="B169" s="32">
        <v>161</v>
      </c>
      <c r="C169" s="33">
        <f t="shared" si="14"/>
        <v>20106.8045889173</v>
      </c>
      <c r="D169" s="34">
        <f t="shared" si="10"/>
        <v>87.9672700765131</v>
      </c>
      <c r="E169" s="33">
        <f t="shared" si="11"/>
        <v>20194.7718589938</v>
      </c>
      <c r="F169" s="33">
        <f t="shared" si="12"/>
        <v>0</v>
      </c>
      <c r="G169" s="33">
        <f t="shared" si="13"/>
        <v>20194.7718589938</v>
      </c>
    </row>
    <row r="170" ht="25.05" customHeight="1" spans="2:7">
      <c r="B170" s="32">
        <v>162</v>
      </c>
      <c r="C170" s="33">
        <f t="shared" si="14"/>
        <v>20194.7718589938</v>
      </c>
      <c r="D170" s="34">
        <f t="shared" si="10"/>
        <v>88.3521268830978</v>
      </c>
      <c r="E170" s="33">
        <f t="shared" si="11"/>
        <v>20283.1239858769</v>
      </c>
      <c r="F170" s="33">
        <f t="shared" si="12"/>
        <v>0</v>
      </c>
      <c r="G170" s="33">
        <f t="shared" si="13"/>
        <v>20283.1239858769</v>
      </c>
    </row>
    <row r="171" ht="25.05" customHeight="1" spans="2:7">
      <c r="B171" s="32">
        <v>163</v>
      </c>
      <c r="C171" s="33">
        <f t="shared" si="14"/>
        <v>20283.1239858769</v>
      </c>
      <c r="D171" s="34">
        <f t="shared" si="10"/>
        <v>88.7386674382114</v>
      </c>
      <c r="E171" s="33">
        <f t="shared" si="11"/>
        <v>20371.8626533151</v>
      </c>
      <c r="F171" s="33">
        <f t="shared" si="12"/>
        <v>0</v>
      </c>
      <c r="G171" s="33">
        <f t="shared" si="13"/>
        <v>20371.8626533151</v>
      </c>
    </row>
    <row r="172" ht="25.05" customHeight="1" spans="2:7">
      <c r="B172" s="32">
        <v>164</v>
      </c>
      <c r="C172" s="33">
        <f t="shared" si="14"/>
        <v>20371.8626533151</v>
      </c>
      <c r="D172" s="34">
        <f t="shared" si="10"/>
        <v>89.1268991082535</v>
      </c>
      <c r="E172" s="33">
        <f t="shared" si="11"/>
        <v>20460.9895524234</v>
      </c>
      <c r="F172" s="33">
        <f t="shared" si="12"/>
        <v>0</v>
      </c>
      <c r="G172" s="33">
        <f t="shared" si="13"/>
        <v>20460.9895524234</v>
      </c>
    </row>
    <row r="173" ht="25.05" customHeight="1" spans="2:7">
      <c r="B173" s="32">
        <v>165</v>
      </c>
      <c r="C173" s="33">
        <f t="shared" si="14"/>
        <v>20460.9895524234</v>
      </c>
      <c r="D173" s="34">
        <f t="shared" si="10"/>
        <v>89.5168292918521</v>
      </c>
      <c r="E173" s="33">
        <f t="shared" si="11"/>
        <v>20550.5063817152</v>
      </c>
      <c r="F173" s="33">
        <f t="shared" si="12"/>
        <v>0</v>
      </c>
      <c r="G173" s="33">
        <f t="shared" si="13"/>
        <v>20550.5063817152</v>
      </c>
    </row>
    <row r="174" ht="25.05" customHeight="1" spans="2:7">
      <c r="B174" s="32">
        <v>166</v>
      </c>
      <c r="C174" s="33">
        <f t="shared" si="14"/>
        <v>20550.5063817152</v>
      </c>
      <c r="D174" s="34">
        <f t="shared" si="10"/>
        <v>89.908465420004</v>
      </c>
      <c r="E174" s="33">
        <f t="shared" si="11"/>
        <v>20640.4148471352</v>
      </c>
      <c r="F174" s="33">
        <f t="shared" si="12"/>
        <v>0</v>
      </c>
      <c r="G174" s="33">
        <f t="shared" si="13"/>
        <v>20640.4148471352</v>
      </c>
    </row>
    <row r="175" ht="25.05" customHeight="1" spans="2:7">
      <c r="B175" s="32">
        <v>167</v>
      </c>
      <c r="C175" s="33">
        <f t="shared" si="14"/>
        <v>20640.4148471352</v>
      </c>
      <c r="D175" s="34">
        <f t="shared" si="10"/>
        <v>90.3018149562165</v>
      </c>
      <c r="E175" s="33">
        <f t="shared" si="11"/>
        <v>20730.7166620914</v>
      </c>
      <c r="F175" s="33">
        <f t="shared" si="12"/>
        <v>0</v>
      </c>
      <c r="G175" s="33">
        <f t="shared" si="13"/>
        <v>20730.7166620914</v>
      </c>
    </row>
    <row r="176" ht="25.05" customHeight="1" spans="2:9">
      <c r="B176" s="40">
        <v>168</v>
      </c>
      <c r="C176" s="41">
        <f t="shared" si="14"/>
        <v>20730.7166620914</v>
      </c>
      <c r="D176" s="42">
        <f t="shared" si="10"/>
        <v>90.69688539665</v>
      </c>
      <c r="E176" s="41">
        <f t="shared" si="11"/>
        <v>20821.4135474881</v>
      </c>
      <c r="F176" s="41">
        <f t="shared" si="12"/>
        <v>0</v>
      </c>
      <c r="G176" s="41">
        <f t="shared" si="13"/>
        <v>20821.4135474881</v>
      </c>
      <c r="I176" s="43" t="s">
        <v>17</v>
      </c>
    </row>
    <row r="177" ht="25.05" customHeight="1" spans="2:7">
      <c r="B177" s="32">
        <v>169</v>
      </c>
      <c r="C177" s="33">
        <f t="shared" si="14"/>
        <v>20821.4135474881</v>
      </c>
      <c r="D177" s="34">
        <f t="shared" si="10"/>
        <v>91.0936842702603</v>
      </c>
      <c r="E177" s="33">
        <f t="shared" si="11"/>
        <v>20912.5072317583</v>
      </c>
      <c r="F177" s="33">
        <f t="shared" si="12"/>
        <v>0</v>
      </c>
      <c r="G177" s="33">
        <f t="shared" si="13"/>
        <v>20912.5072317583</v>
      </c>
    </row>
    <row r="178" ht="25.05" customHeight="1" spans="2:7">
      <c r="B178" s="32">
        <v>170</v>
      </c>
      <c r="C178" s="33">
        <f t="shared" si="14"/>
        <v>20912.5072317583</v>
      </c>
      <c r="D178" s="34">
        <f t="shared" si="10"/>
        <v>91.4922191389427</v>
      </c>
      <c r="E178" s="33">
        <f t="shared" si="11"/>
        <v>21003.9994508973</v>
      </c>
      <c r="F178" s="33">
        <f t="shared" si="12"/>
        <v>0</v>
      </c>
      <c r="G178" s="33">
        <f t="shared" si="13"/>
        <v>21003.9994508973</v>
      </c>
    </row>
    <row r="179" ht="25.05" customHeight="1" spans="2:7">
      <c r="B179" s="32">
        <v>171</v>
      </c>
      <c r="C179" s="33">
        <f t="shared" si="14"/>
        <v>21003.9994508973</v>
      </c>
      <c r="D179" s="34">
        <f t="shared" si="10"/>
        <v>91.8924975976756</v>
      </c>
      <c r="E179" s="33">
        <f t="shared" si="11"/>
        <v>21095.891948495</v>
      </c>
      <c r="F179" s="33">
        <f t="shared" si="12"/>
        <v>0</v>
      </c>
      <c r="G179" s="33">
        <f t="shared" si="13"/>
        <v>21095.891948495</v>
      </c>
    </row>
    <row r="180" ht="25.05" customHeight="1" spans="2:7">
      <c r="B180" s="32">
        <v>172</v>
      </c>
      <c r="C180" s="33">
        <f t="shared" si="14"/>
        <v>21095.891948495</v>
      </c>
      <c r="D180" s="34">
        <f t="shared" si="10"/>
        <v>92.2945272746654</v>
      </c>
      <c r="E180" s="33">
        <f t="shared" si="11"/>
        <v>21188.1864757696</v>
      </c>
      <c r="F180" s="33">
        <f t="shared" si="12"/>
        <v>0</v>
      </c>
      <c r="G180" s="33">
        <f t="shared" si="13"/>
        <v>21188.1864757696</v>
      </c>
    </row>
    <row r="181" ht="25.05" customHeight="1" spans="2:7">
      <c r="B181" s="32">
        <v>173</v>
      </c>
      <c r="C181" s="33">
        <f t="shared" si="14"/>
        <v>21188.1864757696</v>
      </c>
      <c r="D181" s="34">
        <f t="shared" si="10"/>
        <v>92.6983158314921</v>
      </c>
      <c r="E181" s="33">
        <f t="shared" si="11"/>
        <v>21280.8847916011</v>
      </c>
      <c r="F181" s="33">
        <f t="shared" si="12"/>
        <v>0</v>
      </c>
      <c r="G181" s="33">
        <f t="shared" si="13"/>
        <v>21280.8847916011</v>
      </c>
    </row>
    <row r="182" ht="25.05" customHeight="1" spans="2:7">
      <c r="B182" s="32">
        <v>174</v>
      </c>
      <c r="C182" s="33">
        <f t="shared" si="14"/>
        <v>21280.8847916011</v>
      </c>
      <c r="D182" s="34">
        <f t="shared" si="10"/>
        <v>93.1038709632548</v>
      </c>
      <c r="E182" s="33">
        <f t="shared" si="11"/>
        <v>21373.9886625644</v>
      </c>
      <c r="F182" s="33">
        <f t="shared" si="12"/>
        <v>0</v>
      </c>
      <c r="G182" s="33">
        <f t="shared" si="13"/>
        <v>21373.9886625644</v>
      </c>
    </row>
    <row r="183" ht="25.05" customHeight="1" spans="2:7">
      <c r="B183" s="32">
        <v>175</v>
      </c>
      <c r="C183" s="33">
        <f t="shared" si="14"/>
        <v>21373.9886625644</v>
      </c>
      <c r="D183" s="34">
        <f t="shared" si="10"/>
        <v>93.5112003987191</v>
      </c>
      <c r="E183" s="33">
        <f t="shared" si="11"/>
        <v>21467.4998629631</v>
      </c>
      <c r="F183" s="33">
        <f t="shared" si="12"/>
        <v>0</v>
      </c>
      <c r="G183" s="33">
        <f t="shared" si="13"/>
        <v>21467.4998629631</v>
      </c>
    </row>
    <row r="184" ht="25.05" customHeight="1" spans="2:7">
      <c r="B184" s="32">
        <v>176</v>
      </c>
      <c r="C184" s="33">
        <f t="shared" si="14"/>
        <v>21467.4998629631</v>
      </c>
      <c r="D184" s="34">
        <f t="shared" si="10"/>
        <v>93.9203119004635</v>
      </c>
      <c r="E184" s="33">
        <f t="shared" si="11"/>
        <v>21561.4201748635</v>
      </c>
      <c r="F184" s="33">
        <f t="shared" si="12"/>
        <v>0</v>
      </c>
      <c r="G184" s="33">
        <f t="shared" si="13"/>
        <v>21561.4201748635</v>
      </c>
    </row>
    <row r="185" ht="25.05" customHeight="1" spans="2:7">
      <c r="B185" s="32">
        <v>177</v>
      </c>
      <c r="C185" s="33">
        <f t="shared" si="14"/>
        <v>21561.4201748635</v>
      </c>
      <c r="D185" s="34">
        <f t="shared" si="10"/>
        <v>94.331213265028</v>
      </c>
      <c r="E185" s="33">
        <f t="shared" si="11"/>
        <v>21655.7513881286</v>
      </c>
      <c r="F185" s="33">
        <f t="shared" si="12"/>
        <v>0</v>
      </c>
      <c r="G185" s="33">
        <f t="shared" si="13"/>
        <v>21655.7513881286</v>
      </c>
    </row>
    <row r="186" ht="25.05" customHeight="1" spans="2:7">
      <c r="B186" s="32">
        <v>178</v>
      </c>
      <c r="C186" s="33">
        <f t="shared" si="14"/>
        <v>21655.7513881286</v>
      </c>
      <c r="D186" s="34">
        <f t="shared" si="10"/>
        <v>94.7439123230625</v>
      </c>
      <c r="E186" s="33">
        <f t="shared" si="11"/>
        <v>21750.4953004516</v>
      </c>
      <c r="F186" s="33">
        <f t="shared" si="12"/>
        <v>0</v>
      </c>
      <c r="G186" s="33">
        <f t="shared" si="13"/>
        <v>21750.4953004516</v>
      </c>
    </row>
    <row r="187" ht="25.05" customHeight="1" spans="2:7">
      <c r="B187" s="32">
        <v>179</v>
      </c>
      <c r="C187" s="33">
        <f t="shared" si="14"/>
        <v>21750.4953004516</v>
      </c>
      <c r="D187" s="34">
        <f t="shared" si="10"/>
        <v>95.1584169394759</v>
      </c>
      <c r="E187" s="33">
        <f t="shared" si="11"/>
        <v>21845.6537173911</v>
      </c>
      <c r="F187" s="33">
        <f t="shared" si="12"/>
        <v>0</v>
      </c>
      <c r="G187" s="33">
        <f t="shared" si="13"/>
        <v>21845.6537173911</v>
      </c>
    </row>
    <row r="188" ht="25.05" customHeight="1" spans="2:7">
      <c r="B188" s="32">
        <v>180</v>
      </c>
      <c r="C188" s="33">
        <f t="shared" si="14"/>
        <v>21845.6537173911</v>
      </c>
      <c r="D188" s="34">
        <f t="shared" si="10"/>
        <v>95.5747350135861</v>
      </c>
      <c r="E188" s="33">
        <f t="shared" si="11"/>
        <v>21941.2284524047</v>
      </c>
      <c r="F188" s="33">
        <f t="shared" si="12"/>
        <v>0</v>
      </c>
      <c r="G188" s="33">
        <f t="shared" si="13"/>
        <v>21941.2284524047</v>
      </c>
    </row>
    <row r="189" ht="25.05" customHeight="1" spans="2:7">
      <c r="B189" s="32">
        <v>181</v>
      </c>
      <c r="C189" s="33">
        <f t="shared" si="14"/>
        <v>21941.2284524047</v>
      </c>
      <c r="D189" s="34">
        <f t="shared" si="10"/>
        <v>95.9928744792706</v>
      </c>
      <c r="E189" s="33">
        <f t="shared" si="11"/>
        <v>22037.221326884</v>
      </c>
      <c r="F189" s="33">
        <f t="shared" si="12"/>
        <v>0</v>
      </c>
      <c r="G189" s="33">
        <f t="shared" si="13"/>
        <v>22037.221326884</v>
      </c>
    </row>
    <row r="190" ht="25.05" customHeight="1" spans="2:7">
      <c r="B190" s="32">
        <v>182</v>
      </c>
      <c r="C190" s="33">
        <f t="shared" si="14"/>
        <v>22037.221326884</v>
      </c>
      <c r="D190" s="34">
        <f t="shared" si="10"/>
        <v>96.4128433051174</v>
      </c>
      <c r="E190" s="33">
        <f t="shared" si="11"/>
        <v>22133.6341701891</v>
      </c>
      <c r="F190" s="33">
        <f t="shared" si="12"/>
        <v>0</v>
      </c>
      <c r="G190" s="33">
        <f t="shared" si="13"/>
        <v>22133.6341701891</v>
      </c>
    </row>
    <row r="191" ht="25.05" customHeight="1" spans="2:7">
      <c r="B191" s="32">
        <v>183</v>
      </c>
      <c r="C191" s="33">
        <f t="shared" si="14"/>
        <v>22133.6341701891</v>
      </c>
      <c r="D191" s="34">
        <f t="shared" si="10"/>
        <v>96.8346494945773</v>
      </c>
      <c r="E191" s="33">
        <f t="shared" si="11"/>
        <v>22230.4688196837</v>
      </c>
      <c r="F191" s="33">
        <f t="shared" si="12"/>
        <v>0</v>
      </c>
      <c r="G191" s="33">
        <f t="shared" si="13"/>
        <v>22230.4688196837</v>
      </c>
    </row>
    <row r="192" ht="25.05" customHeight="1" spans="2:7">
      <c r="B192" s="32">
        <v>184</v>
      </c>
      <c r="C192" s="33">
        <f t="shared" si="14"/>
        <v>22230.4688196837</v>
      </c>
      <c r="D192" s="34">
        <f t="shared" si="10"/>
        <v>97.258301086116</v>
      </c>
      <c r="E192" s="33">
        <f t="shared" si="11"/>
        <v>22327.7271207698</v>
      </c>
      <c r="F192" s="33">
        <f t="shared" si="12"/>
        <v>0</v>
      </c>
      <c r="G192" s="33">
        <f t="shared" si="13"/>
        <v>22327.7271207698</v>
      </c>
    </row>
    <row r="193" ht="25.05" customHeight="1" spans="2:7">
      <c r="B193" s="32">
        <v>185</v>
      </c>
      <c r="C193" s="33">
        <f t="shared" si="14"/>
        <v>22327.7271207698</v>
      </c>
      <c r="D193" s="34">
        <f t="shared" si="10"/>
        <v>97.6838061533678</v>
      </c>
      <c r="E193" s="33">
        <f t="shared" si="11"/>
        <v>22425.4109269232</v>
      </c>
      <c r="F193" s="33">
        <f t="shared" si="12"/>
        <v>0</v>
      </c>
      <c r="G193" s="33">
        <f t="shared" si="13"/>
        <v>22425.4109269232</v>
      </c>
    </row>
    <row r="194" ht="25.05" customHeight="1" spans="2:7">
      <c r="B194" s="32">
        <v>186</v>
      </c>
      <c r="C194" s="33">
        <f t="shared" si="14"/>
        <v>22425.4109269232</v>
      </c>
      <c r="D194" s="34">
        <f t="shared" si="10"/>
        <v>98.1111728052888</v>
      </c>
      <c r="E194" s="33">
        <f t="shared" si="11"/>
        <v>22523.5220997284</v>
      </c>
      <c r="F194" s="33">
        <f t="shared" si="12"/>
        <v>0</v>
      </c>
      <c r="G194" s="33">
        <f t="shared" si="13"/>
        <v>22523.5220997284</v>
      </c>
    </row>
    <row r="195" ht="25.05" customHeight="1" spans="2:7">
      <c r="B195" s="32">
        <v>187</v>
      </c>
      <c r="C195" s="33">
        <f t="shared" si="14"/>
        <v>22523.5220997284</v>
      </c>
      <c r="D195" s="34">
        <f t="shared" si="10"/>
        <v>98.5404091863119</v>
      </c>
      <c r="E195" s="33">
        <f t="shared" si="11"/>
        <v>22622.0625089148</v>
      </c>
      <c r="F195" s="33">
        <f t="shared" si="12"/>
        <v>0</v>
      </c>
      <c r="G195" s="33">
        <f t="shared" si="13"/>
        <v>22622.0625089148</v>
      </c>
    </row>
    <row r="196" ht="25.05" customHeight="1" spans="2:7">
      <c r="B196" s="32">
        <v>188</v>
      </c>
      <c r="C196" s="33">
        <f t="shared" si="14"/>
        <v>22622.0625089148</v>
      </c>
      <c r="D196" s="34">
        <f t="shared" si="10"/>
        <v>98.971523476502</v>
      </c>
      <c r="E196" s="33">
        <f t="shared" si="11"/>
        <v>22721.0340323913</v>
      </c>
      <c r="F196" s="33">
        <f t="shared" si="12"/>
        <v>0</v>
      </c>
      <c r="G196" s="33">
        <f t="shared" si="13"/>
        <v>22721.0340323913</v>
      </c>
    </row>
    <row r="197" ht="25.05" customHeight="1" spans="2:7">
      <c r="B197" s="32">
        <v>189</v>
      </c>
      <c r="C197" s="33">
        <f t="shared" si="14"/>
        <v>22721.0340323913</v>
      </c>
      <c r="D197" s="34">
        <f t="shared" si="10"/>
        <v>99.4045238917117</v>
      </c>
      <c r="E197" s="33">
        <f t="shared" si="11"/>
        <v>22820.438556283</v>
      </c>
      <c r="F197" s="33">
        <f t="shared" si="12"/>
        <v>0</v>
      </c>
      <c r="G197" s="33">
        <f t="shared" si="13"/>
        <v>22820.438556283</v>
      </c>
    </row>
    <row r="198" ht="25.05" customHeight="1" spans="2:7">
      <c r="B198" s="32">
        <v>190</v>
      </c>
      <c r="C198" s="33">
        <f t="shared" si="14"/>
        <v>22820.438556283</v>
      </c>
      <c r="D198" s="34">
        <f t="shared" si="10"/>
        <v>99.839418683738</v>
      </c>
      <c r="E198" s="33">
        <f t="shared" si="11"/>
        <v>22920.2779749667</v>
      </c>
      <c r="F198" s="33">
        <f t="shared" si="12"/>
        <v>0</v>
      </c>
      <c r="G198" s="33">
        <f t="shared" si="13"/>
        <v>22920.2779749667</v>
      </c>
    </row>
    <row r="199" ht="25.05" customHeight="1" spans="2:7">
      <c r="B199" s="32">
        <v>191</v>
      </c>
      <c r="C199" s="33">
        <f t="shared" si="14"/>
        <v>22920.2779749667</v>
      </c>
      <c r="D199" s="34">
        <f t="shared" si="10"/>
        <v>100.276216140479</v>
      </c>
      <c r="E199" s="33">
        <f t="shared" si="11"/>
        <v>23020.5541911072</v>
      </c>
      <c r="F199" s="33">
        <f t="shared" si="12"/>
        <v>0</v>
      </c>
      <c r="G199" s="33">
        <f t="shared" si="13"/>
        <v>23020.5541911072</v>
      </c>
    </row>
    <row r="200" ht="25.05" customHeight="1" spans="2:7">
      <c r="B200" s="32">
        <v>192</v>
      </c>
      <c r="C200" s="33">
        <f t="shared" si="14"/>
        <v>23020.5541911072</v>
      </c>
      <c r="D200" s="34">
        <f t="shared" si="10"/>
        <v>100.714924586094</v>
      </c>
      <c r="E200" s="33">
        <f t="shared" si="11"/>
        <v>23121.2691156933</v>
      </c>
      <c r="F200" s="33">
        <f t="shared" si="12"/>
        <v>0</v>
      </c>
      <c r="G200" s="33">
        <f t="shared" si="13"/>
        <v>23121.2691156933</v>
      </c>
    </row>
    <row r="201" ht="25.05" customHeight="1" spans="2:7">
      <c r="B201" s="32">
        <v>193</v>
      </c>
      <c r="C201" s="33">
        <f t="shared" si="14"/>
        <v>23121.2691156933</v>
      </c>
      <c r="D201" s="34">
        <f t="shared" ref="D201:D248" si="15">-IPMT($D$4/12,1,$D$5*12,C201)</f>
        <v>101.155552381158</v>
      </c>
      <c r="E201" s="33">
        <f t="shared" ref="E201:E248" si="16">SUM(C201:D201)</f>
        <v>23222.4246680744</v>
      </c>
      <c r="F201" s="33">
        <f t="shared" ref="F201:F248" si="17">D201-(D201*$D$6)</f>
        <v>0</v>
      </c>
      <c r="G201" s="33">
        <f t="shared" ref="G201:G248" si="18">E201-F201</f>
        <v>23222.4246680744</v>
      </c>
    </row>
    <row r="202" ht="25.05" customHeight="1" spans="2:7">
      <c r="B202" s="32">
        <v>194</v>
      </c>
      <c r="C202" s="33">
        <f t="shared" ref="C202:C248" si="19">G201</f>
        <v>23222.4246680744</v>
      </c>
      <c r="D202" s="34">
        <f t="shared" si="15"/>
        <v>101.598107922826</v>
      </c>
      <c r="E202" s="33">
        <f t="shared" si="16"/>
        <v>23324.0227759973</v>
      </c>
      <c r="F202" s="33">
        <f t="shared" si="17"/>
        <v>0</v>
      </c>
      <c r="G202" s="33">
        <f t="shared" si="18"/>
        <v>23324.0227759973</v>
      </c>
    </row>
    <row r="203" ht="25.05" customHeight="1" spans="2:7">
      <c r="B203" s="32">
        <v>195</v>
      </c>
      <c r="C203" s="33">
        <f t="shared" si="19"/>
        <v>23324.0227759973</v>
      </c>
      <c r="D203" s="34">
        <f t="shared" si="15"/>
        <v>102.042599644988</v>
      </c>
      <c r="E203" s="33">
        <f t="shared" si="16"/>
        <v>23426.0653756423</v>
      </c>
      <c r="F203" s="33">
        <f t="shared" si="17"/>
        <v>0</v>
      </c>
      <c r="G203" s="33">
        <f t="shared" si="18"/>
        <v>23426.0653756423</v>
      </c>
    </row>
    <row r="204" ht="25.05" customHeight="1" spans="2:7">
      <c r="B204" s="32">
        <v>196</v>
      </c>
      <c r="C204" s="33">
        <f t="shared" si="19"/>
        <v>23426.0653756423</v>
      </c>
      <c r="D204" s="34">
        <f t="shared" si="15"/>
        <v>102.489036018435</v>
      </c>
      <c r="E204" s="33">
        <f t="shared" si="16"/>
        <v>23528.5544116607</v>
      </c>
      <c r="F204" s="33">
        <f t="shared" si="17"/>
        <v>0</v>
      </c>
      <c r="G204" s="33">
        <f t="shared" si="18"/>
        <v>23528.5544116607</v>
      </c>
    </row>
    <row r="205" ht="25.05" customHeight="1" spans="2:7">
      <c r="B205" s="32">
        <v>197</v>
      </c>
      <c r="C205" s="33">
        <f t="shared" si="19"/>
        <v>23528.5544116607</v>
      </c>
      <c r="D205" s="34">
        <f t="shared" si="15"/>
        <v>102.937425551016</v>
      </c>
      <c r="E205" s="33">
        <f t="shared" si="16"/>
        <v>23631.4918372117</v>
      </c>
      <c r="F205" s="33">
        <f t="shared" si="17"/>
        <v>0</v>
      </c>
      <c r="G205" s="33">
        <f t="shared" si="18"/>
        <v>23631.4918372117</v>
      </c>
    </row>
    <row r="206" ht="25.05" customHeight="1" spans="2:7">
      <c r="B206" s="32">
        <v>198</v>
      </c>
      <c r="C206" s="33">
        <f t="shared" si="19"/>
        <v>23631.4918372117</v>
      </c>
      <c r="D206" s="34">
        <f t="shared" si="15"/>
        <v>103.387776787801</v>
      </c>
      <c r="E206" s="33">
        <f t="shared" si="16"/>
        <v>23734.8796139995</v>
      </c>
      <c r="F206" s="33">
        <f t="shared" si="17"/>
        <v>0</v>
      </c>
      <c r="G206" s="33">
        <f t="shared" si="18"/>
        <v>23734.8796139995</v>
      </c>
    </row>
    <row r="207" ht="25.05" customHeight="1" spans="2:7">
      <c r="B207" s="32">
        <v>199</v>
      </c>
      <c r="C207" s="33">
        <f t="shared" si="19"/>
        <v>23734.8796139995</v>
      </c>
      <c r="D207" s="34">
        <f t="shared" si="15"/>
        <v>103.840098311248</v>
      </c>
      <c r="E207" s="33">
        <f t="shared" si="16"/>
        <v>23838.7197123108</v>
      </c>
      <c r="F207" s="33">
        <f t="shared" si="17"/>
        <v>0</v>
      </c>
      <c r="G207" s="33">
        <f t="shared" si="18"/>
        <v>23838.7197123108</v>
      </c>
    </row>
    <row r="208" ht="25.05" customHeight="1" spans="2:7">
      <c r="B208" s="32">
        <v>200</v>
      </c>
      <c r="C208" s="33">
        <f t="shared" si="19"/>
        <v>23838.7197123108</v>
      </c>
      <c r="D208" s="34">
        <f t="shared" si="15"/>
        <v>104.29439874136</v>
      </c>
      <c r="E208" s="33">
        <f t="shared" si="16"/>
        <v>23943.0141110521</v>
      </c>
      <c r="F208" s="33">
        <f t="shared" si="17"/>
        <v>0</v>
      </c>
      <c r="G208" s="33">
        <f t="shared" si="18"/>
        <v>23943.0141110521</v>
      </c>
    </row>
    <row r="209" ht="25.05" customHeight="1" spans="2:7">
      <c r="B209" s="32">
        <v>201</v>
      </c>
      <c r="C209" s="33">
        <f t="shared" si="19"/>
        <v>23943.0141110521</v>
      </c>
      <c r="D209" s="34">
        <f t="shared" si="15"/>
        <v>104.750686735853</v>
      </c>
      <c r="E209" s="33">
        <f t="shared" si="16"/>
        <v>24047.764797788</v>
      </c>
      <c r="F209" s="33">
        <f t="shared" si="17"/>
        <v>0</v>
      </c>
      <c r="G209" s="33">
        <f t="shared" si="18"/>
        <v>24047.764797788</v>
      </c>
    </row>
    <row r="210" ht="25.05" customHeight="1" spans="2:7">
      <c r="B210" s="32">
        <v>202</v>
      </c>
      <c r="C210" s="33">
        <f t="shared" si="19"/>
        <v>24047.764797788</v>
      </c>
      <c r="D210" s="34">
        <f t="shared" si="15"/>
        <v>105.208970990322</v>
      </c>
      <c r="E210" s="33">
        <f t="shared" si="16"/>
        <v>24152.9737687783</v>
      </c>
      <c r="F210" s="33">
        <f t="shared" si="17"/>
        <v>0</v>
      </c>
      <c r="G210" s="33">
        <f t="shared" si="18"/>
        <v>24152.9737687783</v>
      </c>
    </row>
    <row r="211" ht="25.05" customHeight="1" spans="2:7">
      <c r="B211" s="32">
        <v>203</v>
      </c>
      <c r="C211" s="33">
        <f t="shared" si="19"/>
        <v>24152.9737687783</v>
      </c>
      <c r="D211" s="34">
        <f t="shared" si="15"/>
        <v>105.669260238405</v>
      </c>
      <c r="E211" s="33">
        <f t="shared" si="16"/>
        <v>24258.6430290167</v>
      </c>
      <c r="F211" s="33">
        <f t="shared" si="17"/>
        <v>0</v>
      </c>
      <c r="G211" s="33">
        <f t="shared" si="18"/>
        <v>24258.6430290167</v>
      </c>
    </row>
    <row r="212" ht="25.05" customHeight="1" spans="2:7">
      <c r="B212" s="32">
        <v>204</v>
      </c>
      <c r="C212" s="33">
        <f t="shared" si="19"/>
        <v>24258.6430290167</v>
      </c>
      <c r="D212" s="34">
        <f t="shared" si="15"/>
        <v>106.131563251948</v>
      </c>
      <c r="E212" s="33">
        <f t="shared" si="16"/>
        <v>24364.7745922686</v>
      </c>
      <c r="F212" s="33">
        <f t="shared" si="17"/>
        <v>0</v>
      </c>
      <c r="G212" s="33">
        <f t="shared" si="18"/>
        <v>24364.7745922686</v>
      </c>
    </row>
    <row r="213" ht="25.05" customHeight="1" spans="2:7">
      <c r="B213" s="32">
        <v>205</v>
      </c>
      <c r="C213" s="33">
        <f t="shared" si="19"/>
        <v>24364.7745922686</v>
      </c>
      <c r="D213" s="34">
        <f t="shared" si="15"/>
        <v>106.595888841175</v>
      </c>
      <c r="E213" s="33">
        <f t="shared" si="16"/>
        <v>24471.3704811098</v>
      </c>
      <c r="F213" s="33">
        <f t="shared" si="17"/>
        <v>0</v>
      </c>
      <c r="G213" s="33">
        <f t="shared" si="18"/>
        <v>24471.3704811098</v>
      </c>
    </row>
    <row r="214" ht="25.05" customHeight="1" spans="2:7">
      <c r="B214" s="32">
        <v>206</v>
      </c>
      <c r="C214" s="33">
        <f t="shared" si="19"/>
        <v>24471.3704811098</v>
      </c>
      <c r="D214" s="34">
        <f t="shared" si="15"/>
        <v>107.062245854855</v>
      </c>
      <c r="E214" s="33">
        <f t="shared" si="16"/>
        <v>24578.4327269647</v>
      </c>
      <c r="F214" s="33">
        <f t="shared" si="17"/>
        <v>0</v>
      </c>
      <c r="G214" s="33">
        <f t="shared" si="18"/>
        <v>24578.4327269647</v>
      </c>
    </row>
    <row r="215" ht="25.05" customHeight="1" spans="2:7">
      <c r="B215" s="32">
        <v>207</v>
      </c>
      <c r="C215" s="33">
        <f t="shared" si="19"/>
        <v>24578.4327269647</v>
      </c>
      <c r="D215" s="34">
        <f t="shared" si="15"/>
        <v>107.53064318047</v>
      </c>
      <c r="E215" s="33">
        <f t="shared" si="16"/>
        <v>24685.9633701451</v>
      </c>
      <c r="F215" s="33">
        <f t="shared" si="17"/>
        <v>0</v>
      </c>
      <c r="G215" s="33">
        <f t="shared" si="18"/>
        <v>24685.9633701451</v>
      </c>
    </row>
    <row r="216" ht="25.05" customHeight="1" spans="2:7">
      <c r="B216" s="32">
        <v>208</v>
      </c>
      <c r="C216" s="33">
        <f t="shared" si="19"/>
        <v>24685.9633701451</v>
      </c>
      <c r="D216" s="34">
        <f t="shared" si="15"/>
        <v>108.001089744385</v>
      </c>
      <c r="E216" s="33">
        <f t="shared" si="16"/>
        <v>24793.9644598895</v>
      </c>
      <c r="F216" s="33">
        <f t="shared" si="17"/>
        <v>0</v>
      </c>
      <c r="G216" s="33">
        <f t="shared" si="18"/>
        <v>24793.9644598895</v>
      </c>
    </row>
    <row r="217" ht="25.05" customHeight="1" spans="2:7">
      <c r="B217" s="32">
        <v>209</v>
      </c>
      <c r="C217" s="33">
        <f t="shared" si="19"/>
        <v>24793.9644598895</v>
      </c>
      <c r="D217" s="34">
        <f t="shared" si="15"/>
        <v>108.473594512017</v>
      </c>
      <c r="E217" s="33">
        <f t="shared" si="16"/>
        <v>24902.4380544016</v>
      </c>
      <c r="F217" s="33">
        <f t="shared" si="17"/>
        <v>0</v>
      </c>
      <c r="G217" s="33">
        <f t="shared" si="18"/>
        <v>24902.4380544016</v>
      </c>
    </row>
    <row r="218" ht="25.05" customHeight="1" spans="2:7">
      <c r="B218" s="32">
        <v>210</v>
      </c>
      <c r="C218" s="33">
        <f t="shared" si="19"/>
        <v>24902.4380544016</v>
      </c>
      <c r="D218" s="34">
        <f t="shared" si="15"/>
        <v>108.948166488007</v>
      </c>
      <c r="E218" s="33">
        <f t="shared" si="16"/>
        <v>25011.3862208896</v>
      </c>
      <c r="F218" s="33">
        <f t="shared" si="17"/>
        <v>0</v>
      </c>
      <c r="G218" s="33">
        <f t="shared" si="18"/>
        <v>25011.3862208896</v>
      </c>
    </row>
    <row r="219" ht="25.05" customHeight="1" spans="2:7">
      <c r="B219" s="32">
        <v>211</v>
      </c>
      <c r="C219" s="33">
        <f t="shared" si="19"/>
        <v>25011.3862208896</v>
      </c>
      <c r="D219" s="34">
        <f t="shared" si="15"/>
        <v>109.424814716392</v>
      </c>
      <c r="E219" s="33">
        <f t="shared" si="16"/>
        <v>25120.811035606</v>
      </c>
      <c r="F219" s="33">
        <f t="shared" si="17"/>
        <v>0</v>
      </c>
      <c r="G219" s="33">
        <f t="shared" si="18"/>
        <v>25120.811035606</v>
      </c>
    </row>
    <row r="220" ht="25.05" customHeight="1" spans="2:7">
      <c r="B220" s="32">
        <v>212</v>
      </c>
      <c r="C220" s="33">
        <f t="shared" si="19"/>
        <v>25120.811035606</v>
      </c>
      <c r="D220" s="34">
        <f t="shared" si="15"/>
        <v>109.903548280776</v>
      </c>
      <c r="E220" s="33">
        <f t="shared" si="16"/>
        <v>25230.7145838867</v>
      </c>
      <c r="F220" s="33">
        <f t="shared" si="17"/>
        <v>0</v>
      </c>
      <c r="G220" s="33">
        <f t="shared" si="18"/>
        <v>25230.7145838867</v>
      </c>
    </row>
    <row r="221" ht="25.05" customHeight="1" spans="2:7">
      <c r="B221" s="32">
        <v>213</v>
      </c>
      <c r="C221" s="33">
        <f t="shared" si="19"/>
        <v>25230.7145838867</v>
      </c>
      <c r="D221" s="34">
        <f t="shared" si="15"/>
        <v>110.384376304504</v>
      </c>
      <c r="E221" s="33">
        <f t="shared" si="16"/>
        <v>25341.0989601912</v>
      </c>
      <c r="F221" s="33">
        <f t="shared" si="17"/>
        <v>0</v>
      </c>
      <c r="G221" s="33">
        <f t="shared" si="18"/>
        <v>25341.0989601912</v>
      </c>
    </row>
    <row r="222" ht="25.05" customHeight="1" spans="2:7">
      <c r="B222" s="32">
        <v>214</v>
      </c>
      <c r="C222" s="33">
        <f t="shared" si="19"/>
        <v>25341.0989601912</v>
      </c>
      <c r="D222" s="34">
        <f t="shared" si="15"/>
        <v>110.867307950837</v>
      </c>
      <c r="E222" s="33">
        <f t="shared" si="16"/>
        <v>25451.9662681421</v>
      </c>
      <c r="F222" s="33">
        <f t="shared" si="17"/>
        <v>0</v>
      </c>
      <c r="G222" s="33">
        <f t="shared" si="18"/>
        <v>25451.9662681421</v>
      </c>
    </row>
    <row r="223" ht="25.05" customHeight="1" spans="2:7">
      <c r="B223" s="32">
        <v>215</v>
      </c>
      <c r="C223" s="33">
        <f t="shared" si="19"/>
        <v>25451.9662681421</v>
      </c>
      <c r="D223" s="34">
        <f t="shared" si="15"/>
        <v>111.352352423122</v>
      </c>
      <c r="E223" s="33">
        <f t="shared" si="16"/>
        <v>25563.3186205652</v>
      </c>
      <c r="F223" s="33">
        <f t="shared" si="17"/>
        <v>0</v>
      </c>
      <c r="G223" s="33">
        <f t="shared" si="18"/>
        <v>25563.3186205652</v>
      </c>
    </row>
    <row r="224" ht="25.05" customHeight="1" spans="2:7">
      <c r="B224" s="32">
        <v>216</v>
      </c>
      <c r="C224" s="33">
        <f t="shared" si="19"/>
        <v>25563.3186205652</v>
      </c>
      <c r="D224" s="34">
        <f t="shared" si="15"/>
        <v>111.839518964973</v>
      </c>
      <c r="E224" s="33">
        <f t="shared" si="16"/>
        <v>25675.1581395302</v>
      </c>
      <c r="F224" s="33">
        <f t="shared" si="17"/>
        <v>0</v>
      </c>
      <c r="G224" s="33">
        <f t="shared" si="18"/>
        <v>25675.1581395302</v>
      </c>
    </row>
    <row r="225" ht="25.05" customHeight="1" spans="2:7">
      <c r="B225" s="32">
        <v>217</v>
      </c>
      <c r="C225" s="33">
        <f t="shared" si="19"/>
        <v>25675.1581395302</v>
      </c>
      <c r="D225" s="34">
        <f t="shared" si="15"/>
        <v>112.328816860444</v>
      </c>
      <c r="E225" s="33">
        <f t="shared" si="16"/>
        <v>25787.4869563906</v>
      </c>
      <c r="F225" s="33">
        <f t="shared" si="17"/>
        <v>0</v>
      </c>
      <c r="G225" s="33">
        <f t="shared" si="18"/>
        <v>25787.4869563906</v>
      </c>
    </row>
    <row r="226" ht="25.05" customHeight="1" spans="2:7">
      <c r="B226" s="32">
        <v>218</v>
      </c>
      <c r="C226" s="33">
        <f t="shared" si="19"/>
        <v>25787.4869563906</v>
      </c>
      <c r="D226" s="34">
        <f t="shared" si="15"/>
        <v>112.820255434209</v>
      </c>
      <c r="E226" s="33">
        <f t="shared" si="16"/>
        <v>25900.3072118248</v>
      </c>
      <c r="F226" s="33">
        <f t="shared" si="17"/>
        <v>0</v>
      </c>
      <c r="G226" s="33">
        <f t="shared" si="18"/>
        <v>25900.3072118248</v>
      </c>
    </row>
    <row r="227" ht="25.05" customHeight="1" spans="2:7">
      <c r="B227" s="32">
        <v>219</v>
      </c>
      <c r="C227" s="33">
        <f t="shared" si="19"/>
        <v>25900.3072118248</v>
      </c>
      <c r="D227" s="34">
        <f t="shared" si="15"/>
        <v>113.313844051734</v>
      </c>
      <c r="E227" s="33">
        <f t="shared" si="16"/>
        <v>26013.6210558765</v>
      </c>
      <c r="F227" s="33">
        <f t="shared" si="17"/>
        <v>0</v>
      </c>
      <c r="G227" s="33">
        <f t="shared" si="18"/>
        <v>26013.6210558765</v>
      </c>
    </row>
    <row r="228" ht="25.05" customHeight="1" spans="2:7">
      <c r="B228" s="32">
        <v>220</v>
      </c>
      <c r="C228" s="33">
        <f t="shared" si="19"/>
        <v>26013.6210558765</v>
      </c>
      <c r="D228" s="34">
        <f t="shared" si="15"/>
        <v>113.80959211946</v>
      </c>
      <c r="E228" s="33">
        <f t="shared" si="16"/>
        <v>26127.430647996</v>
      </c>
      <c r="F228" s="33">
        <f t="shared" si="17"/>
        <v>0</v>
      </c>
      <c r="G228" s="33">
        <f t="shared" si="18"/>
        <v>26127.430647996</v>
      </c>
    </row>
    <row r="229" ht="25.05" customHeight="1" spans="2:7">
      <c r="B229" s="32">
        <v>221</v>
      </c>
      <c r="C229" s="33">
        <f t="shared" si="19"/>
        <v>26127.430647996</v>
      </c>
      <c r="D229" s="34">
        <f t="shared" si="15"/>
        <v>114.307509084983</v>
      </c>
      <c r="E229" s="33">
        <f t="shared" si="16"/>
        <v>26241.738157081</v>
      </c>
      <c r="F229" s="33">
        <f t="shared" si="17"/>
        <v>0</v>
      </c>
      <c r="G229" s="33">
        <f t="shared" si="18"/>
        <v>26241.738157081</v>
      </c>
    </row>
    <row r="230" ht="25.05" customHeight="1" spans="2:7">
      <c r="B230" s="32">
        <v>222</v>
      </c>
      <c r="C230" s="33">
        <f t="shared" si="19"/>
        <v>26241.738157081</v>
      </c>
      <c r="D230" s="34">
        <f t="shared" si="15"/>
        <v>114.807604437229</v>
      </c>
      <c r="E230" s="33">
        <f t="shared" si="16"/>
        <v>26356.5457615182</v>
      </c>
      <c r="F230" s="33">
        <f t="shared" si="17"/>
        <v>0</v>
      </c>
      <c r="G230" s="33">
        <f t="shared" si="18"/>
        <v>26356.5457615182</v>
      </c>
    </row>
    <row r="231" ht="25.05" customHeight="1" spans="2:7">
      <c r="B231" s="32">
        <v>223</v>
      </c>
      <c r="C231" s="33">
        <f t="shared" si="19"/>
        <v>26356.5457615182</v>
      </c>
      <c r="D231" s="34">
        <f t="shared" si="15"/>
        <v>115.309887706642</v>
      </c>
      <c r="E231" s="33">
        <f t="shared" si="16"/>
        <v>26471.8556492249</v>
      </c>
      <c r="F231" s="33">
        <f t="shared" si="17"/>
        <v>0</v>
      </c>
      <c r="G231" s="33">
        <f t="shared" si="18"/>
        <v>26471.8556492249</v>
      </c>
    </row>
    <row r="232" ht="25.05" customHeight="1" spans="2:7">
      <c r="B232" s="32">
        <v>224</v>
      </c>
      <c r="C232" s="33">
        <f t="shared" si="19"/>
        <v>26471.8556492249</v>
      </c>
      <c r="D232" s="34">
        <f t="shared" si="15"/>
        <v>115.814368465359</v>
      </c>
      <c r="E232" s="33">
        <f t="shared" si="16"/>
        <v>26587.6700176902</v>
      </c>
      <c r="F232" s="33">
        <f t="shared" si="17"/>
        <v>0</v>
      </c>
      <c r="G232" s="33">
        <f t="shared" si="18"/>
        <v>26587.6700176902</v>
      </c>
    </row>
    <row r="233" ht="25.05" customHeight="1" spans="2:7">
      <c r="B233" s="32">
        <v>225</v>
      </c>
      <c r="C233" s="33">
        <f t="shared" si="19"/>
        <v>26587.6700176902</v>
      </c>
      <c r="D233" s="34">
        <f t="shared" si="15"/>
        <v>116.321056327395</v>
      </c>
      <c r="E233" s="33">
        <f t="shared" si="16"/>
        <v>26703.9910740176</v>
      </c>
      <c r="F233" s="33">
        <f t="shared" si="17"/>
        <v>0</v>
      </c>
      <c r="G233" s="33">
        <f t="shared" si="18"/>
        <v>26703.9910740176</v>
      </c>
    </row>
    <row r="234" ht="25.05" customHeight="1" spans="2:7">
      <c r="B234" s="32">
        <v>226</v>
      </c>
      <c r="C234" s="33">
        <f t="shared" si="19"/>
        <v>26703.9910740176</v>
      </c>
      <c r="D234" s="34">
        <f t="shared" si="15"/>
        <v>116.829960948827</v>
      </c>
      <c r="E234" s="33">
        <f t="shared" si="16"/>
        <v>26820.8210349664</v>
      </c>
      <c r="F234" s="33">
        <f t="shared" si="17"/>
        <v>0</v>
      </c>
      <c r="G234" s="33">
        <f t="shared" si="18"/>
        <v>26820.8210349664</v>
      </c>
    </row>
    <row r="235" ht="25.05" customHeight="1" spans="2:7">
      <c r="B235" s="32">
        <v>227</v>
      </c>
      <c r="C235" s="33">
        <f t="shared" si="19"/>
        <v>26820.8210349664</v>
      </c>
      <c r="D235" s="34">
        <f t="shared" si="15"/>
        <v>117.341092027978</v>
      </c>
      <c r="E235" s="33">
        <f t="shared" si="16"/>
        <v>26938.1621269944</v>
      </c>
      <c r="F235" s="33">
        <f t="shared" si="17"/>
        <v>0</v>
      </c>
      <c r="G235" s="33">
        <f t="shared" si="18"/>
        <v>26938.1621269944</v>
      </c>
    </row>
    <row r="236" ht="25.05" customHeight="1" spans="2:7">
      <c r="B236" s="32">
        <v>228</v>
      </c>
      <c r="C236" s="33">
        <f t="shared" si="19"/>
        <v>26938.1621269944</v>
      </c>
      <c r="D236" s="34">
        <f t="shared" si="15"/>
        <v>117.854459305601</v>
      </c>
      <c r="E236" s="33">
        <f t="shared" si="16"/>
        <v>27056.0165863</v>
      </c>
      <c r="F236" s="33">
        <f t="shared" si="17"/>
        <v>0</v>
      </c>
      <c r="G236" s="33">
        <f t="shared" si="18"/>
        <v>27056.0165863</v>
      </c>
    </row>
    <row r="237" ht="25.05" customHeight="1" spans="2:7">
      <c r="B237" s="32">
        <v>229</v>
      </c>
      <c r="C237" s="33">
        <f t="shared" si="19"/>
        <v>27056.0165863</v>
      </c>
      <c r="D237" s="34">
        <f t="shared" si="15"/>
        <v>118.370072565063</v>
      </c>
      <c r="E237" s="33">
        <f t="shared" si="16"/>
        <v>27174.3866588651</v>
      </c>
      <c r="F237" s="33">
        <f t="shared" si="17"/>
        <v>0</v>
      </c>
      <c r="G237" s="33">
        <f t="shared" si="18"/>
        <v>27174.3866588651</v>
      </c>
    </row>
    <row r="238" ht="25.05" customHeight="1" spans="2:7">
      <c r="B238" s="32">
        <v>230</v>
      </c>
      <c r="C238" s="33">
        <f t="shared" si="19"/>
        <v>27174.3866588651</v>
      </c>
      <c r="D238" s="34">
        <f t="shared" si="15"/>
        <v>118.887941632535</v>
      </c>
      <c r="E238" s="33">
        <f t="shared" si="16"/>
        <v>27293.2746004976</v>
      </c>
      <c r="F238" s="33">
        <f t="shared" si="17"/>
        <v>0</v>
      </c>
      <c r="G238" s="33">
        <f t="shared" si="18"/>
        <v>27293.2746004976</v>
      </c>
    </row>
    <row r="239" ht="25.05" customHeight="1" spans="2:7">
      <c r="B239" s="32">
        <v>231</v>
      </c>
      <c r="C239" s="33">
        <f t="shared" si="19"/>
        <v>27293.2746004976</v>
      </c>
      <c r="D239" s="34">
        <f t="shared" si="15"/>
        <v>119.408076377177</v>
      </c>
      <c r="E239" s="33">
        <f t="shared" si="16"/>
        <v>27412.6826768748</v>
      </c>
      <c r="F239" s="33">
        <f t="shared" si="17"/>
        <v>0</v>
      </c>
      <c r="G239" s="33">
        <f t="shared" si="18"/>
        <v>27412.6826768748</v>
      </c>
    </row>
    <row r="240" ht="25.05" customHeight="1" spans="2:7">
      <c r="B240" s="32">
        <v>232</v>
      </c>
      <c r="C240" s="33">
        <f t="shared" si="19"/>
        <v>27412.6826768748</v>
      </c>
      <c r="D240" s="34">
        <f t="shared" si="15"/>
        <v>119.930486711327</v>
      </c>
      <c r="E240" s="33">
        <f t="shared" si="16"/>
        <v>27532.6131635861</v>
      </c>
      <c r="F240" s="33">
        <f t="shared" si="17"/>
        <v>0</v>
      </c>
      <c r="G240" s="33">
        <f t="shared" si="18"/>
        <v>27532.6131635861</v>
      </c>
    </row>
    <row r="241" ht="25.05" customHeight="1" spans="2:7">
      <c r="B241" s="32">
        <v>233</v>
      </c>
      <c r="C241" s="33">
        <f t="shared" si="19"/>
        <v>27532.6131635861</v>
      </c>
      <c r="D241" s="34">
        <f t="shared" si="15"/>
        <v>120.455182590689</v>
      </c>
      <c r="E241" s="33">
        <f t="shared" si="16"/>
        <v>27653.0683461768</v>
      </c>
      <c r="F241" s="33">
        <f t="shared" si="17"/>
        <v>0</v>
      </c>
      <c r="G241" s="33">
        <f t="shared" si="18"/>
        <v>27653.0683461768</v>
      </c>
    </row>
    <row r="242" ht="25.05" customHeight="1" spans="2:7">
      <c r="B242" s="32">
        <v>234</v>
      </c>
      <c r="C242" s="33">
        <f t="shared" si="19"/>
        <v>27653.0683461768</v>
      </c>
      <c r="D242" s="34">
        <f t="shared" si="15"/>
        <v>120.982174014524</v>
      </c>
      <c r="E242" s="33">
        <f t="shared" si="16"/>
        <v>27774.0505201913</v>
      </c>
      <c r="F242" s="33">
        <f t="shared" si="17"/>
        <v>0</v>
      </c>
      <c r="G242" s="33">
        <f t="shared" si="18"/>
        <v>27774.0505201913</v>
      </c>
    </row>
    <row r="243" ht="25.05" customHeight="1" spans="2:7">
      <c r="B243" s="32">
        <v>235</v>
      </c>
      <c r="C243" s="33">
        <f t="shared" si="19"/>
        <v>27774.0505201913</v>
      </c>
      <c r="D243" s="34">
        <f t="shared" si="15"/>
        <v>121.511471025837</v>
      </c>
      <c r="E243" s="33">
        <f t="shared" si="16"/>
        <v>27895.5619912172</v>
      </c>
      <c r="F243" s="33">
        <f t="shared" si="17"/>
        <v>0</v>
      </c>
      <c r="G243" s="33">
        <f t="shared" si="18"/>
        <v>27895.5619912172</v>
      </c>
    </row>
    <row r="244" ht="25.05" customHeight="1" spans="2:7">
      <c r="B244" s="32">
        <v>236</v>
      </c>
      <c r="C244" s="33">
        <f t="shared" si="19"/>
        <v>27895.5619912172</v>
      </c>
      <c r="D244" s="34">
        <f t="shared" si="15"/>
        <v>122.043083711575</v>
      </c>
      <c r="E244" s="33">
        <f t="shared" si="16"/>
        <v>28017.6050749287</v>
      </c>
      <c r="F244" s="33">
        <f t="shared" si="17"/>
        <v>0</v>
      </c>
      <c r="G244" s="33">
        <f t="shared" si="18"/>
        <v>28017.6050749287</v>
      </c>
    </row>
    <row r="245" ht="25.05" customHeight="1" spans="2:7">
      <c r="B245" s="32">
        <v>237</v>
      </c>
      <c r="C245" s="33">
        <f t="shared" si="19"/>
        <v>28017.6050749287</v>
      </c>
      <c r="D245" s="34">
        <f t="shared" si="15"/>
        <v>122.577022202813</v>
      </c>
      <c r="E245" s="33">
        <f t="shared" si="16"/>
        <v>28140.1820971316</v>
      </c>
      <c r="F245" s="33">
        <f t="shared" si="17"/>
        <v>0</v>
      </c>
      <c r="G245" s="33">
        <f t="shared" si="18"/>
        <v>28140.1820971316</v>
      </c>
    </row>
    <row r="246" ht="25.05" customHeight="1" spans="2:7">
      <c r="B246" s="32">
        <v>238</v>
      </c>
      <c r="C246" s="33">
        <f t="shared" si="19"/>
        <v>28140.1820971316</v>
      </c>
      <c r="D246" s="34">
        <f t="shared" si="15"/>
        <v>123.113296674951</v>
      </c>
      <c r="E246" s="33">
        <f t="shared" si="16"/>
        <v>28263.2953938065</v>
      </c>
      <c r="F246" s="33">
        <f t="shared" si="17"/>
        <v>0</v>
      </c>
      <c r="G246" s="33">
        <f t="shared" si="18"/>
        <v>28263.2953938065</v>
      </c>
    </row>
    <row r="247" ht="25.05" customHeight="1" spans="2:7">
      <c r="B247" s="32">
        <v>239</v>
      </c>
      <c r="C247" s="33">
        <f t="shared" si="19"/>
        <v>28263.2953938065</v>
      </c>
      <c r="D247" s="34">
        <f t="shared" si="15"/>
        <v>123.651917347903</v>
      </c>
      <c r="E247" s="33">
        <f t="shared" si="16"/>
        <v>28386.9473111544</v>
      </c>
      <c r="F247" s="33">
        <f t="shared" si="17"/>
        <v>0</v>
      </c>
      <c r="G247" s="33">
        <f t="shared" si="18"/>
        <v>28386.9473111544</v>
      </c>
    </row>
    <row r="248" ht="30" customHeight="1" spans="2:9">
      <c r="B248" s="40">
        <v>240</v>
      </c>
      <c r="C248" s="41">
        <f t="shared" si="19"/>
        <v>28386.9473111544</v>
      </c>
      <c r="D248" s="42">
        <f t="shared" si="15"/>
        <v>124.192894486301</v>
      </c>
      <c r="E248" s="41">
        <f t="shared" si="16"/>
        <v>28511.1402056407</v>
      </c>
      <c r="F248" s="41">
        <f t="shared" si="17"/>
        <v>0</v>
      </c>
      <c r="G248" s="41">
        <f t="shared" si="18"/>
        <v>28511.1402056407</v>
      </c>
      <c r="I248" s="43" t="s">
        <v>18</v>
      </c>
    </row>
    <row r="249" ht="30" customHeight="1" spans="2:7">
      <c r="B249" s="44"/>
      <c r="C249" s="45"/>
      <c r="D249" s="46"/>
      <c r="E249" s="45"/>
      <c r="F249" s="45"/>
      <c r="G249" s="45"/>
    </row>
    <row r="250" ht="30" customHeight="1" spans="2:7">
      <c r="B250" s="44"/>
      <c r="C250" s="47"/>
      <c r="D250" s="48"/>
      <c r="E250" s="47"/>
      <c r="F250" s="47"/>
      <c r="G250" s="47"/>
    </row>
    <row r="251" ht="30" customHeight="1" spans="2:7">
      <c r="B251" s="44"/>
      <c r="C251" s="47"/>
      <c r="D251" s="48"/>
      <c r="E251" s="47"/>
      <c r="F251" s="47"/>
      <c r="G251" s="47"/>
    </row>
    <row r="252" ht="30" customHeight="1" spans="2:7">
      <c r="B252" s="44"/>
      <c r="C252" s="47"/>
      <c r="D252" s="48"/>
      <c r="E252" s="47"/>
      <c r="F252" s="47"/>
      <c r="G252" s="47"/>
    </row>
    <row r="253" ht="30" customHeight="1" spans="2:7">
      <c r="B253" s="44"/>
      <c r="C253" s="47"/>
      <c r="D253" s="48"/>
      <c r="E253" s="47"/>
      <c r="F253" s="47"/>
      <c r="G253" s="47"/>
    </row>
    <row r="254" ht="30" customHeight="1" spans="2:7">
      <c r="B254" s="44"/>
      <c r="C254" s="47"/>
      <c r="D254" s="48"/>
      <c r="E254" s="47"/>
      <c r="F254" s="47"/>
      <c r="G254" s="47"/>
    </row>
    <row r="255" ht="30" customHeight="1" spans="2:7">
      <c r="B255" s="44"/>
      <c r="C255" s="47"/>
      <c r="D255" s="48"/>
      <c r="E255" s="47"/>
      <c r="F255" s="47"/>
      <c r="G255" s="47"/>
    </row>
    <row r="256" ht="30" customHeight="1" spans="2:7">
      <c r="B256" s="44"/>
      <c r="C256" s="47"/>
      <c r="D256" s="48"/>
      <c r="E256" s="47"/>
      <c r="F256" s="47"/>
      <c r="G256" s="47"/>
    </row>
    <row r="257" ht="30" customHeight="1" spans="2:7">
      <c r="B257" s="44"/>
      <c r="C257" s="47"/>
      <c r="D257" s="48"/>
      <c r="E257" s="47"/>
      <c r="F257" s="47"/>
      <c r="G257" s="47"/>
    </row>
    <row r="258" ht="30" customHeight="1" spans="2:7">
      <c r="B258" s="44"/>
      <c r="C258" s="47"/>
      <c r="D258" s="48"/>
      <c r="E258" s="47"/>
      <c r="F258" s="47"/>
      <c r="G258" s="47"/>
    </row>
    <row r="259" ht="30" customHeight="1" spans="2:7">
      <c r="B259" s="44"/>
      <c r="C259" s="47"/>
      <c r="D259" s="48"/>
      <c r="E259" s="47"/>
      <c r="F259" s="47"/>
      <c r="G259" s="47"/>
    </row>
    <row r="260" ht="30" customHeight="1" spans="2:7">
      <c r="B260" s="44"/>
      <c r="C260" s="47"/>
      <c r="D260" s="48"/>
      <c r="E260" s="47"/>
      <c r="F260" s="47"/>
      <c r="G260" s="47"/>
    </row>
    <row r="261" ht="30" customHeight="1" spans="2:7">
      <c r="B261" s="44"/>
      <c r="C261" s="47"/>
      <c r="D261" s="48"/>
      <c r="E261" s="47"/>
      <c r="F261" s="47"/>
      <c r="G261" s="47"/>
    </row>
    <row r="262" ht="30" customHeight="1" spans="2:7">
      <c r="B262" s="44"/>
      <c r="C262" s="47"/>
      <c r="D262" s="48"/>
      <c r="E262" s="47"/>
      <c r="F262" s="47"/>
      <c r="G262" s="47"/>
    </row>
    <row r="263" ht="30" customHeight="1" spans="2:7">
      <c r="B263" s="44"/>
      <c r="C263" s="47"/>
      <c r="D263" s="48"/>
      <c r="E263" s="47"/>
      <c r="F263" s="47"/>
      <c r="G263" s="47"/>
    </row>
    <row r="264" ht="30" customHeight="1" spans="2:7">
      <c r="B264" s="44"/>
      <c r="C264" s="47"/>
      <c r="D264" s="48"/>
      <c r="E264" s="47"/>
      <c r="F264" s="47"/>
      <c r="G264" s="47"/>
    </row>
    <row r="265" ht="30" customHeight="1" spans="2:7">
      <c r="B265" s="44"/>
      <c r="C265" s="47"/>
      <c r="D265" s="48"/>
      <c r="E265" s="47"/>
      <c r="F265" s="47"/>
      <c r="G265" s="47"/>
    </row>
    <row r="266" ht="30" customHeight="1" spans="2:7">
      <c r="B266" s="44"/>
      <c r="C266" s="47"/>
      <c r="D266" s="48"/>
      <c r="E266" s="47"/>
      <c r="F266" s="47"/>
      <c r="G266" s="47"/>
    </row>
    <row r="267" ht="30" customHeight="1" spans="2:7">
      <c r="B267" s="44"/>
      <c r="C267" s="47"/>
      <c r="D267" s="48"/>
      <c r="E267" s="47"/>
      <c r="F267" s="47"/>
      <c r="G267" s="47"/>
    </row>
    <row r="268" ht="30" customHeight="1" spans="2:7">
      <c r="B268" s="44"/>
      <c r="C268" s="47"/>
      <c r="D268" s="48"/>
      <c r="E268" s="47"/>
      <c r="F268" s="47"/>
      <c r="G268" s="47"/>
    </row>
    <row r="269" ht="30" customHeight="1" spans="2:7">
      <c r="B269" s="44"/>
      <c r="C269" s="47"/>
      <c r="D269" s="48"/>
      <c r="E269" s="47"/>
      <c r="F269" s="47"/>
      <c r="G269" s="47"/>
    </row>
    <row r="270" ht="30" customHeight="1" spans="2:7">
      <c r="B270" s="44"/>
      <c r="C270" s="47"/>
      <c r="D270" s="48"/>
      <c r="E270" s="47"/>
      <c r="F270" s="47"/>
      <c r="G270" s="47"/>
    </row>
    <row r="271" ht="30" customHeight="1" spans="2:7">
      <c r="B271" s="44"/>
      <c r="C271" s="47"/>
      <c r="D271" s="48"/>
      <c r="E271" s="47"/>
      <c r="F271" s="47"/>
      <c r="G271" s="47"/>
    </row>
    <row r="272" ht="30" customHeight="1" spans="2:7">
      <c r="B272" s="44"/>
      <c r="C272" s="47"/>
      <c r="D272" s="48"/>
      <c r="E272" s="47"/>
      <c r="F272" s="47"/>
      <c r="G272" s="47"/>
    </row>
    <row r="273" ht="30" customHeight="1" spans="2:7">
      <c r="B273" s="44"/>
      <c r="C273" s="47"/>
      <c r="D273" s="48"/>
      <c r="E273" s="47"/>
      <c r="F273" s="47"/>
      <c r="G273" s="47"/>
    </row>
    <row r="274" ht="30" customHeight="1" spans="2:7">
      <c r="B274" s="44"/>
      <c r="C274" s="47"/>
      <c r="D274" s="48"/>
      <c r="E274" s="47"/>
      <c r="F274" s="47"/>
      <c r="G274" s="47"/>
    </row>
    <row r="275" ht="30" customHeight="1" spans="2:7">
      <c r="B275" s="44"/>
      <c r="C275" s="47"/>
      <c r="D275" s="48"/>
      <c r="E275" s="47"/>
      <c r="F275" s="47"/>
      <c r="G275" s="47"/>
    </row>
    <row r="276" ht="30" customHeight="1" spans="2:7">
      <c r="B276" s="44"/>
      <c r="C276" s="47"/>
      <c r="D276" s="48"/>
      <c r="E276" s="47"/>
      <c r="F276" s="47"/>
      <c r="G276" s="47"/>
    </row>
    <row r="277" ht="30" customHeight="1" spans="2:7">
      <c r="B277" s="44"/>
      <c r="C277" s="47"/>
      <c r="D277" s="48"/>
      <c r="E277" s="47"/>
      <c r="F277" s="47"/>
      <c r="G277" s="47"/>
    </row>
    <row r="278" ht="30" customHeight="1" spans="2:7">
      <c r="B278" s="44"/>
      <c r="C278" s="47"/>
      <c r="D278" s="48"/>
      <c r="E278" s="47"/>
      <c r="F278" s="47"/>
      <c r="G278" s="47"/>
    </row>
    <row r="279" ht="30" customHeight="1" spans="2:7">
      <c r="B279" s="44"/>
      <c r="C279" s="47"/>
      <c r="D279" s="48"/>
      <c r="E279" s="47"/>
      <c r="F279" s="47"/>
      <c r="G279" s="47"/>
    </row>
    <row r="280" ht="30" customHeight="1" spans="2:7">
      <c r="B280" s="44"/>
      <c r="C280" s="47"/>
      <c r="D280" s="48"/>
      <c r="E280" s="47"/>
      <c r="F280" s="47"/>
      <c r="G280" s="47"/>
    </row>
    <row r="281" ht="30" customHeight="1" spans="2:7">
      <c r="B281" s="44"/>
      <c r="C281" s="47"/>
      <c r="D281" s="48"/>
      <c r="E281" s="47"/>
      <c r="F281" s="47"/>
      <c r="G281" s="47"/>
    </row>
    <row r="282" ht="30" customHeight="1" spans="2:7">
      <c r="B282" s="44"/>
      <c r="C282" s="47"/>
      <c r="D282" s="48"/>
      <c r="E282" s="47"/>
      <c r="F282" s="47"/>
      <c r="G282" s="47"/>
    </row>
    <row r="283" ht="30" customHeight="1" spans="2:7">
      <c r="B283" s="44"/>
      <c r="C283" s="47"/>
      <c r="D283" s="48"/>
      <c r="E283" s="47"/>
      <c r="F283" s="47"/>
      <c r="G283" s="47"/>
    </row>
    <row r="284" ht="30" customHeight="1" spans="2:7">
      <c r="B284" s="44"/>
      <c r="C284" s="47"/>
      <c r="D284" s="48"/>
      <c r="E284" s="47"/>
      <c r="F284" s="47"/>
      <c r="G284" s="47"/>
    </row>
    <row r="285" ht="30" customHeight="1" spans="2:7">
      <c r="B285" s="44"/>
      <c r="C285" s="47"/>
      <c r="D285" s="48"/>
      <c r="E285" s="47"/>
      <c r="F285" s="47"/>
      <c r="G285" s="47"/>
    </row>
    <row r="286" ht="30" customHeight="1" spans="2:7">
      <c r="B286" s="44"/>
      <c r="C286" s="47"/>
      <c r="D286" s="48"/>
      <c r="E286" s="47"/>
      <c r="F286" s="47"/>
      <c r="G286" s="47"/>
    </row>
    <row r="287" ht="30" customHeight="1" spans="2:7">
      <c r="B287" s="44"/>
      <c r="C287" s="47"/>
      <c r="D287" s="48"/>
      <c r="E287" s="47"/>
      <c r="F287" s="47"/>
      <c r="G287" s="47"/>
    </row>
    <row r="288" ht="30" customHeight="1" spans="2:7">
      <c r="B288" s="44"/>
      <c r="C288" s="47"/>
      <c r="D288" s="48"/>
      <c r="E288" s="47"/>
      <c r="F288" s="47"/>
      <c r="G288" s="47"/>
    </row>
    <row r="289" ht="30" customHeight="1" spans="2:7">
      <c r="B289" s="44"/>
      <c r="C289" s="47"/>
      <c r="D289" s="48"/>
      <c r="E289" s="47"/>
      <c r="F289" s="47"/>
      <c r="G289" s="47"/>
    </row>
    <row r="290" ht="30" customHeight="1" spans="2:7">
      <c r="B290" s="44"/>
      <c r="C290" s="47"/>
      <c r="D290" s="48"/>
      <c r="E290" s="47"/>
      <c r="F290" s="47"/>
      <c r="G290" s="47"/>
    </row>
    <row r="291" ht="30" customHeight="1" spans="2:7">
      <c r="B291" s="44"/>
      <c r="C291" s="47"/>
      <c r="D291" s="48"/>
      <c r="E291" s="47"/>
      <c r="F291" s="47"/>
      <c r="G291" s="47"/>
    </row>
    <row r="292" ht="30" customHeight="1" spans="2:7">
      <c r="B292" s="44"/>
      <c r="C292" s="47"/>
      <c r="D292" s="48"/>
      <c r="E292" s="47"/>
      <c r="F292" s="47"/>
      <c r="G292" s="47"/>
    </row>
    <row r="293" ht="30" customHeight="1" spans="2:7">
      <c r="B293" s="44"/>
      <c r="C293" s="47"/>
      <c r="D293" s="48"/>
      <c r="E293" s="47"/>
      <c r="F293" s="47"/>
      <c r="G293" s="47"/>
    </row>
    <row r="294" ht="30" customHeight="1" spans="2:7">
      <c r="B294" s="44"/>
      <c r="C294" s="47"/>
      <c r="D294" s="48"/>
      <c r="E294" s="47"/>
      <c r="F294" s="47"/>
      <c r="G294" s="47"/>
    </row>
    <row r="295" ht="30" customHeight="1" spans="2:7">
      <c r="B295" s="44"/>
      <c r="C295" s="47"/>
      <c r="D295" s="48"/>
      <c r="E295" s="47"/>
      <c r="F295" s="47"/>
      <c r="G295" s="47"/>
    </row>
    <row r="296" ht="30" customHeight="1" spans="2:7">
      <c r="B296" s="44"/>
      <c r="C296" s="47"/>
      <c r="D296" s="48"/>
      <c r="E296" s="47"/>
      <c r="F296" s="47"/>
      <c r="G296" s="47"/>
    </row>
    <row r="297" ht="30" customHeight="1" spans="2:7">
      <c r="B297" s="44"/>
      <c r="C297" s="47"/>
      <c r="D297" s="48"/>
      <c r="E297" s="47"/>
      <c r="F297" s="47"/>
      <c r="G297" s="47"/>
    </row>
    <row r="298" ht="30" customHeight="1" spans="2:7">
      <c r="B298" s="44"/>
      <c r="C298" s="47"/>
      <c r="D298" s="48"/>
      <c r="E298" s="47"/>
      <c r="F298" s="47"/>
      <c r="G298" s="47"/>
    </row>
    <row r="299" ht="30" customHeight="1" spans="2:7">
      <c r="B299" s="44"/>
      <c r="C299" s="47"/>
      <c r="D299" s="48"/>
      <c r="E299" s="47"/>
      <c r="F299" s="47"/>
      <c r="G299" s="47"/>
    </row>
    <row r="300" ht="30" customHeight="1" spans="2:7">
      <c r="B300" s="44"/>
      <c r="C300" s="47"/>
      <c r="D300" s="48"/>
      <c r="E300" s="47"/>
      <c r="F300" s="47"/>
      <c r="G300" s="47"/>
    </row>
    <row r="301" spans="2:7">
      <c r="B301" s="44"/>
      <c r="C301" s="47"/>
      <c r="D301" s="48"/>
      <c r="E301" s="47"/>
      <c r="F301" s="47"/>
      <c r="G301" s="47"/>
    </row>
    <row r="302" spans="2:7">
      <c r="B302" s="44"/>
      <c r="C302" s="47"/>
      <c r="D302" s="48"/>
      <c r="E302" s="47"/>
      <c r="F302" s="47"/>
      <c r="G302" s="47"/>
    </row>
    <row r="303" spans="2:7">
      <c r="B303" s="44"/>
      <c r="C303" s="47"/>
      <c r="D303" s="48"/>
      <c r="E303" s="47"/>
      <c r="F303" s="47"/>
      <c r="G303" s="47"/>
    </row>
    <row r="304" spans="2:7">
      <c r="B304" s="44"/>
      <c r="C304" s="47"/>
      <c r="D304" s="48"/>
      <c r="E304" s="47"/>
      <c r="F304" s="47"/>
      <c r="G304" s="47"/>
    </row>
    <row r="305" spans="2:7">
      <c r="B305" s="44"/>
      <c r="C305" s="47"/>
      <c r="D305" s="48"/>
      <c r="E305" s="47"/>
      <c r="F305" s="47"/>
      <c r="G305" s="47"/>
    </row>
    <row r="306" spans="2:7">
      <c r="B306" s="44"/>
      <c r="C306" s="47"/>
      <c r="D306" s="48"/>
      <c r="E306" s="47"/>
      <c r="F306" s="47"/>
      <c r="G306" s="47"/>
    </row>
    <row r="307" spans="2:7">
      <c r="B307" s="44"/>
      <c r="C307" s="47"/>
      <c r="D307" s="48"/>
      <c r="E307" s="47"/>
      <c r="F307" s="47"/>
      <c r="G307" s="47"/>
    </row>
    <row r="308" spans="2:7">
      <c r="B308" s="44"/>
      <c r="C308" s="47"/>
      <c r="D308" s="48"/>
      <c r="E308" s="47"/>
      <c r="F308" s="47"/>
      <c r="G308" s="47"/>
    </row>
    <row r="309" spans="2:7">
      <c r="B309" s="44"/>
      <c r="C309" s="47"/>
      <c r="D309" s="48"/>
      <c r="E309" s="47"/>
      <c r="F309" s="47"/>
      <c r="G309" s="47"/>
    </row>
    <row r="310" spans="2:7">
      <c r="B310" s="44"/>
      <c r="C310" s="47"/>
      <c r="D310" s="48"/>
      <c r="E310" s="47"/>
      <c r="F310" s="47"/>
      <c r="G310" s="47"/>
    </row>
    <row r="311" spans="2:7">
      <c r="B311" s="44"/>
      <c r="C311" s="47"/>
      <c r="D311" s="48"/>
      <c r="E311" s="47"/>
      <c r="F311" s="47"/>
      <c r="G311" s="47"/>
    </row>
    <row r="312" spans="2:7">
      <c r="B312" s="44"/>
      <c r="C312" s="47"/>
      <c r="D312" s="48"/>
      <c r="E312" s="47"/>
      <c r="F312" s="47"/>
      <c r="G312" s="47"/>
    </row>
    <row r="313" spans="2:7">
      <c r="B313" s="44"/>
      <c r="C313" s="47"/>
      <c r="D313" s="48"/>
      <c r="E313" s="47"/>
      <c r="F313" s="47"/>
      <c r="G313" s="47"/>
    </row>
    <row r="314" spans="2:7">
      <c r="B314" s="44"/>
      <c r="C314" s="47"/>
      <c r="D314" s="48"/>
      <c r="E314" s="47"/>
      <c r="F314" s="47"/>
      <c r="G314" s="47"/>
    </row>
    <row r="315" spans="2:7">
      <c r="B315" s="44"/>
      <c r="C315" s="47"/>
      <c r="D315" s="48"/>
      <c r="E315" s="47"/>
      <c r="F315" s="47"/>
      <c r="G315" s="47"/>
    </row>
    <row r="316" spans="2:7">
      <c r="B316" s="44"/>
      <c r="C316" s="47"/>
      <c r="D316" s="48"/>
      <c r="E316" s="47"/>
      <c r="F316" s="47"/>
      <c r="G316" s="47"/>
    </row>
    <row r="317" spans="2:7">
      <c r="B317" s="44"/>
      <c r="C317" s="47"/>
      <c r="D317" s="48"/>
      <c r="E317" s="47"/>
      <c r="F317" s="47"/>
      <c r="G317" s="47"/>
    </row>
    <row r="318" spans="2:7">
      <c r="B318" s="44"/>
      <c r="C318" s="47"/>
      <c r="D318" s="48"/>
      <c r="E318" s="47"/>
      <c r="F318" s="47"/>
      <c r="G318" s="47"/>
    </row>
    <row r="319" spans="2:7">
      <c r="B319" s="44"/>
      <c r="C319" s="47"/>
      <c r="D319" s="48"/>
      <c r="E319" s="47"/>
      <c r="F319" s="47"/>
      <c r="G319" s="47"/>
    </row>
    <row r="320" spans="2:7">
      <c r="B320" s="44"/>
      <c r="C320" s="47"/>
      <c r="D320" s="48"/>
      <c r="E320" s="47"/>
      <c r="F320" s="47"/>
      <c r="G320" s="47"/>
    </row>
    <row r="321" spans="2:7">
      <c r="B321" s="44"/>
      <c r="C321" s="47"/>
      <c r="D321" s="48"/>
      <c r="E321" s="47"/>
      <c r="F321" s="47"/>
      <c r="G321" s="47"/>
    </row>
    <row r="322" spans="2:7">
      <c r="B322" s="44"/>
      <c r="C322" s="47"/>
      <c r="D322" s="48"/>
      <c r="E322" s="47"/>
      <c r="F322" s="47"/>
      <c r="G322" s="47"/>
    </row>
    <row r="323" spans="2:7">
      <c r="B323" s="44"/>
      <c r="C323" s="47"/>
      <c r="D323" s="48"/>
      <c r="E323" s="47"/>
      <c r="F323" s="47"/>
      <c r="G323" s="47"/>
    </row>
    <row r="324" spans="2:7">
      <c r="B324" s="44"/>
      <c r="C324" s="47"/>
      <c r="D324" s="48"/>
      <c r="E324" s="47"/>
      <c r="F324" s="47"/>
      <c r="G324" s="47"/>
    </row>
    <row r="325" spans="2:7">
      <c r="B325" s="44"/>
      <c r="C325" s="47"/>
      <c r="D325" s="48"/>
      <c r="E325" s="47"/>
      <c r="F325" s="47"/>
      <c r="G325" s="47"/>
    </row>
    <row r="326" spans="2:7">
      <c r="B326" s="44"/>
      <c r="C326" s="47"/>
      <c r="D326" s="48"/>
      <c r="E326" s="47"/>
      <c r="F326" s="47"/>
      <c r="G326" s="47"/>
    </row>
    <row r="327" spans="2:7">
      <c r="B327" s="44"/>
      <c r="C327" s="47"/>
      <c r="D327" s="48"/>
      <c r="E327" s="47"/>
      <c r="F327" s="47"/>
      <c r="G327" s="47"/>
    </row>
    <row r="328" spans="2:7">
      <c r="B328" s="44"/>
      <c r="C328" s="47"/>
      <c r="D328" s="48"/>
      <c r="E328" s="47"/>
      <c r="F328" s="47"/>
      <c r="G328" s="47"/>
    </row>
    <row r="329" spans="2:7">
      <c r="B329" s="44"/>
      <c r="C329" s="47"/>
      <c r="D329" s="48"/>
      <c r="E329" s="47"/>
      <c r="F329" s="47"/>
      <c r="G329" s="47"/>
    </row>
    <row r="330" spans="2:7">
      <c r="B330" s="44"/>
      <c r="C330" s="47"/>
      <c r="D330" s="48"/>
      <c r="E330" s="47"/>
      <c r="F330" s="47"/>
      <c r="G330" s="47"/>
    </row>
    <row r="331" spans="2:7">
      <c r="B331" s="44"/>
      <c r="C331" s="47"/>
      <c r="D331" s="48"/>
      <c r="E331" s="47"/>
      <c r="F331" s="47"/>
      <c r="G331" s="47"/>
    </row>
    <row r="332" spans="2:7">
      <c r="B332" s="44"/>
      <c r="C332" s="47"/>
      <c r="D332" s="48"/>
      <c r="E332" s="47"/>
      <c r="F332" s="47"/>
      <c r="G332" s="47"/>
    </row>
    <row r="333" spans="2:7">
      <c r="B333" s="44"/>
      <c r="C333" s="47"/>
      <c r="D333" s="48"/>
      <c r="E333" s="47"/>
      <c r="F333" s="47"/>
      <c r="G333" s="47"/>
    </row>
    <row r="334" spans="2:7">
      <c r="B334" s="44"/>
      <c r="C334" s="47"/>
      <c r="D334" s="48"/>
      <c r="E334" s="47"/>
      <c r="F334" s="47"/>
      <c r="G334" s="47"/>
    </row>
    <row r="335" spans="2:7">
      <c r="B335" s="44"/>
      <c r="C335" s="47"/>
      <c r="D335" s="48"/>
      <c r="E335" s="47"/>
      <c r="F335" s="47"/>
      <c r="G335" s="47"/>
    </row>
    <row r="336" spans="2:7">
      <c r="B336" s="44"/>
      <c r="C336" s="47"/>
      <c r="D336" s="48"/>
      <c r="E336" s="47"/>
      <c r="F336" s="47"/>
      <c r="G336" s="47"/>
    </row>
    <row r="337" spans="2:7">
      <c r="B337" s="44"/>
      <c r="C337" s="47"/>
      <c r="D337" s="48"/>
      <c r="E337" s="47"/>
      <c r="F337" s="47"/>
      <c r="G337" s="47"/>
    </row>
    <row r="338" spans="2:7">
      <c r="B338" s="44"/>
      <c r="C338" s="47"/>
      <c r="D338" s="48"/>
      <c r="E338" s="47"/>
      <c r="F338" s="47"/>
      <c r="G338" s="47"/>
    </row>
    <row r="339" spans="2:7">
      <c r="B339" s="44"/>
      <c r="C339" s="47"/>
      <c r="D339" s="48"/>
      <c r="E339" s="47"/>
      <c r="F339" s="47"/>
      <c r="G339" s="47"/>
    </row>
    <row r="340" spans="2:7">
      <c r="B340" s="44"/>
      <c r="C340" s="47"/>
      <c r="D340" s="48"/>
      <c r="E340" s="47"/>
      <c r="F340" s="47"/>
      <c r="G340" s="47"/>
    </row>
    <row r="341" spans="2:7">
      <c r="B341" s="44"/>
      <c r="C341" s="47"/>
      <c r="D341" s="48"/>
      <c r="E341" s="47"/>
      <c r="F341" s="47"/>
      <c r="G341" s="47"/>
    </row>
    <row r="342" spans="2:7">
      <c r="B342" s="44"/>
      <c r="C342" s="47"/>
      <c r="D342" s="48"/>
      <c r="E342" s="47"/>
      <c r="F342" s="47"/>
      <c r="G342" s="47"/>
    </row>
    <row r="343" spans="2:7">
      <c r="B343" s="44"/>
      <c r="C343" s="47"/>
      <c r="D343" s="48"/>
      <c r="E343" s="47"/>
      <c r="F343" s="47"/>
      <c r="G343" s="47"/>
    </row>
    <row r="344" spans="2:7">
      <c r="B344" s="44"/>
      <c r="C344" s="47"/>
      <c r="D344" s="48"/>
      <c r="E344" s="47"/>
      <c r="F344" s="47"/>
      <c r="G344" s="47"/>
    </row>
    <row r="345" spans="2:7">
      <c r="B345" s="44"/>
      <c r="C345" s="47"/>
      <c r="D345" s="48"/>
      <c r="E345" s="47"/>
      <c r="F345" s="47"/>
      <c r="G345" s="47"/>
    </row>
    <row r="346" spans="2:7">
      <c r="B346" s="44"/>
      <c r="C346" s="47"/>
      <c r="D346" s="48"/>
      <c r="E346" s="47"/>
      <c r="F346" s="47"/>
      <c r="G346" s="47"/>
    </row>
    <row r="347" spans="2:7">
      <c r="B347" s="44"/>
      <c r="C347" s="47"/>
      <c r="D347" s="48"/>
      <c r="E347" s="47"/>
      <c r="F347" s="47"/>
      <c r="G347" s="47"/>
    </row>
    <row r="348" spans="2:7">
      <c r="B348" s="44"/>
      <c r="C348" s="47"/>
      <c r="D348" s="48"/>
      <c r="E348" s="47"/>
      <c r="F348" s="47"/>
      <c r="G348" s="47"/>
    </row>
    <row r="349" spans="2:7">
      <c r="B349" s="44"/>
      <c r="C349" s="47"/>
      <c r="D349" s="48"/>
      <c r="E349" s="47"/>
      <c r="F349" s="47"/>
      <c r="G349" s="47"/>
    </row>
    <row r="350" spans="2:7">
      <c r="B350" s="44"/>
      <c r="C350" s="47"/>
      <c r="D350" s="48"/>
      <c r="E350" s="47"/>
      <c r="F350" s="47"/>
      <c r="G350" s="47"/>
    </row>
    <row r="351" spans="2:7">
      <c r="B351" s="44"/>
      <c r="C351" s="47"/>
      <c r="D351" s="48"/>
      <c r="E351" s="47"/>
      <c r="F351" s="47"/>
      <c r="G351" s="47"/>
    </row>
    <row r="352" spans="2:7">
      <c r="B352" s="44"/>
      <c r="C352" s="47"/>
      <c r="D352" s="48"/>
      <c r="E352" s="47"/>
      <c r="F352" s="47"/>
      <c r="G352" s="47"/>
    </row>
    <row r="353" spans="2:7">
      <c r="B353" s="44"/>
      <c r="C353" s="47"/>
      <c r="D353" s="48"/>
      <c r="E353" s="47"/>
      <c r="F353" s="47"/>
      <c r="G353" s="47"/>
    </row>
    <row r="354" spans="2:7">
      <c r="B354" s="44"/>
      <c r="C354" s="47"/>
      <c r="D354" s="48"/>
      <c r="E354" s="47"/>
      <c r="F354" s="47"/>
      <c r="G354" s="47"/>
    </row>
    <row r="355" spans="2:7">
      <c r="B355" s="44"/>
      <c r="C355" s="47"/>
      <c r="D355" s="48"/>
      <c r="E355" s="47"/>
      <c r="F355" s="47"/>
      <c r="G355" s="47"/>
    </row>
    <row r="356" spans="2:7">
      <c r="B356" s="44"/>
      <c r="C356" s="47"/>
      <c r="D356" s="48"/>
      <c r="E356" s="47"/>
      <c r="F356" s="47"/>
      <c r="G356" s="47"/>
    </row>
    <row r="357" spans="2:7">
      <c r="B357" s="44"/>
      <c r="C357" s="47"/>
      <c r="D357" s="48"/>
      <c r="E357" s="47"/>
      <c r="F357" s="47"/>
      <c r="G357" s="47"/>
    </row>
    <row r="358" spans="2:7">
      <c r="B358" s="44"/>
      <c r="C358" s="47"/>
      <c r="D358" s="48"/>
      <c r="E358" s="47"/>
      <c r="F358" s="47"/>
      <c r="G358" s="47"/>
    </row>
    <row r="359" spans="2:7">
      <c r="B359" s="44"/>
      <c r="C359" s="47"/>
      <c r="D359" s="48"/>
      <c r="E359" s="47"/>
      <c r="F359" s="47"/>
      <c r="G359" s="47"/>
    </row>
    <row r="360" spans="2:7">
      <c r="B360" s="44"/>
      <c r="C360" s="47"/>
      <c r="D360" s="48"/>
      <c r="E360" s="47"/>
      <c r="F360" s="47"/>
      <c r="G360" s="47"/>
    </row>
    <row r="361" spans="2:7">
      <c r="B361" s="44"/>
      <c r="C361" s="47"/>
      <c r="D361" s="48"/>
      <c r="E361" s="47"/>
      <c r="F361" s="47"/>
      <c r="G361" s="47"/>
    </row>
    <row r="362" spans="2:7">
      <c r="B362" s="44"/>
      <c r="C362" s="47"/>
      <c r="D362" s="48"/>
      <c r="E362" s="47"/>
      <c r="F362" s="47"/>
      <c r="G362" s="47"/>
    </row>
    <row r="363" spans="2:7">
      <c r="B363" s="44"/>
      <c r="C363" s="47"/>
      <c r="D363" s="48"/>
      <c r="E363" s="47"/>
      <c r="F363" s="47"/>
      <c r="G363" s="47"/>
    </row>
    <row r="364" spans="2:7">
      <c r="B364" s="44"/>
      <c r="C364" s="47"/>
      <c r="D364" s="48"/>
      <c r="E364" s="47"/>
      <c r="F364" s="47"/>
      <c r="G364" s="47"/>
    </row>
    <row r="365" spans="2:7">
      <c r="B365" s="44"/>
      <c r="C365" s="47"/>
      <c r="D365" s="48"/>
      <c r="E365" s="47"/>
      <c r="F365" s="47"/>
      <c r="G365" s="47"/>
    </row>
    <row r="366" spans="2:7">
      <c r="B366" s="44"/>
      <c r="C366" s="47"/>
      <c r="D366" s="48"/>
      <c r="E366" s="47"/>
      <c r="F366" s="47"/>
      <c r="G366" s="47"/>
    </row>
    <row r="367" spans="2:7">
      <c r="B367" s="44"/>
      <c r="C367" s="47"/>
      <c r="D367" s="48"/>
      <c r="E367" s="47"/>
      <c r="F367" s="47"/>
      <c r="G367" s="47"/>
    </row>
    <row r="368" spans="2:7">
      <c r="B368" s="44"/>
      <c r="C368" s="47"/>
      <c r="D368" s="48"/>
      <c r="E368" s="47"/>
      <c r="F368" s="47"/>
      <c r="G368" s="47"/>
    </row>
    <row r="369" spans="2:7">
      <c r="B369" s="44"/>
      <c r="C369" s="47"/>
      <c r="D369" s="48"/>
      <c r="E369" s="47"/>
      <c r="F369" s="47"/>
      <c r="G369" s="47"/>
    </row>
    <row r="370" spans="2:7">
      <c r="B370" s="44"/>
      <c r="C370" s="47"/>
      <c r="D370" s="48"/>
      <c r="E370" s="47"/>
      <c r="F370" s="47"/>
      <c r="G370" s="47"/>
    </row>
    <row r="371" spans="2:7">
      <c r="B371" s="44"/>
      <c r="C371" s="47"/>
      <c r="D371" s="48"/>
      <c r="E371" s="47"/>
      <c r="F371" s="47"/>
      <c r="G371" s="47"/>
    </row>
    <row r="372" spans="2:7">
      <c r="B372" s="44"/>
      <c r="C372" s="47"/>
      <c r="D372" s="48"/>
      <c r="E372" s="47"/>
      <c r="F372" s="47"/>
      <c r="G372" s="47"/>
    </row>
    <row r="373" spans="2:7">
      <c r="B373" s="44"/>
      <c r="C373" s="47"/>
      <c r="D373" s="48"/>
      <c r="E373" s="47"/>
      <c r="F373" s="47"/>
      <c r="G373" s="47"/>
    </row>
    <row r="374" spans="2:7">
      <c r="B374" s="44"/>
      <c r="C374" s="47"/>
      <c r="D374" s="48"/>
      <c r="E374" s="47"/>
      <c r="F374" s="47"/>
      <c r="G374" s="47"/>
    </row>
    <row r="375" spans="2:7">
      <c r="B375" s="44"/>
      <c r="C375" s="47"/>
      <c r="D375" s="48"/>
      <c r="E375" s="47"/>
      <c r="F375" s="47"/>
      <c r="G375" s="47"/>
    </row>
    <row r="376" spans="2:7">
      <c r="B376" s="44"/>
      <c r="C376" s="47"/>
      <c r="D376" s="48"/>
      <c r="E376" s="47"/>
      <c r="F376" s="47"/>
      <c r="G376" s="47"/>
    </row>
    <row r="377" spans="2:7">
      <c r="B377" s="44"/>
      <c r="C377" s="47"/>
      <c r="D377" s="48"/>
      <c r="E377" s="47"/>
      <c r="F377" s="47"/>
      <c r="G377" s="47"/>
    </row>
    <row r="378" spans="2:7">
      <c r="B378" s="44"/>
      <c r="C378" s="47"/>
      <c r="D378" s="48"/>
      <c r="E378" s="47"/>
      <c r="F378" s="47"/>
      <c r="G378" s="47"/>
    </row>
    <row r="379" spans="2:7">
      <c r="B379" s="44"/>
      <c r="C379" s="47"/>
      <c r="D379" s="48"/>
      <c r="E379" s="47"/>
      <c r="F379" s="47"/>
      <c r="G379" s="47"/>
    </row>
    <row r="380" spans="2:7">
      <c r="B380" s="44"/>
      <c r="C380" s="47"/>
      <c r="D380" s="48"/>
      <c r="E380" s="47"/>
      <c r="F380" s="47"/>
      <c r="G380" s="47"/>
    </row>
    <row r="381" spans="2:7">
      <c r="B381" s="44"/>
      <c r="C381" s="47"/>
      <c r="D381" s="48"/>
      <c r="E381" s="47"/>
      <c r="F381" s="47"/>
      <c r="G381" s="47"/>
    </row>
    <row r="382" spans="2:7">
      <c r="B382" s="44"/>
      <c r="C382" s="47"/>
      <c r="D382" s="48"/>
      <c r="E382" s="47"/>
      <c r="F382" s="47"/>
      <c r="G382" s="47"/>
    </row>
    <row r="383" spans="2:7">
      <c r="B383" s="44"/>
      <c r="C383" s="47"/>
      <c r="D383" s="48"/>
      <c r="E383" s="47"/>
      <c r="F383" s="47"/>
      <c r="G383" s="47"/>
    </row>
    <row r="384" spans="2:7">
      <c r="B384" s="44"/>
      <c r="C384" s="47"/>
      <c r="D384" s="48"/>
      <c r="E384" s="47"/>
      <c r="F384" s="47"/>
      <c r="G384" s="47"/>
    </row>
    <row r="385" spans="2:7">
      <c r="B385" s="44"/>
      <c r="C385" s="47"/>
      <c r="D385" s="48"/>
      <c r="E385" s="47"/>
      <c r="F385" s="47"/>
      <c r="G385" s="47"/>
    </row>
    <row r="386" spans="2:7">
      <c r="B386" s="44"/>
      <c r="C386" s="47"/>
      <c r="D386" s="48"/>
      <c r="E386" s="47"/>
      <c r="F386" s="47"/>
      <c r="G386" s="47"/>
    </row>
    <row r="387" spans="2:7">
      <c r="B387" s="44"/>
      <c r="C387" s="47"/>
      <c r="D387" s="48"/>
      <c r="E387" s="47"/>
      <c r="F387" s="47"/>
      <c r="G387" s="47"/>
    </row>
    <row r="388" spans="2:7">
      <c r="B388" s="44"/>
      <c r="C388" s="47"/>
      <c r="D388" s="48"/>
      <c r="E388" s="47"/>
      <c r="F388" s="47"/>
      <c r="G388" s="47"/>
    </row>
    <row r="389" spans="2:7">
      <c r="B389" s="44"/>
      <c r="C389" s="47"/>
      <c r="D389" s="48"/>
      <c r="E389" s="47"/>
      <c r="F389" s="47"/>
      <c r="G389" s="47"/>
    </row>
    <row r="390" spans="2:7">
      <c r="B390" s="44"/>
      <c r="C390" s="47"/>
      <c r="D390" s="48"/>
      <c r="E390" s="47"/>
      <c r="F390" s="47"/>
      <c r="G390" s="47"/>
    </row>
    <row r="391" spans="2:7">
      <c r="B391" s="44"/>
      <c r="C391" s="47"/>
      <c r="D391" s="48"/>
      <c r="E391" s="47"/>
      <c r="F391" s="47"/>
      <c r="G391" s="47"/>
    </row>
    <row r="392" spans="2:7">
      <c r="B392" s="44"/>
      <c r="C392" s="47"/>
      <c r="D392" s="48"/>
      <c r="E392" s="47"/>
      <c r="F392" s="47"/>
      <c r="G392" s="47"/>
    </row>
    <row r="393" spans="2:7">
      <c r="B393" s="44"/>
      <c r="C393" s="47"/>
      <c r="D393" s="48"/>
      <c r="E393" s="47"/>
      <c r="F393" s="47"/>
      <c r="G393" s="47"/>
    </row>
    <row r="394" spans="2:7">
      <c r="B394" s="44"/>
      <c r="C394" s="47"/>
      <c r="D394" s="48"/>
      <c r="E394" s="47"/>
      <c r="F394" s="47"/>
      <c r="G394" s="47"/>
    </row>
    <row r="395" spans="2:7">
      <c r="B395" s="44"/>
      <c r="C395" s="47"/>
      <c r="D395" s="48"/>
      <c r="E395" s="47"/>
      <c r="F395" s="47"/>
      <c r="G395" s="47"/>
    </row>
    <row r="396" spans="2:7">
      <c r="B396" s="44"/>
      <c r="C396" s="47"/>
      <c r="D396" s="48"/>
      <c r="E396" s="47"/>
      <c r="F396" s="47"/>
      <c r="G396" s="47"/>
    </row>
    <row r="397" spans="2:7">
      <c r="B397" s="44"/>
      <c r="C397" s="47"/>
      <c r="D397" s="48"/>
      <c r="E397" s="47"/>
      <c r="F397" s="47"/>
      <c r="G397" s="47"/>
    </row>
    <row r="398" spans="2:7">
      <c r="B398" s="44"/>
      <c r="C398" s="47"/>
      <c r="D398" s="48"/>
      <c r="E398" s="47"/>
      <c r="F398" s="47"/>
      <c r="G398" s="47"/>
    </row>
    <row r="399" spans="2:7">
      <c r="B399" s="44"/>
      <c r="C399" s="47"/>
      <c r="D399" s="48"/>
      <c r="E399" s="47"/>
      <c r="F399" s="47"/>
      <c r="G399" s="47"/>
    </row>
    <row r="400" spans="2:7">
      <c r="B400" s="44"/>
      <c r="C400" s="47"/>
      <c r="D400" s="48"/>
      <c r="E400" s="47"/>
      <c r="F400" s="47"/>
      <c r="G400" s="47"/>
    </row>
    <row r="401" spans="2:7">
      <c r="B401" s="44"/>
      <c r="C401" s="47"/>
      <c r="D401" s="48"/>
      <c r="E401" s="47"/>
      <c r="F401" s="47"/>
      <c r="G401" s="47"/>
    </row>
    <row r="402" spans="2:7">
      <c r="B402" s="44"/>
      <c r="C402" s="47"/>
      <c r="D402" s="48"/>
      <c r="E402" s="47"/>
      <c r="F402" s="47"/>
      <c r="G402" s="47"/>
    </row>
    <row r="403" spans="2:7">
      <c r="B403" s="44"/>
      <c r="C403" s="47"/>
      <c r="D403" s="48"/>
      <c r="E403" s="47"/>
      <c r="F403" s="47"/>
      <c r="G403" s="47"/>
    </row>
    <row r="404" spans="2:7">
      <c r="B404" s="44"/>
      <c r="C404" s="47"/>
      <c r="D404" s="48"/>
      <c r="E404" s="47"/>
      <c r="F404" s="47"/>
      <c r="G404" s="47"/>
    </row>
    <row r="405" spans="2:7">
      <c r="B405" s="44"/>
      <c r="C405" s="47"/>
      <c r="D405" s="48"/>
      <c r="E405" s="47"/>
      <c r="F405" s="47"/>
      <c r="G405" s="47"/>
    </row>
    <row r="406" spans="2:7">
      <c r="B406" s="44"/>
      <c r="C406" s="47"/>
      <c r="D406" s="48"/>
      <c r="E406" s="47"/>
      <c r="F406" s="47"/>
      <c r="G406" s="47"/>
    </row>
    <row r="407" spans="2:7">
      <c r="B407" s="44"/>
      <c r="C407" s="47"/>
      <c r="D407" s="48"/>
      <c r="E407" s="47"/>
      <c r="F407" s="47"/>
      <c r="G407" s="47"/>
    </row>
    <row r="408" spans="2:7">
      <c r="B408" s="44"/>
      <c r="C408" s="47"/>
      <c r="D408" s="48"/>
      <c r="E408" s="47"/>
      <c r="F408" s="47"/>
      <c r="G408" s="47"/>
    </row>
    <row r="409" spans="2:7">
      <c r="B409" s="44"/>
      <c r="C409" s="47"/>
      <c r="D409" s="48"/>
      <c r="E409" s="47"/>
      <c r="F409" s="47"/>
      <c r="G409" s="47"/>
    </row>
    <row r="410" spans="2:7">
      <c r="B410" s="44"/>
      <c r="C410" s="47"/>
      <c r="D410" s="48"/>
      <c r="E410" s="47"/>
      <c r="F410" s="47"/>
      <c r="G410" s="47"/>
    </row>
    <row r="411" spans="2:7">
      <c r="B411" s="44"/>
      <c r="C411" s="47"/>
      <c r="D411" s="48"/>
      <c r="E411" s="47"/>
      <c r="F411" s="47"/>
      <c r="G411" s="47"/>
    </row>
    <row r="412" spans="2:7">
      <c r="B412" s="44"/>
      <c r="C412" s="47"/>
      <c r="D412" s="48"/>
      <c r="E412" s="47"/>
      <c r="F412" s="47"/>
      <c r="G412" s="47"/>
    </row>
    <row r="413" spans="2:7">
      <c r="B413" s="44"/>
      <c r="C413" s="47"/>
      <c r="D413" s="48"/>
      <c r="E413" s="47"/>
      <c r="F413" s="47"/>
      <c r="G413" s="47"/>
    </row>
    <row r="414" spans="2:7">
      <c r="B414" s="44"/>
      <c r="C414" s="47"/>
      <c r="D414" s="48"/>
      <c r="E414" s="47"/>
      <c r="F414" s="47"/>
      <c r="G414" s="47"/>
    </row>
    <row r="415" spans="2:7">
      <c r="B415" s="44"/>
      <c r="C415" s="47"/>
      <c r="D415" s="48"/>
      <c r="E415" s="47"/>
      <c r="F415" s="47"/>
      <c r="G415" s="47"/>
    </row>
    <row r="416" spans="2:7">
      <c r="B416" s="44"/>
      <c r="C416" s="47"/>
      <c r="D416" s="48"/>
      <c r="E416" s="47"/>
      <c r="F416" s="47"/>
      <c r="G416" s="47"/>
    </row>
    <row r="417" spans="2:7">
      <c r="B417" s="44"/>
      <c r="C417" s="47"/>
      <c r="D417" s="48"/>
      <c r="E417" s="47"/>
      <c r="F417" s="47"/>
      <c r="G417" s="47"/>
    </row>
    <row r="418" spans="2:7">
      <c r="B418" s="44"/>
      <c r="C418" s="47"/>
      <c r="D418" s="48"/>
      <c r="E418" s="47"/>
      <c r="F418" s="47"/>
      <c r="G418" s="47"/>
    </row>
    <row r="419" spans="2:7">
      <c r="B419" s="44"/>
      <c r="C419" s="47"/>
      <c r="D419" s="48"/>
      <c r="E419" s="47"/>
      <c r="F419" s="47"/>
      <c r="G419" s="47"/>
    </row>
    <row r="420" spans="2:7">
      <c r="B420" s="44"/>
      <c r="C420" s="47"/>
      <c r="D420" s="48"/>
      <c r="E420" s="47"/>
      <c r="F420" s="47"/>
      <c r="G420" s="47"/>
    </row>
    <row r="421" spans="2:7">
      <c r="B421" s="44"/>
      <c r="C421" s="47"/>
      <c r="D421" s="48"/>
      <c r="E421" s="47"/>
      <c r="F421" s="47"/>
      <c r="G421" s="47"/>
    </row>
    <row r="422" spans="2:7">
      <c r="B422" s="44"/>
      <c r="C422" s="47"/>
      <c r="D422" s="48"/>
      <c r="E422" s="47"/>
      <c r="F422" s="47"/>
      <c r="G422" s="47"/>
    </row>
    <row r="423" spans="2:7">
      <c r="B423" s="44"/>
      <c r="C423" s="47"/>
      <c r="D423" s="48"/>
      <c r="E423" s="47"/>
      <c r="F423" s="47"/>
      <c r="G423" s="47"/>
    </row>
    <row r="424" spans="2:7">
      <c r="B424" s="44"/>
      <c r="C424" s="47"/>
      <c r="D424" s="48"/>
      <c r="E424" s="47"/>
      <c r="F424" s="47"/>
      <c r="G424" s="47"/>
    </row>
    <row r="425" spans="2:7">
      <c r="B425" s="44"/>
      <c r="C425" s="47"/>
      <c r="D425" s="48"/>
      <c r="E425" s="47"/>
      <c r="F425" s="47"/>
      <c r="G425" s="47"/>
    </row>
    <row r="426" spans="2:7">
      <c r="B426" s="44"/>
      <c r="C426" s="47"/>
      <c r="D426" s="48"/>
      <c r="E426" s="47"/>
      <c r="F426" s="47"/>
      <c r="G426" s="47"/>
    </row>
    <row r="427" spans="2:7">
      <c r="B427" s="44"/>
      <c r="C427" s="47"/>
      <c r="D427" s="48"/>
      <c r="E427" s="47"/>
      <c r="F427" s="47"/>
      <c r="G427" s="47"/>
    </row>
    <row r="428" spans="2:7">
      <c r="B428" s="44"/>
      <c r="C428" s="47"/>
      <c r="D428" s="48"/>
      <c r="E428" s="47"/>
      <c r="F428" s="47"/>
      <c r="G428" s="47"/>
    </row>
    <row r="429" spans="2:7">
      <c r="B429" s="44"/>
      <c r="C429" s="47"/>
      <c r="D429" s="48"/>
      <c r="E429" s="47"/>
      <c r="F429" s="47"/>
      <c r="G429" s="47"/>
    </row>
    <row r="430" spans="2:7">
      <c r="B430" s="44"/>
      <c r="C430" s="47"/>
      <c r="D430" s="48"/>
      <c r="E430" s="47"/>
      <c r="F430" s="47"/>
      <c r="G430" s="47"/>
    </row>
    <row r="431" spans="2:7">
      <c r="B431" s="44"/>
      <c r="C431" s="47"/>
      <c r="D431" s="48"/>
      <c r="E431" s="47"/>
      <c r="F431" s="47"/>
      <c r="G431" s="47"/>
    </row>
    <row r="432" spans="2:7">
      <c r="B432" s="44"/>
      <c r="C432" s="47"/>
      <c r="D432" s="48"/>
      <c r="E432" s="47"/>
      <c r="F432" s="47"/>
      <c r="G432" s="47"/>
    </row>
    <row r="433" spans="2:7">
      <c r="B433" s="44"/>
      <c r="C433" s="47"/>
      <c r="D433" s="48"/>
      <c r="E433" s="47"/>
      <c r="F433" s="47"/>
      <c r="G433" s="47"/>
    </row>
    <row r="434" spans="2:7">
      <c r="B434" s="44"/>
      <c r="C434" s="47"/>
      <c r="D434" s="48"/>
      <c r="E434" s="47"/>
      <c r="F434" s="47"/>
      <c r="G434" s="47"/>
    </row>
    <row r="435" spans="2:7">
      <c r="B435" s="44"/>
      <c r="C435" s="47"/>
      <c r="D435" s="48"/>
      <c r="E435" s="47"/>
      <c r="F435" s="47"/>
      <c r="G435" s="47"/>
    </row>
    <row r="436" spans="2:7">
      <c r="B436" s="44"/>
      <c r="C436" s="47"/>
      <c r="D436" s="48"/>
      <c r="E436" s="47"/>
      <c r="F436" s="47"/>
      <c r="G436" s="47"/>
    </row>
    <row r="437" spans="2:7">
      <c r="B437" s="44"/>
      <c r="C437" s="47"/>
      <c r="D437" s="48"/>
      <c r="E437" s="47"/>
      <c r="F437" s="47"/>
      <c r="G437" s="47"/>
    </row>
    <row r="438" spans="2:7">
      <c r="B438" s="44"/>
      <c r="C438" s="47"/>
      <c r="D438" s="48"/>
      <c r="E438" s="47"/>
      <c r="F438" s="47"/>
      <c r="G438" s="47"/>
    </row>
    <row r="439" spans="2:7">
      <c r="B439" s="44"/>
      <c r="C439" s="47"/>
      <c r="D439" s="48"/>
      <c r="E439" s="47"/>
      <c r="F439" s="47"/>
      <c r="G439" s="47"/>
    </row>
    <row r="440" spans="2:7">
      <c r="B440" s="44"/>
      <c r="C440" s="47"/>
      <c r="D440" s="48"/>
      <c r="E440" s="47"/>
      <c r="F440" s="47"/>
      <c r="G440" s="47"/>
    </row>
    <row r="441" spans="2:7">
      <c r="B441" s="44"/>
      <c r="C441" s="47"/>
      <c r="D441" s="48"/>
      <c r="E441" s="47"/>
      <c r="F441" s="47"/>
      <c r="G441" s="47"/>
    </row>
    <row r="442" spans="2:7">
      <c r="B442" s="44"/>
      <c r="C442" s="47"/>
      <c r="D442" s="48"/>
      <c r="E442" s="47"/>
      <c r="F442" s="47"/>
      <c r="G442" s="47"/>
    </row>
    <row r="443" spans="2:7">
      <c r="B443" s="44"/>
      <c r="C443" s="47"/>
      <c r="D443" s="48"/>
      <c r="E443" s="47"/>
      <c r="F443" s="47"/>
      <c r="G443" s="47"/>
    </row>
    <row r="444" spans="2:7">
      <c r="B444" s="44"/>
      <c r="C444" s="47"/>
      <c r="D444" s="48"/>
      <c r="E444" s="47"/>
      <c r="F444" s="47"/>
      <c r="G444" s="47"/>
    </row>
    <row r="445" spans="2:7">
      <c r="B445" s="44"/>
      <c r="C445" s="47"/>
      <c r="D445" s="48"/>
      <c r="E445" s="47"/>
      <c r="F445" s="47"/>
      <c r="G445" s="47"/>
    </row>
    <row r="446" spans="2:7">
      <c r="B446" s="44"/>
      <c r="C446" s="47"/>
      <c r="D446" s="48"/>
      <c r="E446" s="47"/>
      <c r="F446" s="47"/>
      <c r="G446" s="47"/>
    </row>
    <row r="447" spans="2:7">
      <c r="B447" s="44"/>
      <c r="C447" s="47"/>
      <c r="D447" s="48"/>
      <c r="E447" s="47"/>
      <c r="F447" s="47"/>
      <c r="G447" s="47"/>
    </row>
    <row r="448" spans="2:7">
      <c r="B448" s="44"/>
      <c r="C448" s="47"/>
      <c r="D448" s="48"/>
      <c r="E448" s="47"/>
      <c r="F448" s="47"/>
      <c r="G448" s="47"/>
    </row>
    <row r="449" spans="2:7">
      <c r="B449" s="44"/>
      <c r="C449" s="47"/>
      <c r="D449" s="48"/>
      <c r="E449" s="47"/>
      <c r="F449" s="47"/>
      <c r="G449" s="47"/>
    </row>
    <row r="450" spans="2:7">
      <c r="B450" s="44"/>
      <c r="C450" s="47"/>
      <c r="D450" s="48"/>
      <c r="E450" s="47"/>
      <c r="F450" s="47"/>
      <c r="G450" s="47"/>
    </row>
    <row r="451" spans="2:7">
      <c r="B451" s="44"/>
      <c r="C451" s="47"/>
      <c r="D451" s="48"/>
      <c r="E451" s="47"/>
      <c r="F451" s="47"/>
      <c r="G451" s="47"/>
    </row>
    <row r="452" spans="2:7">
      <c r="B452" s="44"/>
      <c r="C452" s="47"/>
      <c r="D452" s="48"/>
      <c r="E452" s="47"/>
      <c r="F452" s="47"/>
      <c r="G452" s="47"/>
    </row>
    <row r="453" spans="2:7">
      <c r="B453" s="44"/>
      <c r="C453" s="47"/>
      <c r="D453" s="48"/>
      <c r="E453" s="47"/>
      <c r="F453" s="47"/>
      <c r="G453" s="47"/>
    </row>
    <row r="454" spans="2:7">
      <c r="B454" s="44"/>
      <c r="C454" s="47"/>
      <c r="D454" s="48"/>
      <c r="E454" s="47"/>
      <c r="F454" s="47"/>
      <c r="G454" s="47"/>
    </row>
    <row r="455" spans="2:7">
      <c r="B455" s="44"/>
      <c r="C455" s="47"/>
      <c r="D455" s="48"/>
      <c r="E455" s="47"/>
      <c r="F455" s="47"/>
      <c r="G455" s="47"/>
    </row>
    <row r="456" spans="2:7">
      <c r="B456" s="44"/>
      <c r="C456" s="47"/>
      <c r="D456" s="48"/>
      <c r="E456" s="47"/>
      <c r="F456" s="47"/>
      <c r="G456" s="47"/>
    </row>
    <row r="457" spans="2:7">
      <c r="B457" s="44"/>
      <c r="C457" s="47"/>
      <c r="D457" s="48"/>
      <c r="E457" s="47"/>
      <c r="F457" s="47"/>
      <c r="G457" s="47"/>
    </row>
    <row r="458" spans="2:7">
      <c r="B458" s="44"/>
      <c r="C458" s="47"/>
      <c r="D458" s="48"/>
      <c r="E458" s="47"/>
      <c r="F458" s="47"/>
      <c r="G458" s="47"/>
    </row>
    <row r="459" spans="2:7">
      <c r="B459" s="44"/>
      <c r="C459" s="47"/>
      <c r="D459" s="48"/>
      <c r="E459" s="47"/>
      <c r="F459" s="47"/>
      <c r="G459" s="47"/>
    </row>
    <row r="460" spans="2:7">
      <c r="B460" s="44"/>
      <c r="C460" s="47"/>
      <c r="D460" s="48"/>
      <c r="E460" s="47"/>
      <c r="F460" s="47"/>
      <c r="G460" s="47"/>
    </row>
    <row r="461" spans="2:7">
      <c r="B461" s="44"/>
      <c r="C461" s="47"/>
      <c r="D461" s="48"/>
      <c r="E461" s="47"/>
      <c r="F461" s="47"/>
      <c r="G461" s="47"/>
    </row>
    <row r="462" spans="2:7">
      <c r="B462" s="44"/>
      <c r="C462" s="47"/>
      <c r="D462" s="48"/>
      <c r="E462" s="47"/>
      <c r="F462" s="47"/>
      <c r="G462" s="47"/>
    </row>
    <row r="463" spans="2:7">
      <c r="B463" s="44"/>
      <c r="C463" s="47"/>
      <c r="D463" s="48"/>
      <c r="E463" s="47"/>
      <c r="F463" s="47"/>
      <c r="G463" s="47"/>
    </row>
    <row r="464" spans="2:7">
      <c r="B464" s="44"/>
      <c r="C464" s="47"/>
      <c r="D464" s="48"/>
      <c r="E464" s="47"/>
      <c r="F464" s="47"/>
      <c r="G464" s="47"/>
    </row>
    <row r="465" spans="2:7">
      <c r="B465" s="44"/>
      <c r="C465" s="47"/>
      <c r="D465" s="48"/>
      <c r="E465" s="47"/>
      <c r="F465" s="47"/>
      <c r="G465" s="47"/>
    </row>
    <row r="466" spans="2:7">
      <c r="B466" s="44"/>
      <c r="C466" s="47"/>
      <c r="D466" s="48"/>
      <c r="E466" s="47"/>
      <c r="F466" s="47"/>
      <c r="G466" s="47"/>
    </row>
    <row r="467" spans="2:7">
      <c r="B467" s="44"/>
      <c r="C467" s="47"/>
      <c r="D467" s="48"/>
      <c r="E467" s="47"/>
      <c r="F467" s="47"/>
      <c r="G467" s="47"/>
    </row>
    <row r="468" spans="2:7">
      <c r="B468" s="44"/>
      <c r="C468" s="47"/>
      <c r="D468" s="48"/>
      <c r="E468" s="47"/>
      <c r="F468" s="47"/>
      <c r="G468" s="47"/>
    </row>
    <row r="469" spans="2:7">
      <c r="B469" s="44"/>
      <c r="C469" s="47"/>
      <c r="D469" s="48"/>
      <c r="E469" s="47"/>
      <c r="F469" s="47"/>
      <c r="G469" s="47"/>
    </row>
    <row r="470" spans="2:7">
      <c r="B470" s="44"/>
      <c r="C470" s="47"/>
      <c r="D470" s="48"/>
      <c r="E470" s="47"/>
      <c r="F470" s="47"/>
      <c r="G470" s="47"/>
    </row>
    <row r="471" spans="2:7">
      <c r="B471" s="44"/>
      <c r="C471" s="47"/>
      <c r="D471" s="48"/>
      <c r="E471" s="47"/>
      <c r="F471" s="47"/>
      <c r="G471" s="47"/>
    </row>
    <row r="472" spans="2:7">
      <c r="B472" s="44"/>
      <c r="C472" s="47"/>
      <c r="D472" s="48"/>
      <c r="E472" s="47"/>
      <c r="F472" s="47"/>
      <c r="G472" s="47"/>
    </row>
    <row r="473" spans="2:7">
      <c r="B473" s="44"/>
      <c r="C473" s="47"/>
      <c r="D473" s="48"/>
      <c r="E473" s="47"/>
      <c r="F473" s="47"/>
      <c r="G473" s="47"/>
    </row>
    <row r="474" spans="2:7">
      <c r="B474" s="44"/>
      <c r="C474" s="47"/>
      <c r="D474" s="48"/>
      <c r="E474" s="47"/>
      <c r="F474" s="47"/>
      <c r="G474" s="47"/>
    </row>
    <row r="475" spans="2:7">
      <c r="B475" s="44"/>
      <c r="C475" s="47"/>
      <c r="D475" s="48"/>
      <c r="E475" s="47"/>
      <c r="F475" s="47"/>
      <c r="G475" s="47"/>
    </row>
    <row r="476" spans="2:7">
      <c r="B476" s="44"/>
      <c r="C476" s="47"/>
      <c r="D476" s="48"/>
      <c r="E476" s="47"/>
      <c r="F476" s="47"/>
      <c r="G476" s="47"/>
    </row>
    <row r="477" spans="2:7">
      <c r="B477" s="44"/>
      <c r="C477" s="47"/>
      <c r="D477" s="48"/>
      <c r="E477" s="47"/>
      <c r="F477" s="47"/>
      <c r="G477" s="47"/>
    </row>
    <row r="478" spans="2:7">
      <c r="B478" s="44"/>
      <c r="C478" s="47"/>
      <c r="D478" s="48"/>
      <c r="E478" s="47"/>
      <c r="F478" s="47"/>
      <c r="G478" s="47"/>
    </row>
    <row r="479" spans="2:7">
      <c r="B479" s="44"/>
      <c r="C479" s="47"/>
      <c r="D479" s="48"/>
      <c r="E479" s="47"/>
      <c r="F479" s="47"/>
      <c r="G479" s="47"/>
    </row>
    <row r="480" spans="2:7">
      <c r="B480" s="44"/>
      <c r="C480" s="47"/>
      <c r="D480" s="48"/>
      <c r="E480" s="47"/>
      <c r="F480" s="47"/>
      <c r="G480" s="47"/>
    </row>
    <row r="481" spans="2:7">
      <c r="B481" s="44"/>
      <c r="C481" s="47"/>
      <c r="D481" s="48"/>
      <c r="E481" s="47"/>
      <c r="F481" s="47"/>
      <c r="G481" s="47"/>
    </row>
    <row r="482" spans="2:7">
      <c r="B482" s="44"/>
      <c r="C482" s="47"/>
      <c r="D482" s="48"/>
      <c r="E482" s="47"/>
      <c r="F482" s="47"/>
      <c r="G482" s="47"/>
    </row>
    <row r="483" spans="2:7">
      <c r="B483" s="44"/>
      <c r="C483" s="47"/>
      <c r="D483" s="48"/>
      <c r="E483" s="47"/>
      <c r="F483" s="47"/>
      <c r="G483" s="47"/>
    </row>
    <row r="484" spans="2:7">
      <c r="B484" s="44"/>
      <c r="C484" s="47"/>
      <c r="D484" s="48"/>
      <c r="E484" s="47"/>
      <c r="F484" s="47"/>
      <c r="G484" s="47"/>
    </row>
    <row r="485" spans="2:7">
      <c r="B485" s="44"/>
      <c r="C485" s="47"/>
      <c r="D485" s="48"/>
      <c r="E485" s="47"/>
      <c r="F485" s="47"/>
      <c r="G485" s="47"/>
    </row>
    <row r="486" spans="2:7">
      <c r="B486" s="44"/>
      <c r="C486" s="47"/>
      <c r="D486" s="48"/>
      <c r="E486" s="47"/>
      <c r="F486" s="47"/>
      <c r="G486" s="47"/>
    </row>
    <row r="487" spans="2:7">
      <c r="B487" s="44"/>
      <c r="C487" s="47"/>
      <c r="D487" s="48"/>
      <c r="E487" s="47"/>
      <c r="F487" s="47"/>
      <c r="G487" s="47"/>
    </row>
    <row r="488" spans="2:7">
      <c r="B488" s="44"/>
      <c r="C488" s="47"/>
      <c r="D488" s="48"/>
      <c r="E488" s="47"/>
      <c r="F488" s="47"/>
      <c r="G488" s="47"/>
    </row>
    <row r="489" spans="2:7">
      <c r="B489" s="44"/>
      <c r="C489" s="47"/>
      <c r="D489" s="48"/>
      <c r="E489" s="47"/>
      <c r="F489" s="47"/>
      <c r="G489" s="47"/>
    </row>
    <row r="490" spans="2:7">
      <c r="B490" s="44"/>
      <c r="C490" s="47"/>
      <c r="D490" s="48"/>
      <c r="E490" s="47"/>
      <c r="F490" s="47"/>
      <c r="G490" s="47"/>
    </row>
    <row r="491" spans="2:7">
      <c r="B491" s="44"/>
      <c r="C491" s="47"/>
      <c r="D491" s="48"/>
      <c r="E491" s="47"/>
      <c r="F491" s="47"/>
      <c r="G491" s="47"/>
    </row>
    <row r="492" spans="2:7">
      <c r="B492" s="44"/>
      <c r="C492" s="47"/>
      <c r="D492" s="48"/>
      <c r="E492" s="47"/>
      <c r="F492" s="47"/>
      <c r="G492" s="47"/>
    </row>
    <row r="493" spans="2:7">
      <c r="B493" s="44"/>
      <c r="C493" s="47"/>
      <c r="D493" s="48"/>
      <c r="E493" s="47"/>
      <c r="F493" s="47"/>
      <c r="G493" s="47"/>
    </row>
    <row r="494" spans="2:7">
      <c r="B494" s="44"/>
      <c r="C494" s="47"/>
      <c r="D494" s="48"/>
      <c r="E494" s="47"/>
      <c r="F494" s="47"/>
      <c r="G494" s="47"/>
    </row>
    <row r="495" spans="2:7">
      <c r="B495" s="44"/>
      <c r="C495" s="47"/>
      <c r="D495" s="48"/>
      <c r="E495" s="47"/>
      <c r="F495" s="47"/>
      <c r="G495" s="47"/>
    </row>
    <row r="496" spans="2:7">
      <c r="B496" s="44"/>
      <c r="C496" s="47"/>
      <c r="D496" s="48"/>
      <c r="E496" s="47"/>
      <c r="F496" s="47"/>
      <c r="G496" s="47"/>
    </row>
    <row r="497" spans="2:7">
      <c r="B497" s="44"/>
      <c r="C497" s="47"/>
      <c r="D497" s="48"/>
      <c r="E497" s="47"/>
      <c r="F497" s="47"/>
      <c r="G497" s="47"/>
    </row>
    <row r="498" spans="2:7">
      <c r="B498" s="44"/>
      <c r="C498" s="47"/>
      <c r="D498" s="48"/>
      <c r="E498" s="47"/>
      <c r="F498" s="47"/>
      <c r="G498" s="47"/>
    </row>
    <row r="499" spans="2:7">
      <c r="B499" s="44"/>
      <c r="C499" s="47"/>
      <c r="D499" s="48"/>
      <c r="E499" s="47"/>
      <c r="F499" s="47"/>
      <c r="G499" s="47"/>
    </row>
    <row r="500" spans="2:7">
      <c r="B500" s="44"/>
      <c r="C500" s="47"/>
      <c r="D500" s="48"/>
      <c r="E500" s="47"/>
      <c r="F500" s="47"/>
      <c r="G500" s="47"/>
    </row>
    <row r="501" spans="2:7">
      <c r="B501" s="44"/>
      <c r="C501" s="47"/>
      <c r="D501" s="48"/>
      <c r="E501" s="47"/>
      <c r="F501" s="47"/>
      <c r="G501" s="47"/>
    </row>
    <row r="502" spans="2:7">
      <c r="B502" s="44"/>
      <c r="C502" s="47"/>
      <c r="D502" s="48"/>
      <c r="E502" s="47"/>
      <c r="F502" s="47"/>
      <c r="G502" s="47"/>
    </row>
    <row r="503" spans="2:7">
      <c r="B503" s="44"/>
      <c r="C503" s="47"/>
      <c r="D503" s="48"/>
      <c r="E503" s="47"/>
      <c r="F503" s="47"/>
      <c r="G503" s="47"/>
    </row>
    <row r="504" spans="2:7">
      <c r="B504" s="44"/>
      <c r="C504" s="47"/>
      <c r="D504" s="48"/>
      <c r="E504" s="47"/>
      <c r="F504" s="47"/>
      <c r="G504" s="47"/>
    </row>
    <row r="505" spans="2:7">
      <c r="B505" s="44"/>
      <c r="C505" s="47"/>
      <c r="D505" s="48"/>
      <c r="E505" s="47"/>
      <c r="F505" s="47"/>
      <c r="G505" s="47"/>
    </row>
    <row r="506" spans="2:7">
      <c r="B506" s="44"/>
      <c r="C506" s="47"/>
      <c r="D506" s="48"/>
      <c r="E506" s="47"/>
      <c r="F506" s="47"/>
      <c r="G506" s="47"/>
    </row>
    <row r="507" spans="2:7">
      <c r="B507" s="44"/>
      <c r="C507" s="47"/>
      <c r="D507" s="48"/>
      <c r="E507" s="47"/>
      <c r="F507" s="47"/>
      <c r="G507" s="47"/>
    </row>
    <row r="508" spans="2:7">
      <c r="B508" s="44"/>
      <c r="C508" s="47"/>
      <c r="D508" s="48"/>
      <c r="E508" s="47"/>
      <c r="F508" s="47"/>
      <c r="G508" s="47"/>
    </row>
    <row r="509" spans="2:7">
      <c r="B509" s="44"/>
      <c r="C509" s="47"/>
      <c r="D509" s="48"/>
      <c r="E509" s="47"/>
      <c r="F509" s="47"/>
      <c r="G509" s="47"/>
    </row>
    <row r="510" spans="2:7">
      <c r="B510" s="44"/>
      <c r="C510" s="47"/>
      <c r="D510" s="48"/>
      <c r="E510" s="47"/>
      <c r="F510" s="47"/>
      <c r="G510" s="47"/>
    </row>
    <row r="511" spans="2:7">
      <c r="B511" s="44"/>
      <c r="C511" s="47"/>
      <c r="D511" s="48"/>
      <c r="E511" s="47"/>
      <c r="F511" s="47"/>
      <c r="G511" s="47"/>
    </row>
    <row r="512" spans="2:7">
      <c r="B512" s="44"/>
      <c r="C512" s="47"/>
      <c r="D512" s="48"/>
      <c r="E512" s="47"/>
      <c r="F512" s="47"/>
      <c r="G512" s="47"/>
    </row>
    <row r="513" spans="2:7">
      <c r="B513" s="44"/>
      <c r="C513" s="47"/>
      <c r="D513" s="48"/>
      <c r="E513" s="47"/>
      <c r="F513" s="47"/>
      <c r="G513" s="47"/>
    </row>
    <row r="514" spans="2:7">
      <c r="B514" s="44"/>
      <c r="C514" s="47"/>
      <c r="D514" s="48"/>
      <c r="E514" s="47"/>
      <c r="F514" s="47"/>
      <c r="G514" s="47"/>
    </row>
    <row r="515" spans="2:7">
      <c r="B515" s="44"/>
      <c r="C515" s="47"/>
      <c r="D515" s="48"/>
      <c r="E515" s="47"/>
      <c r="F515" s="47"/>
      <c r="G515" s="47"/>
    </row>
    <row r="516" spans="2:7">
      <c r="B516" s="44"/>
      <c r="C516" s="47"/>
      <c r="D516" s="48"/>
      <c r="E516" s="47"/>
      <c r="F516" s="47"/>
      <c r="G516" s="47"/>
    </row>
    <row r="517" spans="2:7">
      <c r="B517" s="44"/>
      <c r="C517" s="47"/>
      <c r="D517" s="48"/>
      <c r="E517" s="47"/>
      <c r="F517" s="47"/>
      <c r="G517" s="47"/>
    </row>
    <row r="518" spans="2:7">
      <c r="B518" s="44"/>
      <c r="C518" s="47"/>
      <c r="D518" s="48"/>
      <c r="E518" s="47"/>
      <c r="F518" s="47"/>
      <c r="G518" s="47"/>
    </row>
    <row r="519" spans="2:7">
      <c r="B519" s="44"/>
      <c r="C519" s="47"/>
      <c r="D519" s="48"/>
      <c r="E519" s="47"/>
      <c r="F519" s="47"/>
      <c r="G519" s="47"/>
    </row>
    <row r="520" spans="2:7">
      <c r="B520" s="44"/>
      <c r="C520" s="47"/>
      <c r="D520" s="48"/>
      <c r="E520" s="47"/>
      <c r="F520" s="47"/>
      <c r="G520" s="47"/>
    </row>
    <row r="521" spans="2:7">
      <c r="B521" s="44"/>
      <c r="C521" s="47"/>
      <c r="D521" s="48"/>
      <c r="E521" s="47"/>
      <c r="F521" s="47"/>
      <c r="G521" s="47"/>
    </row>
    <row r="522" spans="2:7">
      <c r="B522" s="44"/>
      <c r="C522" s="47"/>
      <c r="D522" s="48"/>
      <c r="E522" s="47"/>
      <c r="F522" s="47"/>
      <c r="G522" s="47"/>
    </row>
    <row r="523" spans="2:7">
      <c r="B523" s="44"/>
      <c r="C523" s="47"/>
      <c r="D523" s="48"/>
      <c r="E523" s="47"/>
      <c r="F523" s="47"/>
      <c r="G523" s="47"/>
    </row>
    <row r="524" spans="2:7">
      <c r="B524" s="44"/>
      <c r="C524" s="47"/>
      <c r="D524" s="48"/>
      <c r="E524" s="47"/>
      <c r="F524" s="47"/>
      <c r="G524" s="47"/>
    </row>
    <row r="525" spans="2:7">
      <c r="B525" s="44"/>
      <c r="C525" s="47"/>
      <c r="D525" s="48"/>
      <c r="E525" s="47"/>
      <c r="F525" s="47"/>
      <c r="G525" s="47"/>
    </row>
    <row r="526" spans="2:7">
      <c r="B526" s="44"/>
      <c r="C526" s="47"/>
      <c r="D526" s="48"/>
      <c r="E526" s="47"/>
      <c r="F526" s="47"/>
      <c r="G526" s="47"/>
    </row>
    <row r="527" spans="2:7">
      <c r="B527" s="44"/>
      <c r="C527" s="47"/>
      <c r="D527" s="48"/>
      <c r="E527" s="47"/>
      <c r="F527" s="47"/>
      <c r="G527" s="47"/>
    </row>
    <row r="528" spans="2:7">
      <c r="B528" s="44"/>
      <c r="C528" s="47"/>
      <c r="D528" s="48"/>
      <c r="E528" s="47"/>
      <c r="F528" s="47"/>
      <c r="G528" s="47"/>
    </row>
    <row r="529" spans="2:7">
      <c r="B529" s="44"/>
      <c r="C529" s="47"/>
      <c r="D529" s="48"/>
      <c r="E529" s="47"/>
      <c r="F529" s="47"/>
      <c r="G529" s="47"/>
    </row>
    <row r="530" spans="2:7">
      <c r="B530" s="44"/>
      <c r="C530" s="47"/>
      <c r="D530" s="48"/>
      <c r="E530" s="47"/>
      <c r="F530" s="47"/>
      <c r="G530" s="47"/>
    </row>
    <row r="531" spans="2:7">
      <c r="B531" s="44"/>
      <c r="C531" s="47"/>
      <c r="D531" s="48"/>
      <c r="E531" s="47"/>
      <c r="F531" s="47"/>
      <c r="G531" s="47"/>
    </row>
    <row r="532" spans="2:7">
      <c r="B532" s="44"/>
      <c r="C532" s="47"/>
      <c r="D532" s="48"/>
      <c r="E532" s="47"/>
      <c r="F532" s="47"/>
      <c r="G532" s="47"/>
    </row>
    <row r="533" spans="2:7">
      <c r="B533" s="44"/>
      <c r="C533" s="47"/>
      <c r="D533" s="48"/>
      <c r="E533" s="47"/>
      <c r="F533" s="47"/>
      <c r="G533" s="47"/>
    </row>
    <row r="534" spans="2:7">
      <c r="B534" s="44"/>
      <c r="C534" s="47"/>
      <c r="D534" s="48"/>
      <c r="E534" s="47"/>
      <c r="F534" s="47"/>
      <c r="G534" s="47"/>
    </row>
    <row r="535" spans="2:7">
      <c r="B535" s="44"/>
      <c r="C535" s="47"/>
      <c r="D535" s="48"/>
      <c r="E535" s="47"/>
      <c r="F535" s="47"/>
      <c r="G535" s="47"/>
    </row>
    <row r="536" spans="2:7">
      <c r="B536" s="44"/>
      <c r="C536" s="47"/>
      <c r="D536" s="48"/>
      <c r="E536" s="47"/>
      <c r="F536" s="47"/>
      <c r="G536" s="47"/>
    </row>
    <row r="537" spans="2:7">
      <c r="B537" s="44"/>
      <c r="C537" s="47"/>
      <c r="D537" s="48"/>
      <c r="E537" s="47"/>
      <c r="F537" s="47"/>
      <c r="G537" s="47"/>
    </row>
    <row r="538" spans="2:7">
      <c r="B538" s="44"/>
      <c r="C538" s="47"/>
      <c r="D538" s="48"/>
      <c r="E538" s="47"/>
      <c r="F538" s="47"/>
      <c r="G538" s="47"/>
    </row>
    <row r="539" spans="2:7">
      <c r="B539" s="44"/>
      <c r="C539" s="47"/>
      <c r="D539" s="48"/>
      <c r="E539" s="47"/>
      <c r="F539" s="47"/>
      <c r="G539" s="47"/>
    </row>
    <row r="540" spans="2:7">
      <c r="B540" s="44"/>
      <c r="C540" s="47"/>
      <c r="D540" s="48"/>
      <c r="E540" s="47"/>
      <c r="F540" s="47"/>
      <c r="G540" s="47"/>
    </row>
    <row r="541" spans="2:7">
      <c r="B541" s="44"/>
      <c r="C541" s="47"/>
      <c r="D541" s="48"/>
      <c r="E541" s="47"/>
      <c r="F541" s="47"/>
      <c r="G541" s="47"/>
    </row>
    <row r="542" spans="2:7">
      <c r="B542" s="44"/>
      <c r="C542" s="47"/>
      <c r="D542" s="48"/>
      <c r="E542" s="47"/>
      <c r="F542" s="47"/>
      <c r="G542" s="47"/>
    </row>
    <row r="543" spans="2:7">
      <c r="B543" s="44"/>
      <c r="C543" s="47"/>
      <c r="D543" s="48"/>
      <c r="E543" s="47"/>
      <c r="F543" s="47"/>
      <c r="G543" s="47"/>
    </row>
    <row r="544" spans="2:7">
      <c r="B544" s="44"/>
      <c r="C544" s="47"/>
      <c r="D544" s="48"/>
      <c r="E544" s="47"/>
      <c r="F544" s="47"/>
      <c r="G544" s="47"/>
    </row>
    <row r="545" spans="2:7">
      <c r="B545" s="44"/>
      <c r="C545" s="47"/>
      <c r="D545" s="48"/>
      <c r="E545" s="47"/>
      <c r="F545" s="47"/>
      <c r="G545" s="47"/>
    </row>
    <row r="546" spans="2:7">
      <c r="B546" s="44"/>
      <c r="C546" s="47"/>
      <c r="D546" s="48"/>
      <c r="E546" s="47"/>
      <c r="F546" s="47"/>
      <c r="G546" s="47"/>
    </row>
    <row r="547" spans="2:7">
      <c r="B547" s="44"/>
      <c r="C547" s="47"/>
      <c r="D547" s="48"/>
      <c r="E547" s="47"/>
      <c r="F547" s="47"/>
      <c r="G547" s="47"/>
    </row>
    <row r="548" spans="2:7">
      <c r="B548" s="44"/>
      <c r="C548" s="47"/>
      <c r="D548" s="48"/>
      <c r="E548" s="47"/>
      <c r="F548" s="47"/>
      <c r="G548" s="47"/>
    </row>
    <row r="549" spans="2:7">
      <c r="B549" s="44"/>
      <c r="C549" s="47"/>
      <c r="D549" s="48"/>
      <c r="E549" s="47"/>
      <c r="F549" s="47"/>
      <c r="G549" s="47"/>
    </row>
    <row r="550" spans="2:7">
      <c r="B550" s="44"/>
      <c r="C550" s="47"/>
      <c r="D550" s="48"/>
      <c r="E550" s="47"/>
      <c r="F550" s="47"/>
      <c r="G550" s="47"/>
    </row>
    <row r="551" spans="2:7">
      <c r="B551" s="44"/>
      <c r="C551" s="47"/>
      <c r="D551" s="48"/>
      <c r="E551" s="47"/>
      <c r="F551" s="47"/>
      <c r="G551" s="47"/>
    </row>
    <row r="552" spans="2:7">
      <c r="B552" s="44"/>
      <c r="C552" s="47"/>
      <c r="D552" s="48"/>
      <c r="E552" s="47"/>
      <c r="F552" s="47"/>
      <c r="G552" s="47"/>
    </row>
    <row r="553" spans="2:7">
      <c r="B553" s="44"/>
      <c r="C553" s="47"/>
      <c r="D553" s="48"/>
      <c r="E553" s="47"/>
      <c r="F553" s="47"/>
      <c r="G553" s="47"/>
    </row>
    <row r="554" spans="2:7">
      <c r="B554" s="44"/>
      <c r="C554" s="47"/>
      <c r="D554" s="48"/>
      <c r="E554" s="47"/>
      <c r="F554" s="47"/>
      <c r="G554" s="47"/>
    </row>
    <row r="555" spans="2:7">
      <c r="B555" s="44"/>
      <c r="C555" s="47"/>
      <c r="D555" s="48"/>
      <c r="E555" s="47"/>
      <c r="F555" s="47"/>
      <c r="G555" s="47"/>
    </row>
    <row r="556" spans="2:7">
      <c r="B556" s="44"/>
      <c r="C556" s="47"/>
      <c r="D556" s="48"/>
      <c r="E556" s="47"/>
      <c r="F556" s="47"/>
      <c r="G556" s="47"/>
    </row>
    <row r="557" spans="2:7">
      <c r="B557" s="44"/>
      <c r="C557" s="47"/>
      <c r="D557" s="48"/>
      <c r="E557" s="47"/>
      <c r="F557" s="47"/>
      <c r="G557" s="47"/>
    </row>
    <row r="558" spans="2:7">
      <c r="B558" s="44"/>
      <c r="C558" s="47"/>
      <c r="D558" s="48"/>
      <c r="E558" s="47"/>
      <c r="F558" s="47"/>
      <c r="G558" s="47"/>
    </row>
    <row r="559" spans="2:7">
      <c r="B559" s="44"/>
      <c r="C559" s="47"/>
      <c r="D559" s="48"/>
      <c r="E559" s="47"/>
      <c r="F559" s="47"/>
      <c r="G559" s="47"/>
    </row>
    <row r="560" spans="2:7">
      <c r="B560" s="44"/>
      <c r="C560" s="47"/>
      <c r="D560" s="48"/>
      <c r="E560" s="47"/>
      <c r="F560" s="47"/>
      <c r="G560" s="47"/>
    </row>
    <row r="561" spans="2:7">
      <c r="B561" s="44"/>
      <c r="C561" s="47"/>
      <c r="D561" s="48"/>
      <c r="E561" s="47"/>
      <c r="F561" s="47"/>
      <c r="G561" s="47"/>
    </row>
    <row r="562" spans="2:7">
      <c r="B562" s="44"/>
      <c r="C562" s="47"/>
      <c r="D562" s="48"/>
      <c r="E562" s="47"/>
      <c r="F562" s="47"/>
      <c r="G562" s="47"/>
    </row>
    <row r="563" spans="2:7">
      <c r="B563" s="44"/>
      <c r="C563" s="47"/>
      <c r="D563" s="48"/>
      <c r="E563" s="47"/>
      <c r="F563" s="47"/>
      <c r="G563" s="47"/>
    </row>
    <row r="564" spans="2:7">
      <c r="B564" s="44"/>
      <c r="C564" s="47"/>
      <c r="D564" s="48"/>
      <c r="E564" s="47"/>
      <c r="F564" s="47"/>
      <c r="G564" s="47"/>
    </row>
    <row r="565" spans="2:7">
      <c r="B565" s="44"/>
      <c r="C565" s="47"/>
      <c r="D565" s="48"/>
      <c r="E565" s="47"/>
      <c r="F565" s="47"/>
      <c r="G565" s="47"/>
    </row>
    <row r="566" spans="2:7">
      <c r="B566" s="44"/>
      <c r="C566" s="47"/>
      <c r="D566" s="48"/>
      <c r="E566" s="47"/>
      <c r="F566" s="47"/>
      <c r="G566" s="47"/>
    </row>
    <row r="567" spans="2:7">
      <c r="B567" s="44"/>
      <c r="C567" s="47"/>
      <c r="D567" s="48"/>
      <c r="E567" s="47"/>
      <c r="F567" s="47"/>
      <c r="G567" s="47"/>
    </row>
    <row r="568" spans="2:7">
      <c r="B568" s="44"/>
      <c r="C568" s="47"/>
      <c r="D568" s="48"/>
      <c r="E568" s="47"/>
      <c r="F568" s="47"/>
      <c r="G568" s="47"/>
    </row>
    <row r="569" spans="2:7">
      <c r="B569" s="44"/>
      <c r="C569" s="47"/>
      <c r="D569" s="48"/>
      <c r="E569" s="47"/>
      <c r="F569" s="47"/>
      <c r="G569" s="47"/>
    </row>
    <row r="570" spans="2:7">
      <c r="B570" s="44"/>
      <c r="C570" s="47"/>
      <c r="D570" s="48"/>
      <c r="E570" s="47"/>
      <c r="F570" s="47"/>
      <c r="G570" s="47"/>
    </row>
    <row r="571" spans="2:7">
      <c r="B571" s="44"/>
      <c r="C571" s="47"/>
      <c r="D571" s="48"/>
      <c r="E571" s="47"/>
      <c r="F571" s="47"/>
      <c r="G571" s="47"/>
    </row>
    <row r="572" spans="2:7">
      <c r="B572" s="44"/>
      <c r="C572" s="47"/>
      <c r="D572" s="48"/>
      <c r="E572" s="47"/>
      <c r="F572" s="47"/>
      <c r="G572" s="47"/>
    </row>
    <row r="573" spans="2:7">
      <c r="B573" s="44"/>
      <c r="C573" s="47"/>
      <c r="D573" s="48"/>
      <c r="E573" s="47"/>
      <c r="F573" s="47"/>
      <c r="G573" s="47"/>
    </row>
    <row r="574" spans="2:7">
      <c r="B574" s="44"/>
      <c r="C574" s="47"/>
      <c r="D574" s="48"/>
      <c r="E574" s="47"/>
      <c r="F574" s="47"/>
      <c r="G574" s="47"/>
    </row>
    <row r="575" spans="2:7">
      <c r="B575" s="44"/>
      <c r="C575" s="47"/>
      <c r="D575" s="48"/>
      <c r="E575" s="47"/>
      <c r="F575" s="47"/>
      <c r="G575" s="47"/>
    </row>
    <row r="576" spans="2:7">
      <c r="B576" s="44"/>
      <c r="C576" s="47"/>
      <c r="D576" s="48"/>
      <c r="E576" s="47"/>
      <c r="F576" s="47"/>
      <c r="G576" s="47"/>
    </row>
    <row r="577" spans="2:7">
      <c r="B577" s="44"/>
      <c r="C577" s="47"/>
      <c r="D577" s="48"/>
      <c r="E577" s="47"/>
      <c r="F577" s="47"/>
      <c r="G577" s="47"/>
    </row>
    <row r="578" spans="2:7">
      <c r="B578" s="44"/>
      <c r="C578" s="47"/>
      <c r="D578" s="48"/>
      <c r="E578" s="47"/>
      <c r="F578" s="47"/>
      <c r="G578" s="47"/>
    </row>
    <row r="579" spans="2:7">
      <c r="B579" s="44"/>
      <c r="C579" s="47"/>
      <c r="D579" s="48"/>
      <c r="E579" s="47"/>
      <c r="F579" s="47"/>
      <c r="G579" s="47"/>
    </row>
    <row r="580" spans="2:7">
      <c r="B580" s="44"/>
      <c r="C580" s="47"/>
      <c r="D580" s="48"/>
      <c r="E580" s="47"/>
      <c r="F580" s="47"/>
      <c r="G580" s="47"/>
    </row>
    <row r="581" spans="2:7">
      <c r="B581" s="44"/>
      <c r="C581" s="47"/>
      <c r="D581" s="48"/>
      <c r="E581" s="47"/>
      <c r="F581" s="47"/>
      <c r="G581" s="47"/>
    </row>
    <row r="582" spans="2:7">
      <c r="B582" s="44"/>
      <c r="C582" s="47"/>
      <c r="D582" s="48"/>
      <c r="E582" s="47"/>
      <c r="F582" s="47"/>
      <c r="G582" s="47"/>
    </row>
    <row r="583" spans="2:7">
      <c r="B583" s="44"/>
      <c r="C583" s="47"/>
      <c r="D583" s="48"/>
      <c r="E583" s="47"/>
      <c r="F583" s="47"/>
      <c r="G583" s="47"/>
    </row>
    <row r="584" spans="2:7">
      <c r="B584" s="44"/>
      <c r="C584" s="47"/>
      <c r="D584" s="48"/>
      <c r="E584" s="47"/>
      <c r="F584" s="47"/>
      <c r="G584" s="47"/>
    </row>
    <row r="585" spans="2:7">
      <c r="B585" s="44"/>
      <c r="C585" s="47"/>
      <c r="D585" s="48"/>
      <c r="E585" s="47"/>
      <c r="F585" s="47"/>
      <c r="G585" s="47"/>
    </row>
    <row r="586" spans="2:7">
      <c r="B586" s="44"/>
      <c r="C586" s="47"/>
      <c r="D586" s="48"/>
      <c r="E586" s="47"/>
      <c r="F586" s="47"/>
      <c r="G586" s="47"/>
    </row>
    <row r="587" spans="2:7">
      <c r="B587" s="44"/>
      <c r="C587" s="47"/>
      <c r="D587" s="48"/>
      <c r="E587" s="47"/>
      <c r="F587" s="47"/>
      <c r="G587" s="47"/>
    </row>
    <row r="588" spans="2:7">
      <c r="B588" s="44"/>
      <c r="C588" s="47"/>
      <c r="D588" s="48"/>
      <c r="E588" s="47"/>
      <c r="F588" s="47"/>
      <c r="G588" s="47"/>
    </row>
    <row r="589" spans="2:7">
      <c r="B589" s="44"/>
      <c r="C589" s="47"/>
      <c r="D589" s="48"/>
      <c r="E589" s="47"/>
      <c r="F589" s="47"/>
      <c r="G589" s="47"/>
    </row>
    <row r="590" spans="2:7">
      <c r="B590" s="44"/>
      <c r="C590" s="47"/>
      <c r="D590" s="48"/>
      <c r="E590" s="47"/>
      <c r="F590" s="47"/>
      <c r="G590" s="47"/>
    </row>
    <row r="591" spans="2:7">
      <c r="B591" s="44"/>
      <c r="C591" s="47"/>
      <c r="D591" s="48"/>
      <c r="E591" s="47"/>
      <c r="F591" s="47"/>
      <c r="G591" s="47"/>
    </row>
    <row r="592" spans="2:7">
      <c r="B592" s="44"/>
      <c r="C592" s="47"/>
      <c r="D592" s="48"/>
      <c r="E592" s="47"/>
      <c r="F592" s="47"/>
      <c r="G592" s="47"/>
    </row>
    <row r="593" spans="2:7">
      <c r="B593" s="44"/>
      <c r="C593" s="47"/>
      <c r="D593" s="48"/>
      <c r="E593" s="47"/>
      <c r="F593" s="47"/>
      <c r="G593" s="47"/>
    </row>
    <row r="594" spans="2:7">
      <c r="B594" s="44"/>
      <c r="C594" s="47"/>
      <c r="D594" s="48"/>
      <c r="E594" s="47"/>
      <c r="F594" s="47"/>
      <c r="G594" s="47"/>
    </row>
    <row r="595" spans="2:7">
      <c r="B595" s="44"/>
      <c r="C595" s="47"/>
      <c r="D595" s="48"/>
      <c r="E595" s="47"/>
      <c r="F595" s="47"/>
      <c r="G595" s="47"/>
    </row>
    <row r="596" spans="2:7">
      <c r="B596" s="44"/>
      <c r="C596" s="47"/>
      <c r="D596" s="48"/>
      <c r="E596" s="47"/>
      <c r="F596" s="47"/>
      <c r="G596" s="47"/>
    </row>
    <row r="597" spans="2:7">
      <c r="B597" s="44"/>
      <c r="C597" s="47"/>
      <c r="D597" s="48"/>
      <c r="E597" s="47"/>
      <c r="F597" s="47"/>
      <c r="G597" s="47"/>
    </row>
    <row r="598" spans="2:7">
      <c r="B598" s="44"/>
      <c r="C598" s="47"/>
      <c r="D598" s="48"/>
      <c r="E598" s="47"/>
      <c r="F598" s="47"/>
      <c r="G598" s="47"/>
    </row>
    <row r="599" spans="2:7">
      <c r="B599" s="44"/>
      <c r="C599" s="47"/>
      <c r="D599" s="48"/>
      <c r="E599" s="47"/>
      <c r="F599" s="47"/>
      <c r="G599" s="47"/>
    </row>
    <row r="600" spans="2:7">
      <c r="B600" s="44"/>
      <c r="C600" s="47"/>
      <c r="D600" s="48"/>
      <c r="E600" s="47"/>
      <c r="F600" s="47"/>
      <c r="G600" s="47"/>
    </row>
    <row r="601" spans="2:7">
      <c r="B601" s="44"/>
      <c r="C601" s="47"/>
      <c r="D601" s="48"/>
      <c r="E601" s="47"/>
      <c r="F601" s="47"/>
      <c r="G601" s="47"/>
    </row>
    <row r="602" spans="2:7">
      <c r="B602" s="44"/>
      <c r="C602" s="47"/>
      <c r="D602" s="48"/>
      <c r="E602" s="47"/>
      <c r="F602" s="47"/>
      <c r="G602" s="47"/>
    </row>
    <row r="603" spans="2:7">
      <c r="B603" s="44"/>
      <c r="C603" s="47"/>
      <c r="D603" s="48"/>
      <c r="E603" s="47"/>
      <c r="F603" s="47"/>
      <c r="G603" s="47"/>
    </row>
    <row r="604" spans="2:7">
      <c r="B604" s="44"/>
      <c r="C604" s="47"/>
      <c r="D604" s="48"/>
      <c r="E604" s="47"/>
      <c r="F604" s="47"/>
      <c r="G604" s="47"/>
    </row>
    <row r="605" spans="2:7">
      <c r="B605" s="44"/>
      <c r="C605" s="47"/>
      <c r="D605" s="48"/>
      <c r="E605" s="47"/>
      <c r="F605" s="47"/>
      <c r="G605" s="47"/>
    </row>
    <row r="606" spans="2:7">
      <c r="B606" s="44"/>
      <c r="C606" s="47"/>
      <c r="D606" s="48"/>
      <c r="E606" s="47"/>
      <c r="F606" s="47"/>
      <c r="G606" s="47"/>
    </row>
    <row r="607" spans="2:7">
      <c r="B607" s="44"/>
      <c r="C607" s="47"/>
      <c r="D607" s="48"/>
      <c r="E607" s="47"/>
      <c r="F607" s="47"/>
      <c r="G607" s="47"/>
    </row>
    <row r="608" spans="2:7">
      <c r="B608" s="44"/>
      <c r="C608" s="47"/>
      <c r="D608" s="48"/>
      <c r="E608" s="47"/>
      <c r="F608" s="47"/>
      <c r="G608" s="47"/>
    </row>
    <row r="609" spans="2:7">
      <c r="B609" s="44"/>
      <c r="C609" s="47"/>
      <c r="D609" s="48"/>
      <c r="E609" s="47"/>
      <c r="F609" s="47"/>
      <c r="G609" s="47"/>
    </row>
    <row r="610" spans="2:7">
      <c r="B610" s="44"/>
      <c r="C610" s="47"/>
      <c r="D610" s="48"/>
      <c r="E610" s="47"/>
      <c r="F610" s="47"/>
      <c r="G610" s="47"/>
    </row>
    <row r="611" spans="2:7">
      <c r="B611" s="44"/>
      <c r="C611" s="47"/>
      <c r="D611" s="48"/>
      <c r="E611" s="47"/>
      <c r="F611" s="47"/>
      <c r="G611" s="47"/>
    </row>
    <row r="612" spans="2:7">
      <c r="B612" s="44"/>
      <c r="C612" s="47"/>
      <c r="D612" s="48"/>
      <c r="E612" s="47"/>
      <c r="F612" s="47"/>
      <c r="G612" s="47"/>
    </row>
    <row r="613" spans="2:7">
      <c r="B613" s="44"/>
      <c r="C613" s="47"/>
      <c r="D613" s="48"/>
      <c r="E613" s="47"/>
      <c r="F613" s="47"/>
      <c r="G613" s="47"/>
    </row>
    <row r="614" spans="2:7">
      <c r="B614" s="44"/>
      <c r="C614" s="47"/>
      <c r="D614" s="48"/>
      <c r="E614" s="47"/>
      <c r="F614" s="47"/>
      <c r="G614" s="47"/>
    </row>
    <row r="615" spans="2:7">
      <c r="B615" s="44"/>
      <c r="C615" s="47"/>
      <c r="D615" s="48"/>
      <c r="E615" s="47"/>
      <c r="F615" s="47"/>
      <c r="G615" s="47"/>
    </row>
    <row r="616" spans="2:7">
      <c r="B616" s="44"/>
      <c r="C616" s="47"/>
      <c r="D616" s="48"/>
      <c r="E616" s="47"/>
      <c r="F616" s="47"/>
      <c r="G616" s="47"/>
    </row>
    <row r="617" spans="2:7">
      <c r="B617" s="44"/>
      <c r="C617" s="47"/>
      <c r="D617" s="48"/>
      <c r="E617" s="47"/>
      <c r="F617" s="47"/>
      <c r="G617" s="47"/>
    </row>
    <row r="618" spans="2:7">
      <c r="B618" s="44"/>
      <c r="C618" s="47"/>
      <c r="D618" s="48"/>
      <c r="E618" s="47"/>
      <c r="F618" s="47"/>
      <c r="G618" s="47"/>
    </row>
    <row r="619" spans="2:7">
      <c r="B619" s="44"/>
      <c r="C619" s="47"/>
      <c r="D619" s="48"/>
      <c r="E619" s="47"/>
      <c r="F619" s="47"/>
      <c r="G619" s="47"/>
    </row>
    <row r="620" spans="2:7">
      <c r="B620" s="44"/>
      <c r="C620" s="47"/>
      <c r="D620" s="48"/>
      <c r="E620" s="47"/>
      <c r="F620" s="47"/>
      <c r="G620" s="47"/>
    </row>
    <row r="621" spans="2:7">
      <c r="B621" s="44"/>
      <c r="C621" s="47"/>
      <c r="D621" s="48"/>
      <c r="E621" s="47"/>
      <c r="F621" s="47"/>
      <c r="G621" s="47"/>
    </row>
    <row r="622" spans="2:7">
      <c r="B622" s="44"/>
      <c r="C622" s="47"/>
      <c r="D622" s="48"/>
      <c r="E622" s="47"/>
      <c r="F622" s="47"/>
      <c r="G622" s="47"/>
    </row>
    <row r="623" spans="2:7">
      <c r="B623" s="44"/>
      <c r="C623" s="47"/>
      <c r="D623" s="48"/>
      <c r="E623" s="47"/>
      <c r="F623" s="47"/>
      <c r="G623" s="47"/>
    </row>
    <row r="624" spans="2:7">
      <c r="B624" s="44"/>
      <c r="C624" s="47"/>
      <c r="D624" s="48"/>
      <c r="E624" s="47"/>
      <c r="F624" s="47"/>
      <c r="G624" s="47"/>
    </row>
    <row r="625" spans="2:7">
      <c r="B625" s="44"/>
      <c r="C625" s="47"/>
      <c r="D625" s="48"/>
      <c r="E625" s="47"/>
      <c r="F625" s="47"/>
      <c r="G625" s="47"/>
    </row>
    <row r="626" spans="2:7">
      <c r="B626" s="44"/>
      <c r="C626" s="47"/>
      <c r="D626" s="48"/>
      <c r="E626" s="47"/>
      <c r="F626" s="47"/>
      <c r="G626" s="47"/>
    </row>
    <row r="627" spans="2:7">
      <c r="B627" s="44"/>
      <c r="C627" s="47"/>
      <c r="D627" s="48"/>
      <c r="E627" s="47"/>
      <c r="F627" s="47"/>
      <c r="G627" s="47"/>
    </row>
    <row r="628" spans="2:7">
      <c r="B628" s="44"/>
      <c r="C628" s="47"/>
      <c r="D628" s="48"/>
      <c r="E628" s="47"/>
      <c r="F628" s="47"/>
      <c r="G628" s="47"/>
    </row>
    <row r="629" spans="2:7">
      <c r="B629" s="44"/>
      <c r="C629" s="47"/>
      <c r="D629" s="48"/>
      <c r="E629" s="47"/>
      <c r="F629" s="47"/>
      <c r="G629" s="47"/>
    </row>
    <row r="630" spans="2:7">
      <c r="B630" s="44"/>
      <c r="C630" s="47"/>
      <c r="D630" s="48"/>
      <c r="E630" s="47"/>
      <c r="F630" s="47"/>
      <c r="G630" s="47"/>
    </row>
    <row r="631" spans="2:7">
      <c r="B631" s="44"/>
      <c r="C631" s="47"/>
      <c r="D631" s="48"/>
      <c r="E631" s="47"/>
      <c r="F631" s="47"/>
      <c r="G631" s="47"/>
    </row>
    <row r="632" spans="2:7">
      <c r="B632" s="44"/>
      <c r="C632" s="47"/>
      <c r="D632" s="48"/>
      <c r="E632" s="47"/>
      <c r="F632" s="47"/>
      <c r="G632" s="47"/>
    </row>
    <row r="633" spans="2:7">
      <c r="B633" s="44"/>
      <c r="C633" s="47"/>
      <c r="D633" s="48"/>
      <c r="E633" s="47"/>
      <c r="F633" s="47"/>
      <c r="G633" s="47"/>
    </row>
    <row r="634" spans="2:7">
      <c r="B634" s="44"/>
      <c r="C634" s="47"/>
      <c r="D634" s="48"/>
      <c r="E634" s="47"/>
      <c r="F634" s="47"/>
      <c r="G634" s="47"/>
    </row>
    <row r="635" spans="2:7">
      <c r="B635" s="44"/>
      <c r="C635" s="47"/>
      <c r="D635" s="48"/>
      <c r="E635" s="47"/>
      <c r="F635" s="47"/>
      <c r="G635" s="47"/>
    </row>
    <row r="636" spans="2:7">
      <c r="B636" s="44"/>
      <c r="C636" s="47"/>
      <c r="D636" s="48"/>
      <c r="E636" s="47"/>
      <c r="F636" s="47"/>
      <c r="G636" s="47"/>
    </row>
    <row r="637" spans="2:7">
      <c r="B637" s="44"/>
      <c r="C637" s="47"/>
      <c r="D637" s="48"/>
      <c r="E637" s="47"/>
      <c r="F637" s="47"/>
      <c r="G637" s="47"/>
    </row>
    <row r="638" spans="2:7">
      <c r="B638" s="44"/>
      <c r="C638" s="47"/>
      <c r="D638" s="48"/>
      <c r="E638" s="47"/>
      <c r="F638" s="47"/>
      <c r="G638" s="47"/>
    </row>
    <row r="639" spans="2:7">
      <c r="B639" s="44"/>
      <c r="C639" s="47"/>
      <c r="D639" s="48"/>
      <c r="E639" s="47"/>
      <c r="F639" s="47"/>
      <c r="G639" s="47"/>
    </row>
    <row r="640" spans="2:7">
      <c r="B640" s="44"/>
      <c r="C640" s="47"/>
      <c r="D640" s="48"/>
      <c r="E640" s="47"/>
      <c r="F640" s="47"/>
      <c r="G640" s="47"/>
    </row>
    <row r="641" spans="2:7">
      <c r="B641" s="44"/>
      <c r="C641" s="47"/>
      <c r="D641" s="48"/>
      <c r="E641" s="47"/>
      <c r="F641" s="47"/>
      <c r="G641" s="47"/>
    </row>
    <row r="642" spans="2:7">
      <c r="B642" s="44"/>
      <c r="C642" s="47"/>
      <c r="D642" s="48"/>
      <c r="E642" s="47"/>
      <c r="F642" s="47"/>
      <c r="G642" s="47"/>
    </row>
    <row r="643" spans="2:7">
      <c r="B643" s="44"/>
      <c r="C643" s="47"/>
      <c r="D643" s="48"/>
      <c r="E643" s="47"/>
      <c r="F643" s="47"/>
      <c r="G643" s="47"/>
    </row>
    <row r="644" spans="2:7">
      <c r="B644" s="44"/>
      <c r="C644" s="47"/>
      <c r="D644" s="48"/>
      <c r="E644" s="47"/>
      <c r="F644" s="47"/>
      <c r="G644" s="47"/>
    </row>
    <row r="645" spans="2:7">
      <c r="B645" s="44"/>
      <c r="C645" s="47"/>
      <c r="D645" s="48"/>
      <c r="E645" s="47"/>
      <c r="F645" s="47"/>
      <c r="G645" s="47"/>
    </row>
    <row r="646" spans="2:7">
      <c r="B646" s="44"/>
      <c r="C646" s="47"/>
      <c r="D646" s="48"/>
      <c r="E646" s="47"/>
      <c r="F646" s="47"/>
      <c r="G646" s="47"/>
    </row>
    <row r="647" spans="2:7">
      <c r="B647" s="44"/>
      <c r="C647" s="47"/>
      <c r="D647" s="48"/>
      <c r="E647" s="47"/>
      <c r="F647" s="47"/>
      <c r="G647" s="47"/>
    </row>
    <row r="648" spans="2:7">
      <c r="B648" s="44"/>
      <c r="C648" s="47"/>
      <c r="D648" s="48"/>
      <c r="E648" s="47"/>
      <c r="F648" s="47"/>
      <c r="G648" s="47"/>
    </row>
    <row r="649" spans="2:7">
      <c r="B649" s="44"/>
      <c r="C649" s="47"/>
      <c r="D649" s="48"/>
      <c r="E649" s="47"/>
      <c r="F649" s="47"/>
      <c r="G649" s="47"/>
    </row>
    <row r="650" spans="2:7">
      <c r="B650" s="44"/>
      <c r="C650" s="47"/>
      <c r="D650" s="48"/>
      <c r="E650" s="47"/>
      <c r="F650" s="47"/>
      <c r="G650" s="47"/>
    </row>
    <row r="651" spans="2:7">
      <c r="B651" s="44"/>
      <c r="C651" s="47"/>
      <c r="D651" s="48"/>
      <c r="E651" s="47"/>
      <c r="F651" s="47"/>
      <c r="G651" s="47"/>
    </row>
    <row r="652" spans="2:7">
      <c r="B652" s="44"/>
      <c r="C652" s="47"/>
      <c r="D652" s="48"/>
      <c r="E652" s="47"/>
      <c r="F652" s="47"/>
      <c r="G652" s="47"/>
    </row>
    <row r="653" spans="2:7">
      <c r="B653" s="44"/>
      <c r="C653" s="47"/>
      <c r="D653" s="48"/>
      <c r="E653" s="47"/>
      <c r="F653" s="47"/>
      <c r="G653" s="47"/>
    </row>
    <row r="654" spans="2:7">
      <c r="B654" s="44"/>
      <c r="C654" s="47"/>
      <c r="D654" s="48"/>
      <c r="E654" s="47"/>
      <c r="F654" s="47"/>
      <c r="G654" s="47"/>
    </row>
    <row r="655" spans="2:7">
      <c r="B655" s="44"/>
      <c r="C655" s="47"/>
      <c r="D655" s="48"/>
      <c r="E655" s="47"/>
      <c r="F655" s="47"/>
      <c r="G655" s="47"/>
    </row>
    <row r="656" spans="2:7">
      <c r="B656" s="44"/>
      <c r="C656" s="47"/>
      <c r="D656" s="48"/>
      <c r="E656" s="47"/>
      <c r="F656" s="47"/>
      <c r="G656" s="47"/>
    </row>
    <row r="657" spans="2:7">
      <c r="B657" s="44"/>
      <c r="C657" s="47"/>
      <c r="D657" s="48"/>
      <c r="E657" s="47"/>
      <c r="F657" s="47"/>
      <c r="G657" s="47"/>
    </row>
    <row r="658" spans="2:7">
      <c r="B658" s="44"/>
      <c r="C658" s="47"/>
      <c r="D658" s="48"/>
      <c r="E658" s="47"/>
      <c r="F658" s="47"/>
      <c r="G658" s="47"/>
    </row>
    <row r="659" spans="2:7">
      <c r="B659" s="44"/>
      <c r="C659" s="47"/>
      <c r="D659" s="48"/>
      <c r="E659" s="47"/>
      <c r="F659" s="47"/>
      <c r="G659" s="47"/>
    </row>
    <row r="660" spans="2:7">
      <c r="B660" s="44"/>
      <c r="C660" s="47"/>
      <c r="D660" s="48"/>
      <c r="E660" s="47"/>
      <c r="F660" s="47"/>
      <c r="G660" s="47"/>
    </row>
    <row r="661" spans="2:7">
      <c r="B661" s="44"/>
      <c r="C661" s="47"/>
      <c r="D661" s="48"/>
      <c r="E661" s="47"/>
      <c r="F661" s="47"/>
      <c r="G661" s="47"/>
    </row>
    <row r="662" spans="2:7">
      <c r="B662" s="44"/>
      <c r="C662" s="47"/>
      <c r="D662" s="48"/>
      <c r="E662" s="47"/>
      <c r="F662" s="47"/>
      <c r="G662" s="47"/>
    </row>
    <row r="663" spans="2:7">
      <c r="B663" s="44"/>
      <c r="C663" s="47"/>
      <c r="D663" s="48"/>
      <c r="E663" s="47"/>
      <c r="F663" s="47"/>
      <c r="G663" s="47"/>
    </row>
    <row r="664" spans="2:7">
      <c r="B664" s="44"/>
      <c r="C664" s="47"/>
      <c r="D664" s="48"/>
      <c r="E664" s="47"/>
      <c r="F664" s="47"/>
      <c r="G664" s="47"/>
    </row>
    <row r="665" spans="2:7">
      <c r="B665" s="44"/>
      <c r="C665" s="47"/>
      <c r="D665" s="48"/>
      <c r="E665" s="47"/>
      <c r="F665" s="47"/>
      <c r="G665" s="47"/>
    </row>
    <row r="666" spans="2:7">
      <c r="B666" s="44"/>
      <c r="C666" s="47"/>
      <c r="D666" s="48"/>
      <c r="E666" s="47"/>
      <c r="F666" s="47"/>
      <c r="G666" s="47"/>
    </row>
  </sheetData>
  <mergeCells count="4">
    <mergeCell ref="B3:C3"/>
    <mergeCell ref="B4:C4"/>
    <mergeCell ref="B5:C5"/>
    <mergeCell ref="B6:C6"/>
  </mergeCells>
  <dataValidations count="5">
    <dataValidation allowBlank="1" showInputMessage="1" showErrorMessage="1" promptTitle="Present value" prompt="Enter the amount of money you have invested right now." sqref="D3"/>
    <dataValidation allowBlank="1" showInputMessage="1" showErrorMessage="1" promptTitle="Interest rate" prompt="Enter the rate of return you expect on the investment. Don't include a percent sign.&#10;" sqref="D4"/>
    <dataValidation allowBlank="1" showErrorMessage="1" sqref="D5"/>
    <dataValidation allowBlank="1" showInputMessage="1" showErrorMessage="1" promptTitle="Contribution each month" prompt="Enter the percent amount of the earnings you want to reinvest in the investment each month. Don't include a percent sign. &#10;&#10;Hints:&#10;-If you want to reinvest all the earnings, enter 100. &#10;-If you want to reinvest nothing, enter 0." sqref="D6"/>
    <dataValidation allowBlank="1" showInputMessage="1" showErrorMessage="1" promptTitle="Values and monthly payments" prompt="These numbers are calculated automatically." sqref="G3:G6"/>
  </dataValidations>
  <pageMargins left="0.75" right="0.75" top="1" bottom="1" header="0.5" footer="0.5"/>
  <pageSetup paperSize="1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B a c k g r o u n d   x m l n s = " 7 1 a f 3 2 4 3 - 3 d d 4 - 4 a 8 d - 8 c 0 d - d d 7 6 d a 1 f 0 2 a 5 " > f a l s e < / B a c k g r o u n d > < S t a t u s   x m l n s = " 7 1 a f 3 2 4 3 - 3 d d 4 - 4 a 8 d - 8 c 0 d - d d 7 6 d a 1 f 0 2 a 5 " > N o t   s t a r t e d < / S t a t u s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4997BD6E-72E9-48DC-8057-9F0D58614293}">
  <ds:schemaRefs/>
</ds:datastoreItem>
</file>

<file path=customXml/itemProps2.xml><?xml version="1.0" encoding="utf-8"?>
<ds:datastoreItem xmlns:ds="http://schemas.openxmlformats.org/officeDocument/2006/customXml" ds:itemID="{F92B33D9-CC25-4614-98BA-A428B329D733}">
  <ds:schemaRefs/>
</ds:datastoreItem>
</file>

<file path=customXml/itemProps3.xml><?xml version="1.0" encoding="utf-8"?>
<ds:datastoreItem xmlns:ds="http://schemas.openxmlformats.org/officeDocument/2006/customXml" ds:itemID="{1E81AEB5-8553-4AF3-86DB-8509765D48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TM01017532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Annuity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2023-01-31T07:03:00Z</dcterms:created>
  <dcterms:modified xsi:type="dcterms:W3CDTF">2025-09-25T02:56:24Z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99746A32455146AF901990EE03464990_12</vt:lpwstr>
  </property>
  <property fmtid="{D5CDD505-2E9C-101B-9397-08002B2CF9AE}" pid="4" name="KSOProductBuildVer">
    <vt:lpwstr>2052-12.1.0.22529</vt:lpwstr>
  </property>
</Properties>
</file>