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Summary" sheetId="4" r:id="rId1"/>
    <sheet name="Direct" sheetId="1" r:id="rId2"/>
    <sheet name="Indirect" sheetId="5" r:id="rId3"/>
    <sheet name="General and administrative" sheetId="6" r:id="rId4"/>
  </sheets>
  <definedNames>
    <definedName name="Product_A_Name">Summary!$C$4</definedName>
    <definedName name="Product_B_Name">Summary!$D$4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<sst xmlns="http://schemas.openxmlformats.org/spreadsheetml/2006/main" count="41" uniqueCount="25">
  <si>
    <t>Activity-based cost tracker</t>
  </si>
  <si>
    <t xml:space="preserve"> </t>
  </si>
  <si>
    <t>Express Shippers Ltd.</t>
  </si>
  <si>
    <t>Summary</t>
  </si>
  <si>
    <t>Economy car</t>
  </si>
  <si>
    <t>Sports car</t>
  </si>
  <si>
    <t>Product A</t>
  </si>
  <si>
    <t>Product B</t>
  </si>
  <si>
    <t>Direct costs</t>
  </si>
  <si>
    <t>Indirect costs</t>
  </si>
  <si>
    <t>General and administrative costs</t>
  </si>
  <si>
    <t>Product cost per unit</t>
  </si>
  <si>
    <t>Units produced per week</t>
  </si>
  <si>
    <t>Total production costs per week</t>
  </si>
  <si>
    <t>Metal parts</t>
  </si>
  <si>
    <t>Custom plastics</t>
  </si>
  <si>
    <t>Manufacturing</t>
  </si>
  <si>
    <t>Glue</t>
  </si>
  <si>
    <t>Shipping</t>
  </si>
  <si>
    <t>Attorneys' Fees</t>
  </si>
  <si>
    <t>Liability Insurance</t>
  </si>
  <si>
    <t>Licensing</t>
  </si>
  <si>
    <t>Accounts receivables</t>
  </si>
  <si>
    <t>Accounts payables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</si>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</sst>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.00"/>
  </numFmts>
  <fonts count="32">
    <font>
      <sz val="11"/>
      <color theme="1"/>
      <name val="Franklin Gothic Book"/>
      <charset val="134"/>
      <scheme val="minor"/>
    </font>
    <font>
      <sz val="28"/>
      <color theme="1"/>
      <name val="Franklin Gothic Book"/>
      <charset val="134"/>
      <scheme val="minor"/>
    </font>
    <font>
      <sz val="11"/>
      <color theme="1"/>
      <name val="Constantia"/>
      <charset val="134"/>
      <scheme val="major"/>
    </font>
    <font>
      <sz val="11"/>
      <color theme="0"/>
      <name val="Franklin Gothic Book"/>
      <charset val="134"/>
      <scheme val="minor"/>
    </font>
    <font>
      <sz val="28"/>
      <color theme="0"/>
      <name val="Constantia"/>
      <charset val="134"/>
    </font>
    <font>
      <sz val="28"/>
      <color theme="0"/>
      <name val="Franklin Gothic Book"/>
      <charset val="134"/>
      <scheme val="minor"/>
    </font>
    <font>
      <sz val="18"/>
      <color theme="5"/>
      <name val="Constantia"/>
      <charset val="134"/>
      <scheme val="major"/>
    </font>
    <font>
      <sz val="11"/>
      <name val="Constantia"/>
      <charset val="134"/>
      <scheme val="major"/>
    </font>
    <font>
      <b/>
      <sz val="11"/>
      <color theme="1"/>
      <name val="Franklin Gothic Book"/>
      <charset val="134"/>
      <scheme val="minor"/>
    </font>
    <font>
      <sz val="28"/>
      <color theme="3" tint="0.799981688894314"/>
      <name val="Constantia"/>
      <charset val="134"/>
    </font>
    <font>
      <sz val="11"/>
      <color theme="3" tint="-0.499984740745262"/>
      <name val="Constantia"/>
      <charset val="134"/>
      <scheme val="major"/>
    </font>
    <font>
      <sz val="20"/>
      <color theme="3"/>
      <name val="Constantia"/>
      <charset val="134"/>
      <scheme val="major"/>
    </font>
    <font>
      <b/>
      <sz val="11"/>
      <color theme="0"/>
      <name val="Franklin Gothic Book"/>
      <charset val="134"/>
      <scheme val="minor"/>
    </font>
    <font>
      <u/>
      <sz val="11"/>
      <color rgb="FF0000FF"/>
      <name val="Franklin Gothic Book"/>
      <charset val="0"/>
      <scheme val="minor"/>
    </font>
    <font>
      <u/>
      <sz val="11"/>
      <color rgb="FF800080"/>
      <name val="Franklin Gothic Book"/>
      <charset val="0"/>
      <scheme val="minor"/>
    </font>
    <font>
      <sz val="11"/>
      <color rgb="FFFF0000"/>
      <name val="Franklin Gothic Book"/>
      <charset val="0"/>
      <scheme val="minor"/>
    </font>
    <font>
      <b/>
      <sz val="18"/>
      <color theme="3"/>
      <name val="Franklin Gothic Book"/>
      <charset val="134"/>
      <scheme val="minor"/>
    </font>
    <font>
      <i/>
      <sz val="11"/>
      <color rgb="FF7F7F7F"/>
      <name val="Franklin Gothic Book"/>
      <charset val="0"/>
      <scheme val="minor"/>
    </font>
    <font>
      <b/>
      <sz val="15"/>
      <color theme="3"/>
      <name val="Franklin Gothic Book"/>
      <charset val="134"/>
      <scheme val="minor"/>
    </font>
    <font>
      <b/>
      <sz val="13"/>
      <color theme="3"/>
      <name val="Franklin Gothic Book"/>
      <charset val="134"/>
      <scheme val="minor"/>
    </font>
    <font>
      <b/>
      <sz val="11"/>
      <color theme="3"/>
      <name val="Franklin Gothic Book"/>
      <charset val="134"/>
      <scheme val="minor"/>
    </font>
    <font>
      <sz val="11"/>
      <color rgb="FF3F3F76"/>
      <name val="Franklin Gothic Book"/>
      <charset val="0"/>
      <scheme val="minor"/>
    </font>
    <font>
      <b/>
      <sz val="11"/>
      <color rgb="FF3F3F3F"/>
      <name val="Franklin Gothic Book"/>
      <charset val="0"/>
      <scheme val="minor"/>
    </font>
    <font>
      <b/>
      <sz val="11"/>
      <color rgb="FFFA7D00"/>
      <name val="Franklin Gothic Book"/>
      <charset val="0"/>
      <scheme val="minor"/>
    </font>
    <font>
      <b/>
      <sz val="11"/>
      <color rgb="FFFFFFFF"/>
      <name val="Franklin Gothic Book"/>
      <charset val="0"/>
      <scheme val="minor"/>
    </font>
    <font>
      <sz val="11"/>
      <color rgb="FFFA7D00"/>
      <name val="Franklin Gothic Book"/>
      <charset val="0"/>
      <scheme val="minor"/>
    </font>
    <font>
      <b/>
      <sz val="11"/>
      <color theme="1"/>
      <name val="Franklin Gothic Book"/>
      <charset val="0"/>
      <scheme val="minor"/>
    </font>
    <font>
      <sz val="11"/>
      <color rgb="FF006100"/>
      <name val="Franklin Gothic Book"/>
      <charset val="0"/>
      <scheme val="minor"/>
    </font>
    <font>
      <sz val="11"/>
      <color rgb="FF9C0006"/>
      <name val="Franklin Gothic Book"/>
      <charset val="0"/>
      <scheme val="minor"/>
    </font>
    <font>
      <sz val="11"/>
      <color rgb="FF9C6500"/>
      <name val="Franklin Gothic Book"/>
      <charset val="0"/>
      <scheme val="minor"/>
    </font>
    <font>
      <sz val="11"/>
      <color theme="0"/>
      <name val="Franklin Gothic Book"/>
      <charset val="0"/>
      <scheme val="minor"/>
    </font>
    <font>
      <sz val="11"/>
      <color theme="1"/>
      <name val="Franklin Gothic Book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5" tint="0.799981688894314"/>
      </bottom>
      <diagonal/>
    </border>
    <border>
      <left style="thin">
        <color theme="5" tint="0.599963377788629"/>
      </left>
      <right/>
      <top/>
      <bottom/>
      <diagonal/>
    </border>
    <border>
      <left/>
      <right/>
      <top style="thin">
        <color theme="3"/>
      </top>
      <bottom/>
      <diagonal/>
    </border>
    <border>
      <left style="thin">
        <color theme="6" tint="0.599963377788629"/>
      </left>
      <right/>
      <top style="thin">
        <color theme="3"/>
      </top>
      <bottom/>
      <diagonal/>
    </border>
    <border>
      <left/>
      <right/>
      <top style="thin">
        <color theme="6" tint="0.599963377788629"/>
      </top>
      <bottom/>
      <diagonal/>
    </border>
    <border>
      <left style="thin">
        <color theme="6" tint="0.599963377788629"/>
      </left>
      <right/>
      <top style="thin">
        <color theme="6" tint="0.59996337778862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7" borderId="11" applyNumberFormat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4" fillId="8" borderId="12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left" vertical="top" indent="1"/>
    </xf>
    <xf numFmtId="0" fontId="2" fillId="0" borderId="0" xfId="0" applyFont="1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top" indent="1"/>
    </xf>
    <xf numFmtId="0" fontId="5" fillId="2" borderId="0" xfId="0" applyFont="1" applyFill="1" applyAlignment="1">
      <alignment horizontal="left" vertical="top" indent="1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left" vertical="center" wrapText="1" indent="1"/>
    </xf>
    <xf numFmtId="176" fontId="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left" vertical="top" indent="1"/>
    </xf>
    <xf numFmtId="0" fontId="0" fillId="2" borderId="0" xfId="0" applyFill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horizontal="left" indent="1"/>
    </xf>
    <xf numFmtId="0" fontId="0" fillId="2" borderId="0" xfId="0" applyFill="1"/>
    <xf numFmtId="0" fontId="9" fillId="2" borderId="0" xfId="0" applyFont="1" applyFill="1" applyAlignment="1">
      <alignment horizontal="left" vertical="top" indent="1"/>
    </xf>
    <xf numFmtId="0" fontId="0" fillId="2" borderId="0" xfId="0" applyFill="1" applyAlignment="1">
      <alignment vertical="top"/>
    </xf>
    <xf numFmtId="0" fontId="10" fillId="0" borderId="0" xfId="0" applyFont="1" applyAlignment="1">
      <alignment horizontal="center"/>
    </xf>
    <xf numFmtId="0" fontId="11" fillId="0" borderId="0" xfId="0" applyFont="1"/>
    <xf numFmtId="0" fontId="1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176" fontId="0" fillId="0" borderId="4" xfId="0" applyNumberFormat="1" applyBorder="1" applyAlignment="1">
      <alignment horizontal="center" vertical="center"/>
    </xf>
    <xf numFmtId="0" fontId="0" fillId="3" borderId="5" xfId="0" applyFill="1" applyBorder="1" applyAlignment="1">
      <alignment horizontal="left" vertical="center" indent="1"/>
    </xf>
    <xf numFmtId="176" fontId="0" fillId="3" borderId="6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 indent="1"/>
    </xf>
    <xf numFmtId="176" fontId="0" fillId="4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4">
    <dxf>
      <fill>
        <patternFill patternType="solid">
          <bgColor theme="0"/>
        </patternFill>
      </fill>
      <alignment horizontal="left" vertical="center" indent="1"/>
      <border>
        <left/>
        <right/>
        <top style="thin">
          <color theme="6" tint="0.599963377788629"/>
        </top>
        <bottom/>
      </border>
    </dxf>
    <dxf>
      <alignment horizontal="left" vertical="center" indent="1"/>
    </dxf>
    <dxf>
      <numFmt numFmtId="176" formatCode="&quot;$&quot;#,##0.00"/>
      <alignment horizontal="center" vertical="center"/>
    </dxf>
    <dxf>
      <numFmt numFmtId="176" formatCode="&quot;$&quot;#,##0.00"/>
      <alignment horizontal="center" vertical="center"/>
    </dxf>
    <dxf>
      <alignment horizontal="left" vertical="center" indent="1"/>
    </dxf>
    <dxf>
      <numFmt numFmtId="176" formatCode="&quot;$&quot;#,##0.00"/>
      <alignment horizontal="center" vertical="center"/>
    </dxf>
    <dxf>
      <numFmt numFmtId="176" formatCode="&quot;$&quot;#,##0.00"/>
      <alignment horizontal="center" vertical="center"/>
    </dxf>
    <dxf>
      <alignment horizontal="left" vertical="center" indent="1"/>
    </dxf>
    <dxf>
      <numFmt numFmtId="176" formatCode="&quot;$&quot;#,##0.00"/>
      <alignment horizontal="center" vertical="center"/>
    </dxf>
    <dxf>
      <numFmt numFmtId="176" formatCode="&quot;$&quot;#,##0.00"/>
      <alignment horizontal="center" vertical="center"/>
    </dxf>
    <dxf>
      <font>
        <b val="1"/>
        <i val="0"/>
      </font>
    </dxf>
    <dxf>
      <fill>
        <patternFill patternType="solid">
          <bgColor theme="0"/>
        </patternFill>
      </fill>
    </dxf>
    <dxf>
      <font>
        <b val="0"/>
        <i val="0"/>
        <strike val="0"/>
        <color theme="0"/>
      </font>
      <fill>
        <patternFill patternType="solid"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9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9"/>
        </vertical>
        <horizontal style="thin">
          <color theme="6" tint="0.599963377788629"/>
        </horizontal>
      </border>
    </dxf>
  </dxfs>
  <tableStyles count="1" defaultTableStyle="TableStyleMedium2" defaultPivotStyle="PivotStyleLight16">
    <tableStyle name="Business Table" pivot="0" count="4" xr9:uid="{3F5032EF-9AB4-4B58-8C88-05D308B85E47}">
      <tableStyleElement type="wholeTable" dxfId="13"/>
      <tableStyleElement type="headerRow" dxfId="12"/>
      <tableStyleElement type="secondRowStripe" dxfId="11"/>
      <tableStyleElement type="first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2"/>
                </a:solidFill>
              </a:rPr>
              <a:t>Product cost per unit</a:t>
            </a:r>
            <a:endParaRPr lang="en-US" sz="1800" b="1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35357946923301"/>
          <c:y val="0.042105263157894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0399105667347"/>
          <c:y val="0.145624963546223"/>
          <c:w val="0.421733372217362"/>
          <c:h val="0.790750072907553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Summary!$C$4:$D$4</c:f>
              <c:strCache>
                <c:ptCount val="2"/>
                <c:pt idx="0">
                  <c:v>Economy car</c:v>
                </c:pt>
                <c:pt idx="1">
                  <c:v>Sports car</c:v>
                </c:pt>
              </c:strCache>
            </c:strRef>
          </c:cat>
          <c:val>
            <c:numRef>
              <c:f>Summary!$C$10:$D$10</c:f>
              <c:numCache>
                <c:formatCode>"$"#,##0.00</c:formatCode>
                <c:ptCount val="2"/>
                <c:pt idx="0">
                  <c:v>32000</c:v>
                </c:pt>
                <c:pt idx="1">
                  <c:v>38400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401030426752"/>
          <c:y val="0.7916703964636"/>
          <c:w val="0.153764557208127"/>
          <c:h val="0.128738776074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460ed75-d19b-4146-a4df-b27a92887a49}"/>
      </c:ext>
    </c:extLst>
  </c:chart>
  <c:spPr>
    <a:solidFill>
      <a:schemeClr val="bg1"/>
    </a:solidFill>
    <a:ln w="952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hyperlink" Target="http://www.excelnav.com" TargetMode="External"/><Relationship Id="rId3" Type="http://schemas.openxmlformats.org/officeDocument/2006/relationships/image" Target="../media/image1.png"/><Relationship Id="rId2" Type="http://schemas.openxmlformats.org/officeDocument/2006/relationships/hyperlink" Target="https://ko-fi.com/excelnav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152399</xdr:colOff>
      <xdr:row>13</xdr:row>
      <xdr:rowOff>0</xdr:rowOff>
    </xdr:from>
    <xdr:to>
      <xdr:col>3</xdr:col>
      <xdr:colOff>1609724</xdr:colOff>
      <xdr:row>22</xdr:row>
      <xdr:rowOff>190500</xdr:rowOff>
    </xdr:to>
    <xdr:graphicFrame>
      <xdr:nvGraphicFramePr>
        <xdr:cNvPr id="6" name="Chart 1" descr="Product Cost per Unit"/>
        <xdr:cNvGraphicFramePr/>
      </xdr:nvGraphicFramePr>
      <xdr:xfrm>
        <a:off x="151765" y="5695950"/>
        <a:ext cx="6522085" cy="361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761365</xdr:colOff>
      <xdr:row>8</xdr:row>
      <xdr:rowOff>17145</xdr:rowOff>
    </xdr:to>
    <xdr:grpSp>
      <xdr:nvGrpSpPr>
        <xdr:cNvPr id="2" name="组合 1"/>
        <xdr:cNvGrpSpPr/>
      </xdr:nvGrpSpPr>
      <xdr:grpSpPr>
        <a:xfrm>
          <a:off x="10776585" y="0"/>
          <a:ext cx="5390515" cy="3808095"/>
          <a:chOff x="13560" y="374"/>
          <a:chExt cx="8489" cy="5921"/>
        </a:xfrm>
      </xdr:grpSpPr>
      <xdr:sp>
        <xdr:nvSpPr>
          <xdr:cNvPr id="3" name="文本框 2">
            <a:hlinkClick xmlns:r="http://schemas.openxmlformats.org/officeDocument/2006/relationships" r:id="rId2"/>
          </xdr:cNvPr>
          <xdr:cNvSpPr txBox="1"/>
        </xdr:nvSpPr>
        <xdr:spPr>
          <a:xfrm>
            <a:off x="13575" y="1935"/>
            <a:ext cx="8475" cy="436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200"/>
              <a:t>Enjoying this template?​​</a:t>
            </a:r>
            <a:endParaRPr lang="zh-CN" altLang="en-US" sz="1200"/>
          </a:p>
          <a:p>
            <a:pPr algn="l"/>
            <a:r>
              <a:rPr lang="zh-CN" altLang="en-US" sz="1200"/>
              <a:t>This template is completely free. If it saved you time or helped your business, consider buying me a coffee to support the creation of more free resources!</a:t>
            </a:r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r>
              <a:rPr lang="zh-CN" altLang="en-US" sz="1200"/>
              <a:t>​Scan or visit:​​ ko-fi.com/</a:t>
            </a:r>
            <a:r>
              <a:rPr lang="en-US" altLang="zh-CN" sz="1200"/>
              <a:t>excelnav</a:t>
            </a:r>
            <a:endParaRPr lang="en-US" altLang="zh-CN" sz="1100"/>
          </a:p>
          <a:p>
            <a:pPr algn="l"/>
            <a:r>
              <a:rPr lang="zh-CN" altLang="en-US" sz="1600" b="1"/>
              <a:t>Thank you for your support!</a:t>
            </a:r>
            <a:endParaRPr lang="zh-CN" altLang="en-US" sz="1600" b="1"/>
          </a:p>
        </xdr:txBody>
      </xdr:sp>
      <xdr:pic>
        <xdr:nvPicPr>
          <xdr:cNvPr id="4" name="图片 3" descr="kofi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05" y="2895"/>
            <a:ext cx="2174" cy="2174"/>
          </a:xfrm>
          <a:prstGeom prst="rect">
            <a:avLst/>
          </a:prstGeom>
        </xdr:spPr>
      </xdr:pic>
      <xdr:grpSp>
        <xdr:nvGrpSpPr>
          <xdr:cNvPr id="5" name="组合 4"/>
          <xdr:cNvGrpSpPr/>
        </xdr:nvGrpSpPr>
        <xdr:grpSpPr>
          <a:xfrm>
            <a:off x="13560" y="374"/>
            <a:ext cx="6750" cy="1462"/>
            <a:chOff x="26775" y="2399"/>
            <a:chExt cx="6750" cy="1470"/>
          </a:xfrm>
        </xdr:grpSpPr>
        <xdr:sp>
          <xdr:nvSpPr>
            <xdr:cNvPr id="7" name="文本框 6"/>
            <xdr:cNvSpPr txBox="1"/>
          </xdr:nvSpPr>
          <xdr:spPr>
            <a:xfrm>
              <a:off x="26775" y="2399"/>
              <a:ext cx="6750" cy="147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200"/>
            </a:p>
            <a:p>
              <a:pPr algn="l"/>
              <a:endParaRPr lang="zh-CN" altLang="en-US" sz="1200"/>
            </a:p>
            <a:p>
              <a:pPr algn="l"/>
              <a:endParaRPr lang="zh-CN" altLang="en-US" sz="1200"/>
            </a:p>
            <a:p>
              <a:pPr algn="l"/>
              <a:r>
                <a:rPr lang="zh-CN" altLang="en-US" sz="1200"/>
                <a:t>For More Practical Templates, Please Visit Our Website.​</a:t>
              </a:r>
              <a:endParaRPr lang="zh-CN" altLang="en-US" sz="1200"/>
            </a:p>
          </xdr:txBody>
        </xdr:sp>
        <xdr:pic>
          <xdr:nvPicPr>
            <xdr:cNvPr id="8" name="图片 7" descr="未标题-1">
              <a:hlinkClick xmlns:r="http://schemas.openxmlformats.org/officeDocument/2006/relationships" r:id="rId4"/>
            </xdr:cNvPr>
            <xdr:cNvPicPr>
              <a:picLocks noChangeAspect="1"/>
            </xdr:cNvPicPr>
          </xdr:nvPicPr>
          <xdr:blipFill>
            <a:blip r:embed="rId5"/>
            <a:stretch>
              <a:fillRect/>
            </a:stretch>
          </xdr:blipFill>
          <xdr:spPr>
            <a:xfrm>
              <a:off x="26790" y="2700"/>
              <a:ext cx="2911" cy="600"/>
            </a:xfrm>
            <a:prstGeom prst="rect">
              <a:avLst/>
            </a:prstGeom>
          </xdr:spPr>
        </xdr:pic>
      </xdr:grpSp>
    </xdr:grpSp>
    <xdr:clientData/>
  </xdr:twoCellAnchor>
</xdr:wsDr>
</file>

<file path=xl/tables/table1.xml><?xml version="1.0" encoding="utf-8"?>
<table xmlns="http://schemas.openxmlformats.org/spreadsheetml/2006/main" id="2" name="Table2" displayName="Table2" ref="B6:D12" totalsRowShown="0">
  <autoFilter xmlns:etc="http://www.wps.cn/officeDocument/2017/etCustomData" ref="B6:D12" etc:filterBottomFollowUsedRange="0"/>
  <tableColumns count="3">
    <tableColumn id="1" name=" " dataDxfId="0"/>
    <tableColumn id="2" name="Product A"/>
    <tableColumn id="3" name="Product B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id="1" name="Table_DirectCosts" displayName="Table_DirectCosts" ref="B5:D9" totalsRowShown="0">
  <tableColumns count="3">
    <tableColumn id="1" name=" " dataDxfId="1"/>
    <tableColumn id="2" name="Product A" dataDxfId="2"/>
    <tableColumn id="3" name="Product B" dataDxfId="3"/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id="5" name="Table_IndirectCosts" displayName="Table_IndirectCosts" ref="B5:D9" totalsRowShown="0">
  <tableColumns count="3">
    <tableColumn id="1" name=" " dataDxfId="4"/>
    <tableColumn id="2" name="Product A" dataDxfId="5"/>
    <tableColumn id="3" name="Product B" dataDxfId="6"/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id="6" name="Table_GeneralAndAdminCosts" displayName="Table_GeneralAndAdminCosts" ref="B5:D8" totalsRowShown="0">
  <tableColumns count="3">
    <tableColumn id="1" name=" " dataDxfId="7"/>
    <tableColumn id="2" name="Product A" dataDxfId="8"/>
    <tableColumn id="3" name="Product B" dataDxfId="9"/>
  </tableColumns>
  <tableStyleInfo name="Business Table" showFirstColumn="1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799981688894314"/>
  </sheetPr>
  <dimension ref="B1:E12"/>
  <sheetViews>
    <sheetView showGridLines="0" tabSelected="1" workbookViewId="0">
      <selection activeCell="S9" sqref="S9"/>
    </sheetView>
  </sheetViews>
  <sheetFormatPr defaultColWidth="9" defaultRowHeight="30" customHeight="1" outlineLevelCol="4"/>
  <cols>
    <col min="1" max="1" width="2.81481481481481" style="3" customWidth="1"/>
    <col min="2" max="2" width="37.4518518518518" style="3" customWidth="1"/>
    <col min="3" max="4" width="18.8148148148148" style="3" customWidth="1"/>
    <col min="5" max="5" width="2.81481481481481" style="3" customWidth="1"/>
    <col min="6" max="16384" width="9" style="3"/>
  </cols>
  <sheetData>
    <row r="1" customFormat="1" ht="100.05" customHeight="1" spans="2:5">
      <c r="B1" s="20" t="s">
        <v>0</v>
      </c>
      <c r="C1" s="21"/>
      <c r="D1" s="21"/>
      <c r="E1" t="s">
        <v>1</v>
      </c>
    </row>
    <row r="2" s="18" customFormat="1" ht="49.95" customHeight="1" spans="2:4">
      <c r="B2" s="22" t="s">
        <v>2</v>
      </c>
      <c r="C2" s="23"/>
      <c r="D2" s="23"/>
    </row>
    <row r="3" s="19" customFormat="1" customHeight="1" spans="3:4">
      <c r="C3" s="24"/>
      <c r="D3" s="24"/>
    </row>
    <row r="4" s="19" customFormat="1" ht="19.5" customHeight="1" spans="2:4">
      <c r="B4" s="7" t="s">
        <v>3</v>
      </c>
      <c r="C4" s="8" t="s">
        <v>4</v>
      </c>
      <c r="D4" s="8" t="s">
        <v>5</v>
      </c>
    </row>
    <row r="5" s="19" customFormat="1" ht="9" customHeight="1" spans="2:2">
      <c r="B5" s="25"/>
    </row>
    <row r="6" customHeight="1" spans="2:4">
      <c r="B6" s="4" t="s">
        <v>1</v>
      </c>
      <c r="C6" s="26" t="s">
        <v>6</v>
      </c>
      <c r="D6" s="26" t="s">
        <v>7</v>
      </c>
    </row>
    <row r="7" customHeight="1" spans="2:4">
      <c r="B7" s="27" t="s">
        <v>8</v>
      </c>
      <c r="C7" s="28">
        <f>SUM(Table_DirectCosts[Product A])</f>
        <v>20000</v>
      </c>
      <c r="D7" s="28">
        <f>SUM(Table_DirectCosts[Product B])</f>
        <v>25000</v>
      </c>
    </row>
    <row r="8" customHeight="1" spans="2:4">
      <c r="B8" s="29" t="s">
        <v>9</v>
      </c>
      <c r="C8" s="30">
        <f>SUM(Table_IndirectCosts[Product A])</f>
        <v>7000</v>
      </c>
      <c r="D8" s="30">
        <f>SUM(Table_IndirectCosts[Product B])</f>
        <v>7400</v>
      </c>
    </row>
    <row r="9" customHeight="1" spans="2:4">
      <c r="B9" s="29" t="s">
        <v>10</v>
      </c>
      <c r="C9" s="30">
        <f>SUM(Table_GeneralAndAdminCosts[Product A])</f>
        <v>5000</v>
      </c>
      <c r="D9" s="30">
        <f>SUM(Table_GeneralAndAdminCosts[Product B])</f>
        <v>6000</v>
      </c>
    </row>
    <row r="10" customHeight="1" spans="2:4">
      <c r="B10" s="31" t="s">
        <v>11</v>
      </c>
      <c r="C10" s="32">
        <f>SUM(C7:C9)</f>
        <v>32000</v>
      </c>
      <c r="D10" s="32">
        <f>SUM(D7:D9)</f>
        <v>38400</v>
      </c>
    </row>
    <row r="11" customHeight="1" spans="2:4">
      <c r="B11" s="29" t="s">
        <v>12</v>
      </c>
      <c r="C11" s="33">
        <v>10</v>
      </c>
      <c r="D11" s="33">
        <v>12</v>
      </c>
    </row>
    <row r="12" customHeight="1" spans="2:4">
      <c r="B12" s="31" t="s">
        <v>13</v>
      </c>
      <c r="C12" s="32">
        <f>C10*C11</f>
        <v>320000</v>
      </c>
      <c r="D12" s="32">
        <f>D10*D11</f>
        <v>460800</v>
      </c>
    </row>
  </sheetData>
  <dataValidations count="6">
    <dataValidation allowBlank="1" showInputMessage="1" showErrorMessage="1" prompt="Direct Costs, Indirect Costs, General and Administrative Costs are automatically summarized from the three other tabs.&#10;&#10;Enter Units Produced per Week to calculate Total Production Costs per Week." sqref="B4"/>
    <dataValidation allowBlank="1" showInputMessage="1" showErrorMessage="1" prompt="Enter Product A in this cell" sqref="C4"/>
    <dataValidation allowBlank="1" showInputMessage="1" showErrorMessage="1" prompt="Enter Product B in this cell" sqref="D4"/>
    <dataValidation allowBlank="1" showInputMessage="1" showErrorMessage="1" prompt="Enter Units Produced per Week for Product A" sqref="C11"/>
    <dataValidation allowBlank="1" showInputMessage="1" showErrorMessage="1" prompt="Enter Units Produced per Week for Product B" sqref="D11"/>
    <dataValidation allowBlank="1" showInputMessage="1" showErrorMessage="1" promptTitle="Activity-Based Cost Tracker" prompt="Enter Direct, Indirect, General and Administrative costs in the next three tabs. Product Cost per Unit will be automatically calculated.&#10;&#10;Enter number of units to cells C11 and D11 to calculate Total Production Costs per Week.&#10;" sqref="A1:A2"/>
  </dataValidations>
  <printOptions horizontalCentered="1"/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599993896298105"/>
  </sheetPr>
  <dimension ref="B1:E9"/>
  <sheetViews>
    <sheetView showGridLines="0" workbookViewId="0">
      <selection activeCell="A1" sqref="A1"/>
    </sheetView>
  </sheetViews>
  <sheetFormatPr defaultColWidth="9" defaultRowHeight="30" customHeight="1" outlineLevelCol="4"/>
  <cols>
    <col min="1" max="1" width="2.81481481481481" style="3" customWidth="1"/>
    <col min="2" max="2" width="37.4518518518518" style="3" customWidth="1"/>
    <col min="3" max="4" width="18.8148148148148" style="3" customWidth="1"/>
    <col min="5" max="5" width="2.81481481481481" style="3" customWidth="1"/>
    <col min="6" max="16384" width="9" style="3"/>
  </cols>
  <sheetData>
    <row r="1" ht="100.05" customHeight="1" spans="2:5">
      <c r="B1" s="16"/>
      <c r="C1" s="16"/>
      <c r="D1" s="16"/>
      <c r="E1" s="3" t="s">
        <v>1</v>
      </c>
    </row>
    <row r="2" ht="49.95" customHeight="1" spans="2:4">
      <c r="B2" s="5" t="s">
        <v>8</v>
      </c>
      <c r="C2" s="16"/>
      <c r="D2" s="16"/>
    </row>
    <row r="3" s="2" customFormat="1" customHeight="1" spans="2:4">
      <c r="B3" s="17"/>
      <c r="C3" s="8" t="str">
        <f>Product_A_Name</f>
        <v>Economy car</v>
      </c>
      <c r="D3" s="8" t="str">
        <f>Product_B_Name</f>
        <v>Sports car</v>
      </c>
    </row>
    <row r="4" ht="9" customHeight="1" spans="3:4">
      <c r="C4" s="9"/>
      <c r="D4" s="9"/>
    </row>
    <row r="5" customHeight="1" spans="2:4">
      <c r="B5" s="10" t="s">
        <v>1</v>
      </c>
      <c r="C5" s="11" t="s">
        <v>6</v>
      </c>
      <c r="D5" s="11" t="s">
        <v>7</v>
      </c>
    </row>
    <row r="6" customHeight="1" spans="2:4">
      <c r="B6" s="12" t="s">
        <v>14</v>
      </c>
      <c r="C6" s="13">
        <v>6000</v>
      </c>
      <c r="D6" s="13">
        <v>8000</v>
      </c>
    </row>
    <row r="7" customHeight="1" spans="2:4">
      <c r="B7" s="12" t="s">
        <v>15</v>
      </c>
      <c r="C7" s="13">
        <v>3500</v>
      </c>
      <c r="D7" s="13">
        <v>5500</v>
      </c>
    </row>
    <row r="8" customHeight="1" spans="2:4">
      <c r="B8" s="12" t="s">
        <v>16</v>
      </c>
      <c r="C8" s="13">
        <v>8000</v>
      </c>
      <c r="D8" s="13">
        <v>9000</v>
      </c>
    </row>
    <row r="9" customHeight="1" spans="2:4">
      <c r="B9" s="12" t="s">
        <v>17</v>
      </c>
      <c r="C9" s="13">
        <v>2500</v>
      </c>
      <c r="D9" s="13">
        <v>2500</v>
      </c>
    </row>
  </sheetData>
  <conditionalFormatting sqref="C6:C9">
    <cfRule type="dataBar" priority="1">
      <dataBar>
        <cfvo type="min"/>
        <cfvo type="max"/>
        <color theme="3" tint="0.799981688894314"/>
      </dataBar>
      <extLst>
        <ext xmlns:x14="http://schemas.microsoft.com/office/spreadsheetml/2009/9/main" uri="{B025F937-C7B1-47D3-B67F-A62EFF666E3E}">
          <x14:id>{f58a6791-2d22-4a1a-85e6-b12a0feee1ed}</x14:id>
        </ext>
      </extLst>
    </cfRule>
  </conditionalFormatting>
  <conditionalFormatting sqref="D6:D9">
    <cfRule type="dataBar" priority="2">
      <dataBar>
        <cfvo type="min"/>
        <cfvo type="max"/>
        <color theme="3" tint="0.799981688894314"/>
      </dataBar>
      <extLst>
        <ext xmlns:x14="http://schemas.microsoft.com/office/spreadsheetml/2009/9/main" uri="{B025F937-C7B1-47D3-B67F-A62EFF666E3E}">
          <x14:id>{a79ce64e-12db-454e-8b66-990db95d4684}</x14:id>
        </ext>
      </extLst>
    </cfRule>
  </conditionalFormatting>
  <dataValidations count="2">
    <dataValidation allowBlank="1" showInputMessage="1" showErrorMessage="1" prompt="Enter Direct Costs in this tab. Edit the specific items in the table and enter costs for Product A and Product B." sqref="A1"/>
    <dataValidation allowBlank="1" showInputMessage="1" showErrorMessage="1" prompt="Product name is automatically updated from Summary tab" sqref="C3:D3"/>
  </dataValidations>
  <printOptions horizontalCentered="1"/>
  <pageMargins left="0.7" right="0.7" top="0.75" bottom="0.75" header="0.3" footer="0.3"/>
  <pageSetup paperSize="1" orientation="portrait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8a6791-2d22-4a1a-85e6-b12a0feee1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C6:C9</xm:sqref>
        </x14:conditionalFormatting>
        <x14:conditionalFormatting xmlns:xm="http://schemas.microsoft.com/office/excel/2006/main">
          <x14:cfRule type="dataBar" id="{a79ce64e-12db-454e-8b66-990db95d4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</sheetPr>
  <dimension ref="A1:E9"/>
  <sheetViews>
    <sheetView showGridLines="0" workbookViewId="0">
      <selection activeCell="A1" sqref="A1"/>
    </sheetView>
  </sheetViews>
  <sheetFormatPr defaultColWidth="9" defaultRowHeight="30" customHeight="1" outlineLevelCol="4"/>
  <cols>
    <col min="1" max="1" width="2.81481481481481" style="3" customWidth="1"/>
    <col min="2" max="2" width="37.4518518518518" style="3" customWidth="1"/>
    <col min="3" max="4" width="18.8148148148148" style="3" customWidth="1"/>
    <col min="5" max="5" width="2.81481481481481" style="3" customWidth="1"/>
    <col min="6" max="16384" width="9" style="3"/>
  </cols>
  <sheetData>
    <row r="1" ht="100.05" customHeight="1" spans="1:4">
      <c r="A1" s="14"/>
      <c r="B1" s="15"/>
      <c r="C1" s="15"/>
      <c r="D1" s="15"/>
    </row>
    <row r="2" s="14" customFormat="1" ht="49.95" customHeight="1" spans="2:5">
      <c r="B2" s="5" t="s">
        <v>9</v>
      </c>
      <c r="C2" s="6"/>
      <c r="D2" s="6"/>
      <c r="E2" s="14" t="s">
        <v>1</v>
      </c>
    </row>
    <row r="3" s="2" customFormat="1" customHeight="1" spans="2:4">
      <c r="B3" s="7"/>
      <c r="C3" s="8" t="str">
        <f>Product_A_Name</f>
        <v>Economy car</v>
      </c>
      <c r="D3" s="8" t="str">
        <f>Product_B_Name</f>
        <v>Sports car</v>
      </c>
    </row>
    <row r="4" ht="9" customHeight="1" spans="3:4">
      <c r="C4" s="9"/>
      <c r="D4" s="9"/>
    </row>
    <row r="5" customHeight="1" spans="2:4">
      <c r="B5" s="10" t="s">
        <v>1</v>
      </c>
      <c r="C5" s="11" t="s">
        <v>6</v>
      </c>
      <c r="D5" s="11" t="s">
        <v>7</v>
      </c>
    </row>
    <row r="6" customHeight="1" spans="2:4">
      <c r="B6" s="12" t="s">
        <v>18</v>
      </c>
      <c r="C6" s="13">
        <v>3000</v>
      </c>
      <c r="D6" s="13">
        <v>3000</v>
      </c>
    </row>
    <row r="7" customHeight="1" spans="2:4">
      <c r="B7" s="12" t="s">
        <v>19</v>
      </c>
      <c r="C7" s="13">
        <v>2500</v>
      </c>
      <c r="D7" s="13">
        <v>2400</v>
      </c>
    </row>
    <row r="8" customHeight="1" spans="2:4">
      <c r="B8" s="12" t="s">
        <v>20</v>
      </c>
      <c r="C8" s="13">
        <v>500</v>
      </c>
      <c r="D8" s="13">
        <v>1000</v>
      </c>
    </row>
    <row r="9" customHeight="1" spans="2:4">
      <c r="B9" s="12" t="s">
        <v>21</v>
      </c>
      <c r="C9" s="13">
        <v>1000</v>
      </c>
      <c r="D9" s="13">
        <v>1000</v>
      </c>
    </row>
  </sheetData>
  <conditionalFormatting sqref="C6:C9">
    <cfRule type="dataBar" priority="2">
      <dataBar>
        <cfvo type="min"/>
        <cfvo type="max"/>
        <color theme="3" tint="0.799981688894314"/>
      </dataBar>
      <extLst>
        <ext xmlns:x14="http://schemas.microsoft.com/office/spreadsheetml/2009/9/main" uri="{B025F937-C7B1-47D3-B67F-A62EFF666E3E}">
          <x14:id>{3a8c1ecc-f6be-4dcd-be72-948283e4fc7a}</x14:id>
        </ext>
      </extLst>
    </cfRule>
  </conditionalFormatting>
  <conditionalFormatting sqref="D6:D9">
    <cfRule type="dataBar" priority="1">
      <dataBar>
        <cfvo type="min"/>
        <cfvo type="max"/>
        <color theme="3" tint="0.799981688894314"/>
      </dataBar>
      <extLst>
        <ext xmlns:x14="http://schemas.microsoft.com/office/spreadsheetml/2009/9/main" uri="{B025F937-C7B1-47D3-B67F-A62EFF666E3E}">
          <x14:id>{525251e0-aaa1-4e1e-a6ea-f12e5c40bd83}</x14:id>
        </ext>
      </extLst>
    </cfRule>
  </conditionalFormatting>
  <dataValidations count="2">
    <dataValidation allowBlank="1" showInputMessage="1" showErrorMessage="1" prompt="Enter Indirect Costs in this tab. Edit the specific items in the table and enter costs for Product A and Product B." sqref="A1"/>
    <dataValidation allowBlank="1" showInputMessage="1" showErrorMessage="1" prompt="Product name is automatically updated from Summary tab" sqref="C3:D3"/>
  </dataValidations>
  <printOptions horizontalCentered="1"/>
  <pageMargins left="0.7" right="0.7" top="0.75" bottom="0.75" header="0.3" footer="0.3"/>
  <pageSetup paperSize="1" orientation="portrait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8c1ecc-f6be-4dcd-be72-948283e4f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C6:C9</xm:sqref>
        </x14:conditionalFormatting>
        <x14:conditionalFormatting xmlns:xm="http://schemas.microsoft.com/office/excel/2006/main">
          <x14:cfRule type="dataBar" id="{525251e0-aaa1-4e1e-a6ea-f12e5c40b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799981688894314"/>
  </sheetPr>
  <dimension ref="A1:E8"/>
  <sheetViews>
    <sheetView showGridLines="0" workbookViewId="0">
      <selection activeCell="A1" sqref="A1"/>
    </sheetView>
  </sheetViews>
  <sheetFormatPr defaultColWidth="9" defaultRowHeight="30" customHeight="1" outlineLevelRow="7" outlineLevelCol="4"/>
  <cols>
    <col min="1" max="1" width="2.81481481481481" style="3" customWidth="1"/>
    <col min="2" max="2" width="37.4518518518518" style="3" customWidth="1"/>
    <col min="3" max="4" width="18.8148148148148" style="3" customWidth="1"/>
    <col min="5" max="5" width="2.81481481481481" style="3" customWidth="1"/>
    <col min="6" max="16384" width="9" style="3"/>
  </cols>
  <sheetData>
    <row r="1" ht="100.05" customHeight="1" spans="1:4">
      <c r="A1" s="1"/>
      <c r="B1" s="4"/>
      <c r="C1" s="4"/>
      <c r="D1" s="4"/>
    </row>
    <row r="2" s="1" customFormat="1" ht="49.95" customHeight="1" spans="2:5">
      <c r="B2" s="5" t="s">
        <v>10</v>
      </c>
      <c r="C2" s="6"/>
      <c r="D2" s="6"/>
      <c r="E2" s="1" t="s">
        <v>1</v>
      </c>
    </row>
    <row r="3" s="2" customFormat="1" customHeight="1" spans="2:4">
      <c r="B3" s="7"/>
      <c r="C3" s="8" t="str">
        <f>Product_A_Name</f>
        <v>Economy car</v>
      </c>
      <c r="D3" s="8" t="str">
        <f>Product_B_Name</f>
        <v>Sports car</v>
      </c>
    </row>
    <row r="4" ht="9" customHeight="1" spans="3:4">
      <c r="C4" s="9"/>
      <c r="D4" s="9"/>
    </row>
    <row r="5" customHeight="1" spans="2:4">
      <c r="B5" s="10" t="s">
        <v>1</v>
      </c>
      <c r="C5" s="11" t="s">
        <v>6</v>
      </c>
      <c r="D5" s="11" t="s">
        <v>7</v>
      </c>
    </row>
    <row r="6" customHeight="1" spans="2:4">
      <c r="B6" s="12" t="s">
        <v>22</v>
      </c>
      <c r="C6" s="13">
        <v>1500</v>
      </c>
      <c r="D6" s="13">
        <v>1500</v>
      </c>
    </row>
    <row r="7" customHeight="1" spans="2:4">
      <c r="B7" s="12" t="s">
        <v>23</v>
      </c>
      <c r="C7" s="13">
        <v>1500</v>
      </c>
      <c r="D7" s="13">
        <v>1500</v>
      </c>
    </row>
    <row r="8" customHeight="1" spans="2:4">
      <c r="B8" s="12" t="s">
        <v>24</v>
      </c>
      <c r="C8" s="13">
        <v>2000</v>
      </c>
      <c r="D8" s="13">
        <v>3000</v>
      </c>
    </row>
  </sheetData>
  <conditionalFormatting sqref="C6:C8">
    <cfRule type="dataBar" priority="3">
      <dataBar>
        <cfvo type="min"/>
        <cfvo type="max"/>
        <color theme="3" tint="0.799981688894314"/>
      </dataBar>
      <extLst>
        <ext xmlns:x14="http://schemas.microsoft.com/office/spreadsheetml/2009/9/main" uri="{B025F937-C7B1-47D3-B67F-A62EFF666E3E}">
          <x14:id>{9f62b9f9-1e7d-4f2a-b9bb-3e5620c6c64e}</x14:id>
        </ext>
      </extLst>
    </cfRule>
  </conditionalFormatting>
  <conditionalFormatting sqref="D6:D8">
    <cfRule type="dataBar" priority="4">
      <dataBar>
        <cfvo type="min"/>
        <cfvo type="max"/>
        <color theme="3" tint="0.799981688894314"/>
      </dataBar>
      <extLst>
        <ext xmlns:x14="http://schemas.microsoft.com/office/spreadsheetml/2009/9/main" uri="{B025F937-C7B1-47D3-B67F-A62EFF666E3E}">
          <x14:id>{a60e604f-216b-4c0b-be05-f1e595fcddf0}</x14:id>
        </ext>
      </extLst>
    </cfRule>
  </conditionalFormatting>
  <dataValidations count="2">
    <dataValidation allowBlank="1" showInputMessage="1" showErrorMessage="1" prompt="Enter General and Administrative Costs in this tab. Edit the specific items in the table and enter costs for Product A and Product B." sqref="A1"/>
    <dataValidation allowBlank="1" showInputMessage="1" showErrorMessage="1" prompt="Product name is automatically updated from Summary tab" sqref="C3:D3"/>
  </dataValidations>
  <printOptions horizontalCentered="1"/>
  <pageMargins left="0.7" right="0.7" top="0.75" bottom="0.75" header="0.3" footer="0.3"/>
  <pageSetup paperSize="1" orientation="portrait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62b9f9-1e7d-4f2a-b9bb-3e5620c6c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C6:C8</xm:sqref>
        </x14:conditionalFormatting>
        <x14:conditionalFormatting xmlns:xm="http://schemas.microsoft.com/office/excel/2006/main">
          <x14:cfRule type="dataBar" id="{a60e604f-216b-4c0b-be05-f1e595fcd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S t a t u s   x m l n s = " 7 1 a f 3 2 4 3 - 3 d d 4 - 4 a 8 d - 8 c 0 d - d d 7 6 d a 1 f 0 2 a 5 " > N o t   s t a r t e d < / S t a t u s > < B a c k g r o u n d   x m l n s = " 7 1 a f 3 2 4 3 - 3 d d 4 - 4 a 8 d - 8 c 0 d - d d 7 6 d a 1 f 0 2 a 5 " > f a l s e < / B a c k g r o u n d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6 "   m a : c o n t e n t T y p e D e s c r i p t i o n = " C r e a t e   a   n e w   d o c u m e n t . "   m a : c o n t e n t T y p e S c o p e = " "   m a : v e r s i o n I D = " a c 3 7 c 1 7 5 3 a c d 5 e 3 3 0 d 2 0 6 2 c c e c 2 6 e a 6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b 3 4 0 c 7 1 0 1 c 9 2 c 5 1 2 0 a b d 0 6 4 8 6 f 9 4 5 4 8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157D6EDA-9F7C-4E0B-B64A-26FFE2A442D0}">
  <ds:schemaRefs/>
</ds:datastoreItem>
</file>

<file path=customXml/itemProps2.xml><?xml version="1.0" encoding="utf-8"?>
<ds:datastoreItem xmlns:ds="http://schemas.openxmlformats.org/officeDocument/2006/customXml" ds:itemID="{258A1E6B-A94D-45D5-B728-5FDB2E218C17}">
  <ds:schemaRefs/>
</ds:datastoreItem>
</file>

<file path=customXml/itemProps3.xml><?xml version="1.0" encoding="utf-8"?>
<ds:datastoreItem xmlns:ds="http://schemas.openxmlformats.org/officeDocument/2006/customXml" ds:itemID="{66CF0493-8777-4923-86BB-085CBDC214E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TM34348773</Template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Direct</vt:lpstr>
      <vt:lpstr>Indirect</vt:lpstr>
      <vt:lpstr>General and administrative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dcterms:created xsi:type="dcterms:W3CDTF">2022-11-21T05:47:00Z</dcterms:created>
  <dcterms:modified xsi:type="dcterms:W3CDTF">2025-09-25T01:39:50Z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ICV">
    <vt:lpwstr>8FC40880E56542DB98B94C7BA756E1D8_12</vt:lpwstr>
  </property>
  <property fmtid="{D5CDD505-2E9C-101B-9397-08002B2CF9AE}" pid="4" name="KSOProductBuildVer">
    <vt:lpwstr>2052-12.1.0.22529</vt:lpwstr>
  </property>
</Properties>
</file>