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7655"/>
  </bookViews>
  <sheets>
    <sheet name="Calendar" sheetId="5" r:id="rId1"/>
  </sheets>
  <definedNames>
    <definedName name="_xlnm.Print_Area" localSheetId="0">Calendar!$C$5:$AG$32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<sst xmlns="http://schemas.openxmlformats.org/spreadsheetml/2006/main" count="6" uniqueCount="6">
  <si>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 xml:space="preserve"> </t>
  </si>
  <si>
    <t xml:space="preserve">Year  </t>
  </si>
  <si>
    <t xml:space="preserve">Month  </t>
  </si>
  <si>
    <t xml:space="preserve">Start Day  </t>
  </si>
  <si>
    <t>1:Sun, 2:Mon …</t>
  </si>
  <si>
    <t>Year-at-a-glance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</si>
</sst>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mmmm\ \'yy"/>
    <numFmt numFmtId="177" formatCode="d"/>
  </numFmts>
  <fonts count="35">
    <font>
      <sz val="10"/>
      <name val="Arial"/>
      <charset val="134"/>
    </font>
    <font>
      <sz val="10"/>
      <name val="Seaford"/>
      <charset val="134"/>
      <scheme val="major"/>
    </font>
    <font>
      <sz val="14"/>
      <name val="Seaford"/>
      <charset val="134"/>
      <scheme val="minor"/>
    </font>
    <font>
      <sz val="12"/>
      <name val="Seaford"/>
      <charset val="134"/>
      <scheme val="minor"/>
    </font>
    <font>
      <sz val="10"/>
      <name val="Seaford"/>
      <charset val="134"/>
      <scheme val="minor"/>
    </font>
    <font>
      <b/>
      <sz val="11"/>
      <name val="Seaford"/>
      <charset val="134"/>
      <scheme val="minor"/>
    </font>
    <font>
      <sz val="11"/>
      <name val="Seaford"/>
      <charset val="134"/>
      <scheme val="minor"/>
    </font>
    <font>
      <b/>
      <sz val="40"/>
      <color theme="8"/>
      <name val="Seaford"/>
      <charset val="134"/>
      <scheme val="major"/>
    </font>
    <font>
      <b/>
      <sz val="12"/>
      <color theme="0"/>
      <name val="Seaford"/>
      <charset val="134"/>
      <scheme val="minor"/>
    </font>
    <font>
      <sz val="10"/>
      <color theme="1" tint="0.249977111117893"/>
      <name val="Seaford"/>
      <charset val="134"/>
      <scheme val="minor"/>
    </font>
    <font>
      <sz val="40"/>
      <color theme="8"/>
      <name val="Seaford"/>
      <charset val="134"/>
      <scheme val="major"/>
    </font>
    <font>
      <b/>
      <sz val="12"/>
      <name val="Seaford"/>
      <charset val="134"/>
      <scheme val="minor"/>
    </font>
    <font>
      <i/>
      <sz val="9"/>
      <color theme="1" tint="0.249977111117893"/>
      <name val="Seaford"/>
      <charset val="134"/>
      <scheme val="minor"/>
    </font>
    <font>
      <sz val="8"/>
      <name val="Seaford"/>
      <charset val="134"/>
      <scheme val="minor"/>
    </font>
    <font>
      <sz val="11"/>
      <color theme="1"/>
      <name val="Seaford"/>
      <charset val="134"/>
      <scheme val="minor"/>
    </font>
    <font>
      <u/>
      <sz val="11"/>
      <color rgb="FF0000FF"/>
      <name val="Seaford"/>
      <charset val="0"/>
      <scheme val="minor"/>
    </font>
    <font>
      <u/>
      <sz val="11"/>
      <color rgb="FF800080"/>
      <name val="Seaford"/>
      <charset val="0"/>
      <scheme val="minor"/>
    </font>
    <font>
      <sz val="11"/>
      <color rgb="FFFF0000"/>
      <name val="Seaford"/>
      <charset val="0"/>
      <scheme val="minor"/>
    </font>
    <font>
      <b/>
      <sz val="18"/>
      <color theme="3"/>
      <name val="Seaford"/>
      <charset val="134"/>
      <scheme val="minor"/>
    </font>
    <font>
      <i/>
      <sz val="11"/>
      <color rgb="FF7F7F7F"/>
      <name val="Seaford"/>
      <charset val="0"/>
      <scheme val="minor"/>
    </font>
    <font>
      <b/>
      <sz val="15"/>
      <color theme="3"/>
      <name val="Seaford"/>
      <charset val="134"/>
      <scheme val="minor"/>
    </font>
    <font>
      <b/>
      <sz val="13"/>
      <color theme="3"/>
      <name val="Seaford"/>
      <charset val="134"/>
      <scheme val="minor"/>
    </font>
    <font>
      <b/>
      <sz val="11"/>
      <color theme="3"/>
      <name val="Seaford"/>
      <charset val="134"/>
      <scheme val="minor"/>
    </font>
    <font>
      <sz val="11"/>
      <color rgb="FF3F3F76"/>
      <name val="Seaford"/>
      <charset val="0"/>
      <scheme val="minor"/>
    </font>
    <font>
      <b/>
      <sz val="11"/>
      <color rgb="FF3F3F3F"/>
      <name val="Seaford"/>
      <charset val="0"/>
      <scheme val="minor"/>
    </font>
    <font>
      <b/>
      <sz val="11"/>
      <color rgb="FFFA7D00"/>
      <name val="Seaford"/>
      <charset val="0"/>
      <scheme val="minor"/>
    </font>
    <font>
      <b/>
      <sz val="11"/>
      <color rgb="FFFFFFFF"/>
      <name val="Seaford"/>
      <charset val="0"/>
      <scheme val="minor"/>
    </font>
    <font>
      <sz val="11"/>
      <color rgb="FFFA7D00"/>
      <name val="Seaford"/>
      <charset val="0"/>
      <scheme val="minor"/>
    </font>
    <font>
      <b/>
      <sz val="11"/>
      <color theme="1"/>
      <name val="Seaford"/>
      <charset val="0"/>
      <scheme val="minor"/>
    </font>
    <font>
      <sz val="11"/>
      <color rgb="FF006100"/>
      <name val="Seaford"/>
      <charset val="0"/>
      <scheme val="minor"/>
    </font>
    <font>
      <sz val="11"/>
      <color rgb="FF9C0006"/>
      <name val="Seaford"/>
      <charset val="0"/>
      <scheme val="minor"/>
    </font>
    <font>
      <sz val="11"/>
      <color rgb="FF9C6500"/>
      <name val="Seaford"/>
      <charset val="0"/>
      <scheme val="minor"/>
    </font>
    <font>
      <sz val="11"/>
      <color theme="0"/>
      <name val="Seaford"/>
      <charset val="0"/>
      <scheme val="minor"/>
    </font>
    <font>
      <sz val="11"/>
      <color theme="1"/>
      <name val="Seaford"/>
      <charset val="0"/>
      <scheme val="minor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3" fontId="14" fillId="0" borderId="0" applyFont="0" applyFill="0" applyBorder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42" fontId="14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5" borderId="4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6" borderId="7" applyNumberFormat="0" applyAlignment="0" applyProtection="0">
      <alignment vertical="center"/>
    </xf>
    <xf numFmtId="0" fontId="24" fillId="7" borderId="8" applyNumberFormat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8" borderId="9" applyNumberFormat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2" fillId="12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4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4" fillId="2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1" fillId="2" borderId="0" xfId="0" applyFont="1" applyFill="1"/>
    <xf numFmtId="0" fontId="7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2" fillId="2" borderId="0" xfId="0" applyFont="1" applyFill="1"/>
    <xf numFmtId="176" fontId="8" fillId="3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0" fontId="3" fillId="2" borderId="0" xfId="0" applyFont="1" applyFill="1"/>
    <xf numFmtId="177" fontId="4" fillId="0" borderId="0" xfId="0" applyNumberFormat="1" applyFont="1" applyAlignment="1">
      <alignment horizontal="center" vertical="center"/>
    </xf>
    <xf numFmtId="0" fontId="4" fillId="4" borderId="0" xfId="0" applyFont="1" applyFill="1"/>
    <xf numFmtId="0" fontId="1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right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dxfs count="2">
    <dxf>
      <numFmt numFmtId="178" formatCode="mmmm"/>
    </dxf>
    <dxf>
      <font>
        <color theme="4" tint="-0.249946592608417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3.xml"/><Relationship Id="rId3" Type="http://schemas.openxmlformats.org/officeDocument/2006/relationships/customXml" Target="../customXml/item2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png"/><Relationship Id="rId3" Type="http://schemas.openxmlformats.org/officeDocument/2006/relationships/hyperlink" Target="http://www.excelnav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ko-fi.com/excelnav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40</xdr:col>
      <xdr:colOff>0</xdr:colOff>
      <xdr:row>1</xdr:row>
      <xdr:rowOff>0</xdr:rowOff>
    </xdr:from>
    <xdr:to>
      <xdr:col>48</xdr:col>
      <xdr:colOff>534035</xdr:colOff>
      <xdr:row>15</xdr:row>
      <xdr:rowOff>116205</xdr:rowOff>
    </xdr:to>
    <xdr:grpSp>
      <xdr:nvGrpSpPr>
        <xdr:cNvPr id="2" name="组合 1"/>
        <xdr:cNvGrpSpPr/>
      </xdr:nvGrpSpPr>
      <xdr:grpSpPr>
        <a:xfrm>
          <a:off x="12235180" y="161925"/>
          <a:ext cx="5390515" cy="3808095"/>
          <a:chOff x="13560" y="374"/>
          <a:chExt cx="8489" cy="5921"/>
        </a:xfrm>
      </xdr:grpSpPr>
      <xdr:sp>
        <xdr:nvSpPr>
          <xdr:cNvPr id="3" name="文本框 2">
            <a:hlinkClick xmlns:r="http://schemas.openxmlformats.org/officeDocument/2006/relationships" r:id="rId1"/>
          </xdr:cNvPr>
          <xdr:cNvSpPr txBox="1"/>
        </xdr:nvSpPr>
        <xdr:spPr>
          <a:xfrm>
            <a:off x="13575" y="1935"/>
            <a:ext cx="8475" cy="4361"/>
          </a:xfrm>
          <a:prstGeom prst="rect">
            <a:avLst/>
          </a:prstGeom>
          <a:noFill/>
          <a:ln w="9525" cmpd="sng">
            <a:noFill/>
          </a:ln>
          <a:extLst>
            <a:ext uri="{909E8E84-426E-40DD-AFC4-6F175D3DCCD1}">
              <a14:hiddenFill xmlns:a14="http://schemas.microsoft.com/office/drawing/2010/main">
                <a:solidFill>
                  <a:schemeClr val="lt1"/>
                </a:solidFill>
              </a14:hiddenFill>
            </a:ext>
          </a:extLst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>
            <a:defPPr>
              <a:defRPr lang="zh-CN">
                <a:solidFill>
                  <a:schemeClr val="dk1"/>
                </a:solidFill>
              </a:defRPr>
            </a:defPPr>
            <a:lvl1pPr marL="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r>
              <a:rPr lang="zh-CN" altLang="en-US" sz="1200"/>
              <a:t>Enjoying this template?​​</a:t>
            </a:r>
            <a:endParaRPr lang="zh-CN" altLang="en-US" sz="1200"/>
          </a:p>
          <a:p>
            <a:pPr algn="l"/>
            <a:r>
              <a:rPr lang="zh-CN" altLang="en-US" sz="1200"/>
              <a:t>This template is completely free. If it saved you time or helped your business, consider buying me a coffee to support the creation of more free resources!</a:t>
            </a:r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endParaRPr lang="zh-CN" altLang="en-US" sz="1100"/>
          </a:p>
          <a:p>
            <a:pPr algn="l"/>
            <a:r>
              <a:rPr lang="zh-CN" altLang="en-US" sz="1200"/>
              <a:t>​Scan or visit:​​ ko-fi.com/</a:t>
            </a:r>
            <a:r>
              <a:rPr lang="en-US" altLang="zh-CN" sz="1200"/>
              <a:t>excelnav</a:t>
            </a:r>
            <a:endParaRPr lang="en-US" altLang="zh-CN" sz="1100"/>
          </a:p>
          <a:p>
            <a:pPr algn="l"/>
            <a:r>
              <a:rPr lang="zh-CN" altLang="en-US" sz="1600" b="1"/>
              <a:t>Thank you for your support!</a:t>
            </a:r>
            <a:endParaRPr lang="zh-CN" altLang="en-US" sz="1600" b="1"/>
          </a:p>
        </xdr:txBody>
      </xdr:sp>
      <xdr:pic>
        <xdr:nvPicPr>
          <xdr:cNvPr id="4" name="图片 3" descr="kofi"/>
          <xdr:cNvPicPr>
            <a:picLocks noChangeAspect="1"/>
          </xdr:cNvPicPr>
        </xdr:nvPicPr>
        <xdr:blipFill>
          <a:blip r:embed="rId2"/>
          <a:stretch>
            <a:fillRect/>
          </a:stretch>
        </xdr:blipFill>
        <xdr:spPr>
          <a:xfrm>
            <a:off x="13605" y="2895"/>
            <a:ext cx="2174" cy="2174"/>
          </a:xfrm>
          <a:prstGeom prst="rect">
            <a:avLst/>
          </a:prstGeom>
        </xdr:spPr>
      </xdr:pic>
      <xdr:grpSp>
        <xdr:nvGrpSpPr>
          <xdr:cNvPr id="5" name="组合 4"/>
          <xdr:cNvGrpSpPr/>
        </xdr:nvGrpSpPr>
        <xdr:grpSpPr>
          <a:xfrm>
            <a:off x="13560" y="374"/>
            <a:ext cx="6750" cy="1462"/>
            <a:chOff x="26775" y="2399"/>
            <a:chExt cx="6750" cy="1470"/>
          </a:xfrm>
        </xdr:grpSpPr>
        <xdr:sp>
          <xdr:nvSpPr>
            <xdr:cNvPr id="6" name="文本框 5"/>
            <xdr:cNvSpPr txBox="1"/>
          </xdr:nvSpPr>
          <xdr:spPr>
            <a:xfrm>
              <a:off x="26775" y="2399"/>
              <a:ext cx="6750" cy="1471"/>
            </a:xfrm>
            <a:prstGeom prst="rect">
              <a:avLst/>
            </a:prstGeom>
            <a:noFill/>
            <a:ln w="9525" cmpd="sng">
              <a:noFill/>
            </a:ln>
            <a:extLst>
              <a:ext uri="{909E8E84-426E-40DD-AFC4-6F175D3DCCD1}">
                <a14:hiddenFill xmlns:a14="http://schemas.microsoft.com/office/drawing/2010/main">
                  <a:solidFill>
                    <a:schemeClr val="lt1"/>
                  </a:solidFill>
                </a14:hiddenFill>
              </a:ext>
            </a:extLst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>
              <a:defPPr>
                <a:defRPr lang="zh-CN">
                  <a:solidFill>
                    <a:schemeClr val="dk1"/>
                  </a:solidFill>
                </a:defRPr>
              </a:defPPr>
              <a:lvl1pPr marL="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endParaRPr lang="zh-CN" altLang="en-US" sz="1200"/>
            </a:p>
            <a:p>
              <a:pPr algn="l"/>
              <a:r>
                <a:rPr lang="zh-CN" altLang="en-US" sz="1200"/>
                <a:t>For More Practical Templates, Please Visit Our Website.​</a:t>
              </a:r>
              <a:endParaRPr lang="zh-CN" altLang="en-US" sz="1200"/>
            </a:p>
          </xdr:txBody>
        </xdr:sp>
        <xdr:pic>
          <xdr:nvPicPr>
            <xdr:cNvPr id="7" name="图片 6" descr="未标题-1">
              <a:hlinkClick xmlns:r="http://schemas.openxmlformats.org/officeDocument/2006/relationships" r:id="rId3"/>
            </xdr:cNvPr>
            <xdr:cNvPicPr>
              <a:picLocks noChangeAspect="1"/>
            </xdr:cNvPicPr>
          </xdr:nvPicPr>
          <xdr:blipFill>
            <a:blip r:embed="rId4"/>
            <a:stretch>
              <a:fillRect/>
            </a:stretch>
          </xdr:blipFill>
          <xdr:spPr>
            <a:xfrm>
              <a:off x="26790" y="2700"/>
              <a:ext cx="2911" cy="600"/>
            </a:xfrm>
            <a:prstGeom prst="rect">
              <a:avLst/>
            </a:prstGeom>
          </xdr:spPr>
        </xdr:pic>
      </xdr:grpSp>
    </xdr:grpSp>
    <xdr:clientData/>
  </xdr:twoCellAnchor>
</xdr:wsDr>
</file>

<file path=xl/theme/theme1.xml><?xml version="1.0" encoding="utf-8"?>
<a:theme xmlns:a="http://schemas.openxmlformats.org/drawingml/2006/main" name="Vertex4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62">
      <a:majorFont>
        <a:latin typeface="Seaford"/>
        <a:ea typeface=""/>
        <a:cs typeface=""/>
      </a:majorFont>
      <a:minorFont>
        <a:latin typeface="Seaford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I36"/>
  <sheetViews>
    <sheetView showGridLines="0" tabSelected="1" workbookViewId="0">
      <selection activeCell="AU29" sqref="AU29"/>
    </sheetView>
  </sheetViews>
  <sheetFormatPr defaultColWidth="9.1047619047619" defaultRowHeight="12.75"/>
  <cols>
    <col min="1" max="1" width="3.88571428571429" style="5" customWidth="1"/>
    <col min="2" max="2" width="3.1047619047619" style="5" customWidth="1"/>
    <col min="3" max="33" width="4" style="5" customWidth="1"/>
    <col min="34" max="34" width="3.1047619047619" style="5" customWidth="1"/>
    <col min="35" max="35" width="3.88571428571429" style="5" customWidth="1"/>
    <col min="36" max="16384" width="9.1047619047619" style="5"/>
  </cols>
  <sheetData>
    <row r="1" spans="1:3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 t="s">
        <v>0</v>
      </c>
    </row>
    <row r="2" ht="16.5" customHeight="1" spans="1:35">
      <c r="A2" s="6"/>
      <c r="B2" s="7"/>
      <c r="C2" s="8"/>
      <c r="D2" s="9" t="s">
        <v>1</v>
      </c>
      <c r="E2" s="10">
        <f ca="1">IF(MONTH(TODAY())=12,YEAR(TODAY())+1,YEAR(TODAY()))</f>
        <v>2025</v>
      </c>
      <c r="F2" s="11"/>
      <c r="G2" s="12"/>
      <c r="H2" s="13"/>
      <c r="I2" s="8"/>
      <c r="J2" s="9" t="s">
        <v>2</v>
      </c>
      <c r="K2" s="10">
        <v>1</v>
      </c>
      <c r="L2" s="11"/>
      <c r="M2" s="12"/>
      <c r="N2" s="13"/>
      <c r="O2" s="13"/>
      <c r="P2" s="8"/>
      <c r="Q2" s="9" t="s">
        <v>3</v>
      </c>
      <c r="R2" s="10">
        <v>1</v>
      </c>
      <c r="S2" s="11"/>
      <c r="T2" s="12"/>
      <c r="U2" s="27" t="s">
        <v>4</v>
      </c>
      <c r="V2" s="13"/>
      <c r="W2" s="13"/>
      <c r="X2" s="13"/>
      <c r="Y2" s="6"/>
      <c r="Z2" s="6"/>
      <c r="AA2" s="6"/>
      <c r="AB2" s="6"/>
      <c r="AC2" s="6"/>
      <c r="AD2" s="6"/>
      <c r="AE2" s="6"/>
      <c r="AF2" s="6"/>
      <c r="AG2" s="28"/>
      <c r="AH2" s="7"/>
      <c r="AI2" s="6"/>
    </row>
    <row r="3" spans="1:3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</row>
    <row r="4" spans="1:35">
      <c r="A4" s="6"/>
      <c r="AI4" s="6"/>
    </row>
    <row r="5" s="1" customFormat="1" ht="70.2" customHeight="1" spans="1:35">
      <c r="A5" s="14"/>
      <c r="C5" s="15">
        <f ca="1">E2</f>
        <v>2025</v>
      </c>
      <c r="D5" s="15"/>
      <c r="E5" s="15"/>
      <c r="F5" s="15"/>
      <c r="G5" s="15"/>
      <c r="H5" s="15"/>
      <c r="I5" s="15"/>
      <c r="J5" s="15"/>
      <c r="K5" s="15"/>
      <c r="L5" s="15"/>
      <c r="M5" s="15"/>
      <c r="N5" s="24" t="s">
        <v>5</v>
      </c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I5" s="14"/>
    </row>
    <row r="6" ht="16.5" customHeight="1" spans="1:35">
      <c r="A6" s="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6"/>
    </row>
    <row r="7" s="2" customFormat="1" ht="21" customHeight="1" spans="1:35">
      <c r="A7" s="17"/>
      <c r="C7" s="18">
        <f ca="1">DATE(E2,K2,1)</f>
        <v>45658</v>
      </c>
      <c r="D7" s="18"/>
      <c r="E7" s="18"/>
      <c r="F7" s="18"/>
      <c r="G7" s="18"/>
      <c r="H7" s="18"/>
      <c r="I7" s="18"/>
      <c r="J7" s="25"/>
      <c r="K7" s="18">
        <f ca="1">DATE(YEAR(C7+42),MONTH(C7+42),1)</f>
        <v>45689</v>
      </c>
      <c r="L7" s="18"/>
      <c r="M7" s="18"/>
      <c r="N7" s="18"/>
      <c r="O7" s="18"/>
      <c r="P7" s="18"/>
      <c r="Q7" s="18"/>
      <c r="R7" s="25"/>
      <c r="S7" s="18">
        <f ca="1">DATE(YEAR(K7+42),MONTH(K7+42),1)</f>
        <v>45717</v>
      </c>
      <c r="T7" s="18"/>
      <c r="U7" s="18"/>
      <c r="V7" s="18"/>
      <c r="W7" s="18"/>
      <c r="X7" s="18"/>
      <c r="Y7" s="18"/>
      <c r="Z7" s="25"/>
      <c r="AA7" s="18">
        <f ca="1">DATE(YEAR(S7+42),MONTH(S7+42),1)</f>
        <v>45748</v>
      </c>
      <c r="AB7" s="18"/>
      <c r="AC7" s="18"/>
      <c r="AD7" s="18"/>
      <c r="AE7" s="18"/>
      <c r="AF7" s="18"/>
      <c r="AG7" s="18"/>
      <c r="AH7" s="25"/>
      <c r="AI7" s="6"/>
    </row>
    <row r="8" s="3" customFormat="1" ht="15" spans="1:35">
      <c r="A8" s="19"/>
      <c r="C8" s="20" t="str">
        <f>CHOOSE(1+MOD($R$2+1-2,7),"S","M","T","W","T","F","S")</f>
        <v>S</v>
      </c>
      <c r="D8" s="20" t="str">
        <f>CHOOSE(1+MOD($R$2+2-2,7),"S","M","T","W","T","F","S")</f>
        <v>M</v>
      </c>
      <c r="E8" s="20" t="str">
        <f>CHOOSE(1+MOD($R$2+3-2,7),"S","M","T","W","T","F","S")</f>
        <v>T</v>
      </c>
      <c r="F8" s="20" t="str">
        <f>CHOOSE(1+MOD($R$2+4-2,7),"S","M","T","W","T","F","S")</f>
        <v>W</v>
      </c>
      <c r="G8" s="20" t="str">
        <f>CHOOSE(1+MOD($R$2+5-2,7),"S","M","T","W","T","F","S")</f>
        <v>T</v>
      </c>
      <c r="H8" s="20" t="str">
        <f>CHOOSE(1+MOD($R$2+6-2,7),"S","M","T","W","T","F","S")</f>
        <v>F</v>
      </c>
      <c r="I8" s="20" t="str">
        <f>CHOOSE(1+MOD($R$2+7-2,7),"S","M","T","W","T","F","S")</f>
        <v>S</v>
      </c>
      <c r="J8" s="16"/>
      <c r="K8" s="20" t="str">
        <f>CHOOSE(1+MOD($R$2+1-2,7),"S","M","T","W","T","F","S")</f>
        <v>S</v>
      </c>
      <c r="L8" s="20" t="str">
        <f>CHOOSE(1+MOD($R$2+2-2,7),"S","M","T","W","T","F","S")</f>
        <v>M</v>
      </c>
      <c r="M8" s="20" t="str">
        <f>CHOOSE(1+MOD($R$2+3-2,7),"S","M","T","W","T","F","S")</f>
        <v>T</v>
      </c>
      <c r="N8" s="20" t="str">
        <f>CHOOSE(1+MOD($R$2+4-2,7),"S","M","T","W","T","F","S")</f>
        <v>W</v>
      </c>
      <c r="O8" s="20" t="str">
        <f>CHOOSE(1+MOD($R$2+5-2,7),"S","M","T","W","T","F","S")</f>
        <v>T</v>
      </c>
      <c r="P8" s="20" t="str">
        <f>CHOOSE(1+MOD($R$2+6-2,7),"S","M","T","W","T","F","S")</f>
        <v>F</v>
      </c>
      <c r="Q8" s="20" t="str">
        <f>CHOOSE(1+MOD($R$2+7-2,7),"S","M","T","W","T","F","S")</f>
        <v>S</v>
      </c>
      <c r="R8" s="16"/>
      <c r="S8" s="20" t="str">
        <f>CHOOSE(1+MOD($R$2+1-2,7),"S","M","T","W","T","F","S")</f>
        <v>S</v>
      </c>
      <c r="T8" s="20" t="str">
        <f>CHOOSE(1+MOD($R$2+2-2,7),"S","M","T","W","T","F","S")</f>
        <v>M</v>
      </c>
      <c r="U8" s="20" t="str">
        <f>CHOOSE(1+MOD($R$2+3-2,7),"S","M","T","W","T","F","S")</f>
        <v>T</v>
      </c>
      <c r="V8" s="20" t="str">
        <f>CHOOSE(1+MOD($R$2+4-2,7),"S","M","T","W","T","F","S")</f>
        <v>W</v>
      </c>
      <c r="W8" s="20" t="str">
        <f>CHOOSE(1+MOD($R$2+5-2,7),"S","M","T","W","T","F","S")</f>
        <v>T</v>
      </c>
      <c r="X8" s="20" t="str">
        <f>CHOOSE(1+MOD($R$2+6-2,7),"S","M","T","W","T","F","S")</f>
        <v>F</v>
      </c>
      <c r="Y8" s="20" t="str">
        <f>CHOOSE(1+MOD($R$2+7-2,7),"S","M","T","W","T","F","S")</f>
        <v>S</v>
      </c>
      <c r="Z8" s="16"/>
      <c r="AA8" s="20" t="str">
        <f>CHOOSE(1+MOD($R$2+1-2,7),"S","M","T","W","T","F","S")</f>
        <v>S</v>
      </c>
      <c r="AB8" s="20" t="str">
        <f>CHOOSE(1+MOD($R$2+2-2,7),"S","M","T","W","T","F","S")</f>
        <v>M</v>
      </c>
      <c r="AC8" s="20" t="str">
        <f>CHOOSE(1+MOD($R$2+3-2,7),"S","M","T","W","T","F","S")</f>
        <v>T</v>
      </c>
      <c r="AD8" s="20" t="str">
        <f>CHOOSE(1+MOD($R$2+4-2,7),"S","M","T","W","T","F","S")</f>
        <v>W</v>
      </c>
      <c r="AE8" s="20" t="str">
        <f>CHOOSE(1+MOD($R$2+5-2,7),"S","M","T","W","T","F","S")</f>
        <v>T</v>
      </c>
      <c r="AF8" s="20" t="str">
        <f>CHOOSE(1+MOD($R$2+6-2,7),"S","M","T","W","T","F","S")</f>
        <v>F</v>
      </c>
      <c r="AG8" s="20" t="str">
        <f>CHOOSE(1+MOD($R$2+7-2,7),"S","M","T","W","T","F","S")</f>
        <v>S</v>
      </c>
      <c r="AI8" s="6"/>
    </row>
    <row r="9" s="4" customFormat="1" ht="18" customHeight="1" spans="1:35">
      <c r="A9" s="21"/>
      <c r="C9" s="22" t="str">
        <f ca="1">IF(WEEKDAY(C7,1)=MOD($R$2-1,7)+1,C7,"")</f>
        <v/>
      </c>
      <c r="D9" s="22" t="str">
        <f ca="1">IF(C9="",IF(WEEKDAY(C7,1)=MOD($R$2,7)+1,C7,""),C9+1)</f>
        <v/>
      </c>
      <c r="E9" s="22" t="str">
        <f ca="1">IF(D9="",IF(WEEKDAY(C7,1)=MOD($R$2+1,7)+1,C7,""),D9+1)</f>
        <v/>
      </c>
      <c r="F9" s="22">
        <f ca="1">IF(E9="",IF(WEEKDAY(C7,1)=MOD($R$2+2,7)+1,C7,""),E9+1)</f>
        <v>45658</v>
      </c>
      <c r="G9" s="22">
        <f ca="1">IF(F9="",IF(WEEKDAY(C7,1)=MOD($R$2+3,7)+1,C7,""),F9+1)</f>
        <v>45659</v>
      </c>
      <c r="H9" s="22">
        <f ca="1">IF(G9="",IF(WEEKDAY(C7,1)=MOD($R$2+4,7)+1,C7,""),G9+1)</f>
        <v>45660</v>
      </c>
      <c r="I9" s="22">
        <f ca="1">IF(H9="",IF(WEEKDAY(C7,1)=MOD($R$2+5,7)+1,C7,""),H9+1)</f>
        <v>45661</v>
      </c>
      <c r="J9" s="16"/>
      <c r="K9" s="22" t="str">
        <f ca="1">IF(WEEKDAY(K7,1)=MOD($R$2-1,7)+1,K7,"")</f>
        <v/>
      </c>
      <c r="L9" s="22" t="str">
        <f ca="1">IF(K9="",IF(WEEKDAY(K7,1)=MOD($R$2,7)+1,K7,""),K9+1)</f>
        <v/>
      </c>
      <c r="M9" s="22" t="str">
        <f ca="1">IF(L9="",IF(WEEKDAY(K7,1)=MOD($R$2+1,7)+1,K7,""),L9+1)</f>
        <v/>
      </c>
      <c r="N9" s="22" t="str">
        <f ca="1">IF(M9="",IF(WEEKDAY(K7,1)=MOD($R$2+2,7)+1,K7,""),M9+1)</f>
        <v/>
      </c>
      <c r="O9" s="22" t="str">
        <f ca="1">IF(N9="",IF(WEEKDAY(K7,1)=MOD($R$2+3,7)+1,K7,""),N9+1)</f>
        <v/>
      </c>
      <c r="P9" s="22" t="str">
        <f ca="1">IF(O9="",IF(WEEKDAY(K7,1)=MOD($R$2+4,7)+1,K7,""),O9+1)</f>
        <v/>
      </c>
      <c r="Q9" s="22">
        <f ca="1">IF(P9="",IF(WEEKDAY(K7,1)=MOD($R$2+5,7)+1,K7,""),P9+1)</f>
        <v>45689</v>
      </c>
      <c r="R9" s="16"/>
      <c r="S9" s="22" t="str">
        <f ca="1">IF(WEEKDAY(S7,1)=MOD($R$2-1,7)+1,S7,"")</f>
        <v/>
      </c>
      <c r="T9" s="22" t="str">
        <f ca="1">IF(S9="",IF(WEEKDAY(S7,1)=MOD($R$2,7)+1,S7,""),S9+1)</f>
        <v/>
      </c>
      <c r="U9" s="22" t="str">
        <f ca="1">IF(T9="",IF(WEEKDAY(S7,1)=MOD($R$2+1,7)+1,S7,""),T9+1)</f>
        <v/>
      </c>
      <c r="V9" s="22" t="str">
        <f ca="1">IF(U9="",IF(WEEKDAY(S7,1)=MOD($R$2+2,7)+1,S7,""),U9+1)</f>
        <v/>
      </c>
      <c r="W9" s="22" t="str">
        <f ca="1">IF(V9="",IF(WEEKDAY(S7,1)=MOD($R$2+3,7)+1,S7,""),V9+1)</f>
        <v/>
      </c>
      <c r="X9" s="22" t="str">
        <f ca="1">IF(W9="",IF(WEEKDAY(S7,1)=MOD($R$2+4,7)+1,S7,""),W9+1)</f>
        <v/>
      </c>
      <c r="Y9" s="22">
        <f ca="1">IF(X9="",IF(WEEKDAY(S7,1)=MOD($R$2+5,7)+1,S7,""),X9+1)</f>
        <v>45717</v>
      </c>
      <c r="Z9" s="16"/>
      <c r="AA9" s="22" t="str">
        <f ca="1">IF(WEEKDAY(AA7,1)=MOD($R$2-1,7)+1,AA7,"")</f>
        <v/>
      </c>
      <c r="AB9" s="22" t="str">
        <f ca="1">IF(AA9="",IF(WEEKDAY(AA7,1)=MOD($R$2,7)+1,AA7,""),AA9+1)</f>
        <v/>
      </c>
      <c r="AC9" s="22">
        <f ca="1">IF(AB9="",IF(WEEKDAY(AA7,1)=MOD($R$2+1,7)+1,AA7,""),AB9+1)</f>
        <v>45748</v>
      </c>
      <c r="AD9" s="22">
        <f ca="1">IF(AC9="",IF(WEEKDAY(AA7,1)=MOD($R$2+2,7)+1,AA7,""),AC9+1)</f>
        <v>45749</v>
      </c>
      <c r="AE9" s="22">
        <f ca="1">IF(AD9="",IF(WEEKDAY(AA7,1)=MOD($R$2+3,7)+1,AA7,""),AD9+1)</f>
        <v>45750</v>
      </c>
      <c r="AF9" s="22">
        <f ca="1">IF(AE9="",IF(WEEKDAY(AA7,1)=MOD($R$2+4,7)+1,AA7,""),AE9+1)</f>
        <v>45751</v>
      </c>
      <c r="AG9" s="22">
        <f ca="1">IF(AF9="",IF(WEEKDAY(AA7,1)=MOD($R$2+5,7)+1,AA7,""),AF9+1)</f>
        <v>45752</v>
      </c>
      <c r="AH9" s="3"/>
      <c r="AI9" s="6"/>
    </row>
    <row r="10" s="4" customFormat="1" ht="18" customHeight="1" spans="1:35">
      <c r="A10" s="21"/>
      <c r="C10" s="22">
        <f ca="1">IF(I9="","",IF(MONTH(I9+1)&lt;&gt;MONTH(I9),"",I9+1))</f>
        <v>45662</v>
      </c>
      <c r="D10" s="22">
        <f ca="1">IF(C10="","",IF(MONTH(C10+1)&lt;&gt;MONTH(C10),"",C10+1))</f>
        <v>45663</v>
      </c>
      <c r="E10" s="22">
        <f ca="1" t="shared" ref="E10:I14" si="0">IF(D10="","",IF(MONTH(D10+1)&lt;&gt;MONTH(D10),"",D10+1))</f>
        <v>45664</v>
      </c>
      <c r="F10" s="22">
        <f ca="1" t="shared" si="0"/>
        <v>45665</v>
      </c>
      <c r="G10" s="22">
        <f ca="1" t="shared" si="0"/>
        <v>45666</v>
      </c>
      <c r="H10" s="22">
        <f ca="1" t="shared" si="0"/>
        <v>45667</v>
      </c>
      <c r="I10" s="22">
        <f ca="1" t="shared" si="0"/>
        <v>45668</v>
      </c>
      <c r="J10" s="16"/>
      <c r="K10" s="22">
        <f ca="1">IF(Q9="","",IF(MONTH(Q9+1)&lt;&gt;MONTH(Q9),"",Q9+1))</f>
        <v>45690</v>
      </c>
      <c r="L10" s="22">
        <f ca="1">IF(K10="","",IF(MONTH(K10+1)&lt;&gt;MONTH(K10),"",K10+1))</f>
        <v>45691</v>
      </c>
      <c r="M10" s="22">
        <f ca="1" t="shared" ref="M10:Q14" si="1">IF(L10="","",IF(MONTH(L10+1)&lt;&gt;MONTH(L10),"",L10+1))</f>
        <v>45692</v>
      </c>
      <c r="N10" s="22">
        <f ca="1" t="shared" si="1"/>
        <v>45693</v>
      </c>
      <c r="O10" s="22">
        <f ca="1" t="shared" si="1"/>
        <v>45694</v>
      </c>
      <c r="P10" s="22">
        <f ca="1" t="shared" si="1"/>
        <v>45695</v>
      </c>
      <c r="Q10" s="22">
        <f ca="1" t="shared" si="1"/>
        <v>45696</v>
      </c>
      <c r="R10" s="16"/>
      <c r="S10" s="22">
        <f ca="1">IF(Y9="","",IF(MONTH(Y9+1)&lt;&gt;MONTH(Y9),"",Y9+1))</f>
        <v>45718</v>
      </c>
      <c r="T10" s="22">
        <f ca="1">IF(S10="","",IF(MONTH(S10+1)&lt;&gt;MONTH(S10),"",S10+1))</f>
        <v>45719</v>
      </c>
      <c r="U10" s="22">
        <f ca="1" t="shared" ref="U10:Y14" si="2">IF(T10="","",IF(MONTH(T10+1)&lt;&gt;MONTH(T10),"",T10+1))</f>
        <v>45720</v>
      </c>
      <c r="V10" s="22">
        <f ca="1" t="shared" si="2"/>
        <v>45721</v>
      </c>
      <c r="W10" s="22">
        <f ca="1" t="shared" si="2"/>
        <v>45722</v>
      </c>
      <c r="X10" s="22">
        <f ca="1" t="shared" si="2"/>
        <v>45723</v>
      </c>
      <c r="Y10" s="22">
        <f ca="1" t="shared" si="2"/>
        <v>45724</v>
      </c>
      <c r="Z10" s="16"/>
      <c r="AA10" s="22">
        <f ca="1">IF(AG9="","",IF(MONTH(AG9+1)&lt;&gt;MONTH(AG9),"",AG9+1))</f>
        <v>45753</v>
      </c>
      <c r="AB10" s="22">
        <f ca="1">IF(AA10="","",IF(MONTH(AA10+1)&lt;&gt;MONTH(AA10),"",AA10+1))</f>
        <v>45754</v>
      </c>
      <c r="AC10" s="22">
        <f ca="1" t="shared" ref="AC10:AG14" si="3">IF(AB10="","",IF(MONTH(AB10+1)&lt;&gt;MONTH(AB10),"",AB10+1))</f>
        <v>45755</v>
      </c>
      <c r="AD10" s="22">
        <f ca="1" t="shared" si="3"/>
        <v>45756</v>
      </c>
      <c r="AE10" s="22">
        <f ca="1" t="shared" si="3"/>
        <v>45757</v>
      </c>
      <c r="AF10" s="22">
        <f ca="1" t="shared" si="3"/>
        <v>45758</v>
      </c>
      <c r="AG10" s="22">
        <f ca="1" t="shared" si="3"/>
        <v>45759</v>
      </c>
      <c r="AH10" s="3"/>
      <c r="AI10" s="6"/>
    </row>
    <row r="11" s="4" customFormat="1" ht="18" customHeight="1" spans="1:35">
      <c r="A11" s="21"/>
      <c r="C11" s="22">
        <f ca="1">IF(I10="","",IF(MONTH(I10+1)&lt;&gt;MONTH(I10),"",I10+1))</f>
        <v>45669</v>
      </c>
      <c r="D11" s="22">
        <f ca="1">IF(C11="","",IF(MONTH(C11+1)&lt;&gt;MONTH(C11),"",C11+1))</f>
        <v>45670</v>
      </c>
      <c r="E11" s="22">
        <f ca="1" t="shared" si="0"/>
        <v>45671</v>
      </c>
      <c r="F11" s="22">
        <f ca="1" t="shared" si="0"/>
        <v>45672</v>
      </c>
      <c r="G11" s="22">
        <f ca="1" t="shared" si="0"/>
        <v>45673</v>
      </c>
      <c r="H11" s="22">
        <f ca="1" t="shared" si="0"/>
        <v>45674</v>
      </c>
      <c r="I11" s="22">
        <f ca="1" t="shared" si="0"/>
        <v>45675</v>
      </c>
      <c r="J11" s="16"/>
      <c r="K11" s="22">
        <f ca="1">IF(Q10="","",IF(MONTH(Q10+1)&lt;&gt;MONTH(Q10),"",Q10+1))</f>
        <v>45697</v>
      </c>
      <c r="L11" s="22">
        <f ca="1">IF(K11="","",IF(MONTH(K11+1)&lt;&gt;MONTH(K11),"",K11+1))</f>
        <v>45698</v>
      </c>
      <c r="M11" s="22">
        <f ca="1" t="shared" si="1"/>
        <v>45699</v>
      </c>
      <c r="N11" s="22">
        <f ca="1" t="shared" si="1"/>
        <v>45700</v>
      </c>
      <c r="O11" s="22">
        <f ca="1" t="shared" si="1"/>
        <v>45701</v>
      </c>
      <c r="P11" s="22">
        <f ca="1" t="shared" si="1"/>
        <v>45702</v>
      </c>
      <c r="Q11" s="22">
        <f ca="1" t="shared" si="1"/>
        <v>45703</v>
      </c>
      <c r="R11" s="16"/>
      <c r="S11" s="22">
        <f ca="1">IF(Y10="","",IF(MONTH(Y10+1)&lt;&gt;MONTH(Y10),"",Y10+1))</f>
        <v>45725</v>
      </c>
      <c r="T11" s="22">
        <f ca="1">IF(S11="","",IF(MONTH(S11+1)&lt;&gt;MONTH(S11),"",S11+1))</f>
        <v>45726</v>
      </c>
      <c r="U11" s="22">
        <f ca="1" t="shared" si="2"/>
        <v>45727</v>
      </c>
      <c r="V11" s="22">
        <f ca="1" t="shared" si="2"/>
        <v>45728</v>
      </c>
      <c r="W11" s="22">
        <f ca="1" t="shared" si="2"/>
        <v>45729</v>
      </c>
      <c r="X11" s="22">
        <f ca="1" t="shared" si="2"/>
        <v>45730</v>
      </c>
      <c r="Y11" s="22">
        <f ca="1" t="shared" si="2"/>
        <v>45731</v>
      </c>
      <c r="Z11" s="16"/>
      <c r="AA11" s="22">
        <f ca="1">IF(AG10="","",IF(MONTH(AG10+1)&lt;&gt;MONTH(AG10),"",AG10+1))</f>
        <v>45760</v>
      </c>
      <c r="AB11" s="22">
        <f ca="1">IF(AA11="","",IF(MONTH(AA11+1)&lt;&gt;MONTH(AA11),"",AA11+1))</f>
        <v>45761</v>
      </c>
      <c r="AC11" s="22">
        <f ca="1" t="shared" si="3"/>
        <v>45762</v>
      </c>
      <c r="AD11" s="22">
        <f ca="1" t="shared" si="3"/>
        <v>45763</v>
      </c>
      <c r="AE11" s="22">
        <f ca="1" t="shared" si="3"/>
        <v>45764</v>
      </c>
      <c r="AF11" s="22">
        <f ca="1" t="shared" si="3"/>
        <v>45765</v>
      </c>
      <c r="AG11" s="22">
        <f ca="1" t="shared" si="3"/>
        <v>45766</v>
      </c>
      <c r="AH11" s="3"/>
      <c r="AI11" s="6"/>
    </row>
    <row r="12" s="4" customFormat="1" ht="18" customHeight="1" spans="1:35">
      <c r="A12" s="21"/>
      <c r="C12" s="22">
        <f ca="1">IF(I11="","",IF(MONTH(I11+1)&lt;&gt;MONTH(I11),"",I11+1))</f>
        <v>45676</v>
      </c>
      <c r="D12" s="22">
        <f ca="1">IF(C12="","",IF(MONTH(C12+1)&lt;&gt;MONTH(C12),"",C12+1))</f>
        <v>45677</v>
      </c>
      <c r="E12" s="22">
        <f ca="1" t="shared" si="0"/>
        <v>45678</v>
      </c>
      <c r="F12" s="22">
        <f ca="1" t="shared" si="0"/>
        <v>45679</v>
      </c>
      <c r="G12" s="22">
        <f ca="1" t="shared" si="0"/>
        <v>45680</v>
      </c>
      <c r="H12" s="22">
        <f ca="1" t="shared" si="0"/>
        <v>45681</v>
      </c>
      <c r="I12" s="22">
        <f ca="1" t="shared" si="0"/>
        <v>45682</v>
      </c>
      <c r="J12" s="16"/>
      <c r="K12" s="22">
        <f ca="1">IF(Q11="","",IF(MONTH(Q11+1)&lt;&gt;MONTH(Q11),"",Q11+1))</f>
        <v>45704</v>
      </c>
      <c r="L12" s="22">
        <f ca="1">IF(K12="","",IF(MONTH(K12+1)&lt;&gt;MONTH(K12),"",K12+1))</f>
        <v>45705</v>
      </c>
      <c r="M12" s="22">
        <f ca="1" t="shared" si="1"/>
        <v>45706</v>
      </c>
      <c r="N12" s="22">
        <f ca="1" t="shared" si="1"/>
        <v>45707</v>
      </c>
      <c r="O12" s="22">
        <f ca="1" t="shared" si="1"/>
        <v>45708</v>
      </c>
      <c r="P12" s="22">
        <f ca="1" t="shared" si="1"/>
        <v>45709</v>
      </c>
      <c r="Q12" s="22">
        <f ca="1" t="shared" si="1"/>
        <v>45710</v>
      </c>
      <c r="R12" s="16"/>
      <c r="S12" s="22">
        <f ca="1">IF(Y11="","",IF(MONTH(Y11+1)&lt;&gt;MONTH(Y11),"",Y11+1))</f>
        <v>45732</v>
      </c>
      <c r="T12" s="22">
        <f ca="1">IF(S12="","",IF(MONTH(S12+1)&lt;&gt;MONTH(S12),"",S12+1))</f>
        <v>45733</v>
      </c>
      <c r="U12" s="22">
        <f ca="1" t="shared" si="2"/>
        <v>45734</v>
      </c>
      <c r="V12" s="22">
        <f ca="1" t="shared" si="2"/>
        <v>45735</v>
      </c>
      <c r="W12" s="22">
        <f ca="1" t="shared" si="2"/>
        <v>45736</v>
      </c>
      <c r="X12" s="22">
        <f ca="1" t="shared" si="2"/>
        <v>45737</v>
      </c>
      <c r="Y12" s="22">
        <f ca="1" t="shared" si="2"/>
        <v>45738</v>
      </c>
      <c r="Z12" s="16"/>
      <c r="AA12" s="22">
        <f ca="1">IF(AG11="","",IF(MONTH(AG11+1)&lt;&gt;MONTH(AG11),"",AG11+1))</f>
        <v>45767</v>
      </c>
      <c r="AB12" s="22">
        <f ca="1">IF(AA12="","",IF(MONTH(AA12+1)&lt;&gt;MONTH(AA12),"",AA12+1))</f>
        <v>45768</v>
      </c>
      <c r="AC12" s="22">
        <f ca="1" t="shared" si="3"/>
        <v>45769</v>
      </c>
      <c r="AD12" s="22">
        <f ca="1" t="shared" si="3"/>
        <v>45770</v>
      </c>
      <c r="AE12" s="22">
        <f ca="1" t="shared" si="3"/>
        <v>45771</v>
      </c>
      <c r="AF12" s="22">
        <f ca="1" t="shared" si="3"/>
        <v>45772</v>
      </c>
      <c r="AG12" s="22">
        <f ca="1" t="shared" si="3"/>
        <v>45773</v>
      </c>
      <c r="AH12" s="3"/>
      <c r="AI12" s="6"/>
    </row>
    <row r="13" s="4" customFormat="1" ht="18" customHeight="1" spans="1:35">
      <c r="A13" s="21"/>
      <c r="C13" s="22">
        <f ca="1">IF(I12="","",IF(MONTH(I12+1)&lt;&gt;MONTH(I12),"",I12+1))</f>
        <v>45683</v>
      </c>
      <c r="D13" s="22">
        <f ca="1">IF(C13="","",IF(MONTH(C13+1)&lt;&gt;MONTH(C13),"",C13+1))</f>
        <v>45684</v>
      </c>
      <c r="E13" s="22">
        <f ca="1" t="shared" si="0"/>
        <v>45685</v>
      </c>
      <c r="F13" s="22">
        <f ca="1" t="shared" si="0"/>
        <v>45686</v>
      </c>
      <c r="G13" s="22">
        <f ca="1" t="shared" si="0"/>
        <v>45687</v>
      </c>
      <c r="H13" s="22">
        <f ca="1" t="shared" si="0"/>
        <v>45688</v>
      </c>
      <c r="I13" s="22" t="str">
        <f ca="1" t="shared" si="0"/>
        <v/>
      </c>
      <c r="J13" s="16"/>
      <c r="K13" s="22">
        <f ca="1">IF(Q12="","",IF(MONTH(Q12+1)&lt;&gt;MONTH(Q12),"",Q12+1))</f>
        <v>45711</v>
      </c>
      <c r="L13" s="22">
        <f ca="1">IF(K13="","",IF(MONTH(K13+1)&lt;&gt;MONTH(K13),"",K13+1))</f>
        <v>45712</v>
      </c>
      <c r="M13" s="22">
        <f ca="1" t="shared" si="1"/>
        <v>45713</v>
      </c>
      <c r="N13" s="22">
        <f ca="1" t="shared" si="1"/>
        <v>45714</v>
      </c>
      <c r="O13" s="22">
        <f ca="1" t="shared" si="1"/>
        <v>45715</v>
      </c>
      <c r="P13" s="22">
        <f ca="1" t="shared" si="1"/>
        <v>45716</v>
      </c>
      <c r="Q13" s="22" t="str">
        <f ca="1" t="shared" si="1"/>
        <v/>
      </c>
      <c r="R13" s="16"/>
      <c r="S13" s="22">
        <f ca="1">IF(Y12="","",IF(MONTH(Y12+1)&lt;&gt;MONTH(Y12),"",Y12+1))</f>
        <v>45739</v>
      </c>
      <c r="T13" s="22">
        <f ca="1">IF(S13="","",IF(MONTH(S13+1)&lt;&gt;MONTH(S13),"",S13+1))</f>
        <v>45740</v>
      </c>
      <c r="U13" s="22">
        <f ca="1" t="shared" si="2"/>
        <v>45741</v>
      </c>
      <c r="V13" s="22">
        <f ca="1" t="shared" si="2"/>
        <v>45742</v>
      </c>
      <c r="W13" s="22">
        <f ca="1" t="shared" si="2"/>
        <v>45743</v>
      </c>
      <c r="X13" s="22">
        <f ca="1" t="shared" si="2"/>
        <v>45744</v>
      </c>
      <c r="Y13" s="22">
        <f ca="1" t="shared" si="2"/>
        <v>45745</v>
      </c>
      <c r="Z13" s="16"/>
      <c r="AA13" s="22">
        <f ca="1">IF(AG12="","",IF(MONTH(AG12+1)&lt;&gt;MONTH(AG12),"",AG12+1))</f>
        <v>45774</v>
      </c>
      <c r="AB13" s="22">
        <f ca="1">IF(AA13="","",IF(MONTH(AA13+1)&lt;&gt;MONTH(AA13),"",AA13+1))</f>
        <v>45775</v>
      </c>
      <c r="AC13" s="22">
        <f ca="1" t="shared" si="3"/>
        <v>45776</v>
      </c>
      <c r="AD13" s="22">
        <f ca="1" t="shared" si="3"/>
        <v>45777</v>
      </c>
      <c r="AE13" s="22" t="str">
        <f ca="1" t="shared" si="3"/>
        <v/>
      </c>
      <c r="AF13" s="22" t="str">
        <f ca="1" t="shared" si="3"/>
        <v/>
      </c>
      <c r="AG13" s="22" t="str">
        <f ca="1" t="shared" si="3"/>
        <v/>
      </c>
      <c r="AH13" s="3"/>
      <c r="AI13" s="6"/>
    </row>
    <row r="14" s="4" customFormat="1" ht="18" customHeight="1" spans="1:35">
      <c r="A14" s="21"/>
      <c r="C14" s="22" t="str">
        <f ca="1">IF(I13="","",IF(MONTH(I13+1)&lt;&gt;MONTH(I13),"",I13+1))</f>
        <v/>
      </c>
      <c r="D14" s="22" t="str">
        <f ca="1">IF(C14="","",IF(MONTH(C14+1)&lt;&gt;MONTH(C14),"",C14+1))</f>
        <v/>
      </c>
      <c r="E14" s="22" t="str">
        <f ca="1" t="shared" si="0"/>
        <v/>
      </c>
      <c r="F14" s="22" t="str">
        <f ca="1" t="shared" si="0"/>
        <v/>
      </c>
      <c r="G14" s="22" t="str">
        <f ca="1" t="shared" si="0"/>
        <v/>
      </c>
      <c r="H14" s="22" t="str">
        <f ca="1" t="shared" si="0"/>
        <v/>
      </c>
      <c r="I14" s="22" t="str">
        <f ca="1" t="shared" si="0"/>
        <v/>
      </c>
      <c r="J14" s="16"/>
      <c r="K14" s="22" t="str">
        <f ca="1">IF(Q13="","",IF(MONTH(Q13+1)&lt;&gt;MONTH(Q13),"",Q13+1))</f>
        <v/>
      </c>
      <c r="L14" s="22" t="str">
        <f ca="1">IF(K14="","",IF(MONTH(K14+1)&lt;&gt;MONTH(K14),"",K14+1))</f>
        <v/>
      </c>
      <c r="M14" s="22" t="str">
        <f ca="1" t="shared" si="1"/>
        <v/>
      </c>
      <c r="N14" s="22" t="str">
        <f ca="1" t="shared" si="1"/>
        <v/>
      </c>
      <c r="O14" s="22" t="str">
        <f ca="1" t="shared" si="1"/>
        <v/>
      </c>
      <c r="P14" s="22" t="str">
        <f ca="1" t="shared" si="1"/>
        <v/>
      </c>
      <c r="Q14" s="22" t="str">
        <f ca="1" t="shared" si="1"/>
        <v/>
      </c>
      <c r="R14" s="16"/>
      <c r="S14" s="22">
        <f ca="1">IF(Y13="","",IF(MONTH(Y13+1)&lt;&gt;MONTH(Y13),"",Y13+1))</f>
        <v>45746</v>
      </c>
      <c r="T14" s="22">
        <f ca="1">IF(S14="","",IF(MONTH(S14+1)&lt;&gt;MONTH(S14),"",S14+1))</f>
        <v>45747</v>
      </c>
      <c r="U14" s="22" t="str">
        <f ca="1" t="shared" si="2"/>
        <v/>
      </c>
      <c r="V14" s="22" t="str">
        <f ca="1" t="shared" si="2"/>
        <v/>
      </c>
      <c r="W14" s="22" t="str">
        <f ca="1" t="shared" si="2"/>
        <v/>
      </c>
      <c r="X14" s="22" t="str">
        <f ca="1" t="shared" si="2"/>
        <v/>
      </c>
      <c r="Y14" s="22" t="str">
        <f ca="1" t="shared" si="2"/>
        <v/>
      </c>
      <c r="Z14" s="16"/>
      <c r="AA14" s="22" t="str">
        <f ca="1">IF(AG13="","",IF(MONTH(AG13+1)&lt;&gt;MONTH(AG13),"",AG13+1))</f>
        <v/>
      </c>
      <c r="AB14" s="22" t="str">
        <f ca="1">IF(AA14="","",IF(MONTH(AA14+1)&lt;&gt;MONTH(AA14),"",AA14+1))</f>
        <v/>
      </c>
      <c r="AC14" s="22" t="str">
        <f ca="1" t="shared" si="3"/>
        <v/>
      </c>
      <c r="AD14" s="22" t="str">
        <f ca="1" t="shared" si="3"/>
        <v/>
      </c>
      <c r="AE14" s="22" t="str">
        <f ca="1" t="shared" si="3"/>
        <v/>
      </c>
      <c r="AF14" s="22" t="str">
        <f ca="1" t="shared" si="3"/>
        <v/>
      </c>
      <c r="AG14" s="22" t="str">
        <f ca="1" t="shared" si="3"/>
        <v/>
      </c>
      <c r="AH14" s="3"/>
      <c r="AI14" s="6"/>
    </row>
    <row r="15" ht="18" customHeight="1" spans="1:35">
      <c r="A15" s="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6"/>
    </row>
    <row r="16" s="2" customFormat="1" ht="21" customHeight="1" spans="1:35">
      <c r="A16" s="17"/>
      <c r="C16" s="18">
        <f ca="1">DATE(YEAR(AA7+42),MONTH(AA7+42),1)</f>
        <v>45778</v>
      </c>
      <c r="D16" s="18"/>
      <c r="E16" s="18"/>
      <c r="F16" s="18"/>
      <c r="G16" s="18"/>
      <c r="H16" s="18"/>
      <c r="I16" s="18"/>
      <c r="J16" s="26"/>
      <c r="K16" s="18">
        <f ca="1">DATE(YEAR(C16+42),MONTH(C16+42),1)</f>
        <v>45809</v>
      </c>
      <c r="L16" s="18"/>
      <c r="M16" s="18"/>
      <c r="N16" s="18"/>
      <c r="O16" s="18"/>
      <c r="P16" s="18"/>
      <c r="Q16" s="18"/>
      <c r="R16" s="26"/>
      <c r="S16" s="18">
        <f ca="1">DATE(YEAR(K16+42),MONTH(K16+42),1)</f>
        <v>45839</v>
      </c>
      <c r="T16" s="18"/>
      <c r="U16" s="18"/>
      <c r="V16" s="18"/>
      <c r="W16" s="18"/>
      <c r="X16" s="18"/>
      <c r="Y16" s="18"/>
      <c r="Z16" s="26"/>
      <c r="AA16" s="18">
        <f ca="1">DATE(YEAR(S16+42),MONTH(S16+42),1)</f>
        <v>45870</v>
      </c>
      <c r="AB16" s="18"/>
      <c r="AC16" s="18"/>
      <c r="AD16" s="18"/>
      <c r="AE16" s="18"/>
      <c r="AF16" s="18"/>
      <c r="AG16" s="18"/>
      <c r="AH16" s="25"/>
      <c r="AI16" s="6"/>
    </row>
    <row r="17" s="3" customFormat="1" ht="15" spans="1:35">
      <c r="A17" s="19"/>
      <c r="C17" s="20" t="str">
        <f>CHOOSE(1+MOD($R$2+1-2,7),"S","M","T","W","T","F","S")</f>
        <v>S</v>
      </c>
      <c r="D17" s="20" t="str">
        <f>CHOOSE(1+MOD($R$2+2-2,7),"S","M","T","W","T","F","S")</f>
        <v>M</v>
      </c>
      <c r="E17" s="20" t="str">
        <f>CHOOSE(1+MOD($R$2+3-2,7),"S","M","T","W","T","F","S")</f>
        <v>T</v>
      </c>
      <c r="F17" s="20" t="str">
        <f>CHOOSE(1+MOD($R$2+4-2,7),"S","M","T","W","T","F","S")</f>
        <v>W</v>
      </c>
      <c r="G17" s="20" t="str">
        <f>CHOOSE(1+MOD($R$2+5-2,7),"S","M","T","W","T","F","S")</f>
        <v>T</v>
      </c>
      <c r="H17" s="20" t="str">
        <f>CHOOSE(1+MOD($R$2+6-2,7),"S","M","T","W","T","F","S")</f>
        <v>F</v>
      </c>
      <c r="I17" s="20" t="str">
        <f>CHOOSE(1+MOD($R$2+7-2,7),"S","M","T","W","T","F","S")</f>
        <v>S</v>
      </c>
      <c r="J17" s="16"/>
      <c r="K17" s="20" t="str">
        <f>CHOOSE(1+MOD($R$2+1-2,7),"S","M","T","W","T","F","S")</f>
        <v>S</v>
      </c>
      <c r="L17" s="20" t="str">
        <f>CHOOSE(1+MOD($R$2+2-2,7),"S","M","T","W","T","F","S")</f>
        <v>M</v>
      </c>
      <c r="M17" s="20" t="str">
        <f>CHOOSE(1+MOD($R$2+3-2,7),"S","M","T","W","T","F","S")</f>
        <v>T</v>
      </c>
      <c r="N17" s="20" t="str">
        <f>CHOOSE(1+MOD($R$2+4-2,7),"S","M","T","W","T","F","S")</f>
        <v>W</v>
      </c>
      <c r="O17" s="20" t="str">
        <f>CHOOSE(1+MOD($R$2+5-2,7),"S","M","T","W","T","F","S")</f>
        <v>T</v>
      </c>
      <c r="P17" s="20" t="str">
        <f>CHOOSE(1+MOD($R$2+6-2,7),"S","M","T","W","T","F","S")</f>
        <v>F</v>
      </c>
      <c r="Q17" s="20" t="str">
        <f>CHOOSE(1+MOD($R$2+7-2,7),"S","M","T","W","T","F","S")</f>
        <v>S</v>
      </c>
      <c r="R17" s="16"/>
      <c r="S17" s="20" t="str">
        <f>CHOOSE(1+MOD($R$2+1-2,7),"S","M","T","W","T","F","S")</f>
        <v>S</v>
      </c>
      <c r="T17" s="20" t="str">
        <f>CHOOSE(1+MOD($R$2+2-2,7),"S","M","T","W","T","F","S")</f>
        <v>M</v>
      </c>
      <c r="U17" s="20" t="str">
        <f>CHOOSE(1+MOD($R$2+3-2,7),"S","M","T","W","T","F","S")</f>
        <v>T</v>
      </c>
      <c r="V17" s="20" t="str">
        <f>CHOOSE(1+MOD($R$2+4-2,7),"S","M","T","W","T","F","S")</f>
        <v>W</v>
      </c>
      <c r="W17" s="20" t="str">
        <f>CHOOSE(1+MOD($R$2+5-2,7),"S","M","T","W","T","F","S")</f>
        <v>T</v>
      </c>
      <c r="X17" s="20" t="str">
        <f>CHOOSE(1+MOD($R$2+6-2,7),"S","M","T","W","T","F","S")</f>
        <v>F</v>
      </c>
      <c r="Y17" s="20" t="str">
        <f>CHOOSE(1+MOD($R$2+7-2,7),"S","M","T","W","T","F","S")</f>
        <v>S</v>
      </c>
      <c r="Z17" s="16"/>
      <c r="AA17" s="20" t="str">
        <f>CHOOSE(1+MOD($R$2+1-2,7),"S","M","T","W","T","F","S")</f>
        <v>S</v>
      </c>
      <c r="AB17" s="20" t="str">
        <f>CHOOSE(1+MOD($R$2+2-2,7),"S","M","T","W","T","F","S")</f>
        <v>M</v>
      </c>
      <c r="AC17" s="20" t="str">
        <f>CHOOSE(1+MOD($R$2+3-2,7),"S","M","T","W","T","F","S")</f>
        <v>T</v>
      </c>
      <c r="AD17" s="20" t="str">
        <f>CHOOSE(1+MOD($R$2+4-2,7),"S","M","T","W","T","F","S")</f>
        <v>W</v>
      </c>
      <c r="AE17" s="20" t="str">
        <f>CHOOSE(1+MOD($R$2+5-2,7),"S","M","T","W","T","F","S")</f>
        <v>T</v>
      </c>
      <c r="AF17" s="20" t="str">
        <f>CHOOSE(1+MOD($R$2+6-2,7),"S","M","T","W","T","F","S")</f>
        <v>F</v>
      </c>
      <c r="AG17" s="20" t="str">
        <f>CHOOSE(1+MOD($R$2+7-2,7),"S","M","T","W","T","F","S")</f>
        <v>S</v>
      </c>
      <c r="AI17" s="6"/>
    </row>
    <row r="18" s="4" customFormat="1" ht="18" customHeight="1" spans="1:35">
      <c r="A18" s="21"/>
      <c r="C18" s="22" t="str">
        <f ca="1">IF(WEEKDAY(C16,1)=MOD($R$2-1,7)+1,C16,"")</f>
        <v/>
      </c>
      <c r="D18" s="22" t="str">
        <f ca="1">IF(C18="",IF(WEEKDAY(C16,1)=MOD($R$2,7)+1,C16,""),C18+1)</f>
        <v/>
      </c>
      <c r="E18" s="22" t="str">
        <f ca="1">IF(D18="",IF(WEEKDAY(C16,1)=MOD($R$2+1,7)+1,C16,""),D18+1)</f>
        <v/>
      </c>
      <c r="F18" s="22" t="str">
        <f ca="1">IF(E18="",IF(WEEKDAY(C16,1)=MOD($R$2+2,7)+1,C16,""),E18+1)</f>
        <v/>
      </c>
      <c r="G18" s="22">
        <f ca="1">IF(F18="",IF(WEEKDAY(C16,1)=MOD($R$2+3,7)+1,C16,""),F18+1)</f>
        <v>45778</v>
      </c>
      <c r="H18" s="22">
        <f ca="1">IF(G18="",IF(WEEKDAY(C16,1)=MOD($R$2+4,7)+1,C16,""),G18+1)</f>
        <v>45779</v>
      </c>
      <c r="I18" s="22">
        <f ca="1">IF(H18="",IF(WEEKDAY(C16,1)=MOD($R$2+5,7)+1,C16,""),H18+1)</f>
        <v>45780</v>
      </c>
      <c r="J18" s="16"/>
      <c r="K18" s="22">
        <f ca="1">IF(WEEKDAY(K16,1)=MOD($R$2-1,7)+1,K16,"")</f>
        <v>45809</v>
      </c>
      <c r="L18" s="22">
        <f ca="1">IF(K18="",IF(WEEKDAY(K16,1)=MOD($R$2,7)+1,K16,""),K18+1)</f>
        <v>45810</v>
      </c>
      <c r="M18" s="22">
        <f ca="1">IF(L18="",IF(WEEKDAY(K16,1)=MOD($R$2+1,7)+1,K16,""),L18+1)</f>
        <v>45811</v>
      </c>
      <c r="N18" s="22">
        <f ca="1">IF(M18="",IF(WEEKDAY(K16,1)=MOD($R$2+2,7)+1,K16,""),M18+1)</f>
        <v>45812</v>
      </c>
      <c r="O18" s="22">
        <f ca="1">IF(N18="",IF(WEEKDAY(K16,1)=MOD($R$2+3,7)+1,K16,""),N18+1)</f>
        <v>45813</v>
      </c>
      <c r="P18" s="22">
        <f ca="1">IF(O18="",IF(WEEKDAY(K16,1)=MOD($R$2+4,7)+1,K16,""),O18+1)</f>
        <v>45814</v>
      </c>
      <c r="Q18" s="22">
        <f ca="1">IF(P18="",IF(WEEKDAY(K16,1)=MOD($R$2+5,7)+1,K16,""),P18+1)</f>
        <v>45815</v>
      </c>
      <c r="R18" s="16"/>
      <c r="S18" s="22" t="str">
        <f ca="1">IF(WEEKDAY(S16,1)=MOD($R$2-1,7)+1,S16,"")</f>
        <v/>
      </c>
      <c r="T18" s="22" t="str">
        <f ca="1">IF(S18="",IF(WEEKDAY(S16,1)=MOD($R$2,7)+1,S16,""),S18+1)</f>
        <v/>
      </c>
      <c r="U18" s="22">
        <f ca="1">IF(T18="",IF(WEEKDAY(S16,1)=MOD($R$2+1,7)+1,S16,""),T18+1)</f>
        <v>45839</v>
      </c>
      <c r="V18" s="22">
        <f ca="1">IF(U18="",IF(WEEKDAY(S16,1)=MOD($R$2+2,7)+1,S16,""),U18+1)</f>
        <v>45840</v>
      </c>
      <c r="W18" s="22">
        <f ca="1">IF(V18="",IF(WEEKDAY(S16,1)=MOD($R$2+3,7)+1,S16,""),V18+1)</f>
        <v>45841</v>
      </c>
      <c r="X18" s="22">
        <f ca="1">IF(W18="",IF(WEEKDAY(S16,1)=MOD($R$2+4,7)+1,S16,""),W18+1)</f>
        <v>45842</v>
      </c>
      <c r="Y18" s="22">
        <f ca="1">IF(X18="",IF(WEEKDAY(S16,1)=MOD($R$2+5,7)+1,S16,""),X18+1)</f>
        <v>45843</v>
      </c>
      <c r="Z18" s="16"/>
      <c r="AA18" s="22" t="str">
        <f ca="1">IF(WEEKDAY(AA16,1)=MOD($R$2-1,7)+1,AA16,"")</f>
        <v/>
      </c>
      <c r="AB18" s="22" t="str">
        <f ca="1">IF(AA18="",IF(WEEKDAY(AA16,1)=MOD($R$2,7)+1,AA16,""),AA18+1)</f>
        <v/>
      </c>
      <c r="AC18" s="22" t="str">
        <f ca="1">IF(AB18="",IF(WEEKDAY(AA16,1)=MOD($R$2+1,7)+1,AA16,""),AB18+1)</f>
        <v/>
      </c>
      <c r="AD18" s="22" t="str">
        <f ca="1">IF(AC18="",IF(WEEKDAY(AA16,1)=MOD($R$2+2,7)+1,AA16,""),AC18+1)</f>
        <v/>
      </c>
      <c r="AE18" s="22" t="str">
        <f ca="1">IF(AD18="",IF(WEEKDAY(AA16,1)=MOD($R$2+3,7)+1,AA16,""),AD18+1)</f>
        <v/>
      </c>
      <c r="AF18" s="22">
        <f ca="1">IF(AE18="",IF(WEEKDAY(AA16,1)=MOD($R$2+4,7)+1,AA16,""),AE18+1)</f>
        <v>45870</v>
      </c>
      <c r="AG18" s="22">
        <f ca="1">IF(AF18="",IF(WEEKDAY(AA16,1)=MOD($R$2+5,7)+1,AA16,""),AF18+1)</f>
        <v>45871</v>
      </c>
      <c r="AH18" s="3"/>
      <c r="AI18" s="6"/>
    </row>
    <row r="19" s="4" customFormat="1" ht="18" customHeight="1" spans="1:35">
      <c r="A19" s="21"/>
      <c r="C19" s="22">
        <f ca="1">IF(I18="","",IF(MONTH(I18+1)&lt;&gt;MONTH(I18),"",I18+1))</f>
        <v>45781</v>
      </c>
      <c r="D19" s="22">
        <f ca="1">IF(C19="","",IF(MONTH(C19+1)&lt;&gt;MONTH(C19),"",C19+1))</f>
        <v>45782</v>
      </c>
      <c r="E19" s="22">
        <f ca="1" t="shared" ref="E19:I23" si="4">IF(D19="","",IF(MONTH(D19+1)&lt;&gt;MONTH(D19),"",D19+1))</f>
        <v>45783</v>
      </c>
      <c r="F19" s="22">
        <f ca="1" t="shared" si="4"/>
        <v>45784</v>
      </c>
      <c r="G19" s="22">
        <f ca="1" t="shared" si="4"/>
        <v>45785</v>
      </c>
      <c r="H19" s="22">
        <f ca="1" t="shared" si="4"/>
        <v>45786</v>
      </c>
      <c r="I19" s="22">
        <f ca="1" t="shared" si="4"/>
        <v>45787</v>
      </c>
      <c r="J19" s="16"/>
      <c r="K19" s="22">
        <f ca="1">IF(Q18="","",IF(MONTH(Q18+1)&lt;&gt;MONTH(Q18),"",Q18+1))</f>
        <v>45816</v>
      </c>
      <c r="L19" s="22">
        <f ca="1">IF(K19="","",IF(MONTH(K19+1)&lt;&gt;MONTH(K19),"",K19+1))</f>
        <v>45817</v>
      </c>
      <c r="M19" s="22">
        <f ca="1" t="shared" ref="M19:Q23" si="5">IF(L19="","",IF(MONTH(L19+1)&lt;&gt;MONTH(L19),"",L19+1))</f>
        <v>45818</v>
      </c>
      <c r="N19" s="22">
        <f ca="1" t="shared" si="5"/>
        <v>45819</v>
      </c>
      <c r="O19" s="22">
        <f ca="1" t="shared" si="5"/>
        <v>45820</v>
      </c>
      <c r="P19" s="22">
        <f ca="1" t="shared" si="5"/>
        <v>45821</v>
      </c>
      <c r="Q19" s="22">
        <f ca="1" t="shared" si="5"/>
        <v>45822</v>
      </c>
      <c r="R19" s="16"/>
      <c r="S19" s="22">
        <f ca="1">IF(Y18="","",IF(MONTH(Y18+1)&lt;&gt;MONTH(Y18),"",Y18+1))</f>
        <v>45844</v>
      </c>
      <c r="T19" s="22">
        <f ca="1">IF(S19="","",IF(MONTH(S19+1)&lt;&gt;MONTH(S19),"",S19+1))</f>
        <v>45845</v>
      </c>
      <c r="U19" s="22">
        <f ca="1" t="shared" ref="U19:Y23" si="6">IF(T19="","",IF(MONTH(T19+1)&lt;&gt;MONTH(T19),"",T19+1))</f>
        <v>45846</v>
      </c>
      <c r="V19" s="22">
        <f ca="1" t="shared" si="6"/>
        <v>45847</v>
      </c>
      <c r="W19" s="22">
        <f ca="1" t="shared" si="6"/>
        <v>45848</v>
      </c>
      <c r="X19" s="22">
        <f ca="1" t="shared" si="6"/>
        <v>45849</v>
      </c>
      <c r="Y19" s="22">
        <f ca="1" t="shared" si="6"/>
        <v>45850</v>
      </c>
      <c r="Z19" s="16"/>
      <c r="AA19" s="22">
        <f ca="1">IF(AG18="","",IF(MONTH(AG18+1)&lt;&gt;MONTH(AG18),"",AG18+1))</f>
        <v>45872</v>
      </c>
      <c r="AB19" s="22">
        <f ca="1">IF(AA19="","",IF(MONTH(AA19+1)&lt;&gt;MONTH(AA19),"",AA19+1))</f>
        <v>45873</v>
      </c>
      <c r="AC19" s="22">
        <f ca="1" t="shared" ref="AC19:AG23" si="7">IF(AB19="","",IF(MONTH(AB19+1)&lt;&gt;MONTH(AB19),"",AB19+1))</f>
        <v>45874</v>
      </c>
      <c r="AD19" s="22">
        <f ca="1" t="shared" si="7"/>
        <v>45875</v>
      </c>
      <c r="AE19" s="22">
        <f ca="1" t="shared" si="7"/>
        <v>45876</v>
      </c>
      <c r="AF19" s="22">
        <f ca="1" t="shared" si="7"/>
        <v>45877</v>
      </c>
      <c r="AG19" s="22">
        <f ca="1" t="shared" si="7"/>
        <v>45878</v>
      </c>
      <c r="AH19" s="3"/>
      <c r="AI19" s="6"/>
    </row>
    <row r="20" s="4" customFormat="1" ht="18" customHeight="1" spans="1:35">
      <c r="A20" s="21"/>
      <c r="C20" s="22">
        <f ca="1">IF(I19="","",IF(MONTH(I19+1)&lt;&gt;MONTH(I19),"",I19+1))</f>
        <v>45788</v>
      </c>
      <c r="D20" s="22">
        <f ca="1">IF(C20="","",IF(MONTH(C20+1)&lt;&gt;MONTH(C20),"",C20+1))</f>
        <v>45789</v>
      </c>
      <c r="E20" s="22">
        <f ca="1" t="shared" si="4"/>
        <v>45790</v>
      </c>
      <c r="F20" s="22">
        <f ca="1" t="shared" si="4"/>
        <v>45791</v>
      </c>
      <c r="G20" s="22">
        <f ca="1" t="shared" si="4"/>
        <v>45792</v>
      </c>
      <c r="H20" s="22">
        <f ca="1" t="shared" si="4"/>
        <v>45793</v>
      </c>
      <c r="I20" s="22">
        <f ca="1" t="shared" si="4"/>
        <v>45794</v>
      </c>
      <c r="J20" s="16"/>
      <c r="K20" s="22">
        <f ca="1">IF(Q19="","",IF(MONTH(Q19+1)&lt;&gt;MONTH(Q19),"",Q19+1))</f>
        <v>45823</v>
      </c>
      <c r="L20" s="22">
        <f ca="1">IF(K20="","",IF(MONTH(K20+1)&lt;&gt;MONTH(K20),"",K20+1))</f>
        <v>45824</v>
      </c>
      <c r="M20" s="22">
        <f ca="1" t="shared" si="5"/>
        <v>45825</v>
      </c>
      <c r="N20" s="22">
        <f ca="1" t="shared" si="5"/>
        <v>45826</v>
      </c>
      <c r="O20" s="22">
        <f ca="1" t="shared" si="5"/>
        <v>45827</v>
      </c>
      <c r="P20" s="22">
        <f ca="1" t="shared" si="5"/>
        <v>45828</v>
      </c>
      <c r="Q20" s="22">
        <f ca="1" t="shared" si="5"/>
        <v>45829</v>
      </c>
      <c r="R20" s="16"/>
      <c r="S20" s="22">
        <f ca="1">IF(Y19="","",IF(MONTH(Y19+1)&lt;&gt;MONTH(Y19),"",Y19+1))</f>
        <v>45851</v>
      </c>
      <c r="T20" s="22">
        <f ca="1">IF(S20="","",IF(MONTH(S20+1)&lt;&gt;MONTH(S20),"",S20+1))</f>
        <v>45852</v>
      </c>
      <c r="U20" s="22">
        <f ca="1" t="shared" si="6"/>
        <v>45853</v>
      </c>
      <c r="V20" s="22">
        <f ca="1" t="shared" si="6"/>
        <v>45854</v>
      </c>
      <c r="W20" s="22">
        <f ca="1" t="shared" si="6"/>
        <v>45855</v>
      </c>
      <c r="X20" s="22">
        <f ca="1" t="shared" si="6"/>
        <v>45856</v>
      </c>
      <c r="Y20" s="22">
        <f ca="1" t="shared" si="6"/>
        <v>45857</v>
      </c>
      <c r="Z20" s="16"/>
      <c r="AA20" s="22">
        <f ca="1">IF(AG19="","",IF(MONTH(AG19+1)&lt;&gt;MONTH(AG19),"",AG19+1))</f>
        <v>45879</v>
      </c>
      <c r="AB20" s="22">
        <f ca="1">IF(AA20="","",IF(MONTH(AA20+1)&lt;&gt;MONTH(AA20),"",AA20+1))</f>
        <v>45880</v>
      </c>
      <c r="AC20" s="22">
        <f ca="1" t="shared" si="7"/>
        <v>45881</v>
      </c>
      <c r="AD20" s="22">
        <f ca="1" t="shared" si="7"/>
        <v>45882</v>
      </c>
      <c r="AE20" s="22">
        <f ca="1" t="shared" si="7"/>
        <v>45883</v>
      </c>
      <c r="AF20" s="22">
        <f ca="1" t="shared" si="7"/>
        <v>45884</v>
      </c>
      <c r="AG20" s="22">
        <f ca="1" t="shared" si="7"/>
        <v>45885</v>
      </c>
      <c r="AH20" s="3"/>
      <c r="AI20" s="6"/>
    </row>
    <row r="21" s="4" customFormat="1" ht="18" customHeight="1" spans="1:35">
      <c r="A21" s="21"/>
      <c r="C21" s="22">
        <f ca="1">IF(I20="","",IF(MONTH(I20+1)&lt;&gt;MONTH(I20),"",I20+1))</f>
        <v>45795</v>
      </c>
      <c r="D21" s="22">
        <f ca="1">IF(C21="","",IF(MONTH(C21+1)&lt;&gt;MONTH(C21),"",C21+1))</f>
        <v>45796</v>
      </c>
      <c r="E21" s="22">
        <f ca="1" t="shared" si="4"/>
        <v>45797</v>
      </c>
      <c r="F21" s="22">
        <f ca="1" t="shared" si="4"/>
        <v>45798</v>
      </c>
      <c r="G21" s="22">
        <f ca="1" t="shared" si="4"/>
        <v>45799</v>
      </c>
      <c r="H21" s="22">
        <f ca="1" t="shared" si="4"/>
        <v>45800</v>
      </c>
      <c r="I21" s="22">
        <f ca="1" t="shared" si="4"/>
        <v>45801</v>
      </c>
      <c r="J21" s="16"/>
      <c r="K21" s="22">
        <f ca="1">IF(Q20="","",IF(MONTH(Q20+1)&lt;&gt;MONTH(Q20),"",Q20+1))</f>
        <v>45830</v>
      </c>
      <c r="L21" s="22">
        <f ca="1">IF(K21="","",IF(MONTH(K21+1)&lt;&gt;MONTH(K21),"",K21+1))</f>
        <v>45831</v>
      </c>
      <c r="M21" s="22">
        <f ca="1" t="shared" si="5"/>
        <v>45832</v>
      </c>
      <c r="N21" s="22">
        <f ca="1" t="shared" si="5"/>
        <v>45833</v>
      </c>
      <c r="O21" s="22">
        <f ca="1" t="shared" si="5"/>
        <v>45834</v>
      </c>
      <c r="P21" s="22">
        <f ca="1" t="shared" si="5"/>
        <v>45835</v>
      </c>
      <c r="Q21" s="22">
        <f ca="1" t="shared" si="5"/>
        <v>45836</v>
      </c>
      <c r="R21" s="16"/>
      <c r="S21" s="22">
        <f ca="1">IF(Y20="","",IF(MONTH(Y20+1)&lt;&gt;MONTH(Y20),"",Y20+1))</f>
        <v>45858</v>
      </c>
      <c r="T21" s="22">
        <f ca="1">IF(S21="","",IF(MONTH(S21+1)&lt;&gt;MONTH(S21),"",S21+1))</f>
        <v>45859</v>
      </c>
      <c r="U21" s="22">
        <f ca="1" t="shared" si="6"/>
        <v>45860</v>
      </c>
      <c r="V21" s="22">
        <f ca="1" t="shared" si="6"/>
        <v>45861</v>
      </c>
      <c r="W21" s="22">
        <f ca="1" t="shared" si="6"/>
        <v>45862</v>
      </c>
      <c r="X21" s="22">
        <f ca="1" t="shared" si="6"/>
        <v>45863</v>
      </c>
      <c r="Y21" s="22">
        <f ca="1" t="shared" si="6"/>
        <v>45864</v>
      </c>
      <c r="Z21" s="16"/>
      <c r="AA21" s="22">
        <f ca="1">IF(AG20="","",IF(MONTH(AG20+1)&lt;&gt;MONTH(AG20),"",AG20+1))</f>
        <v>45886</v>
      </c>
      <c r="AB21" s="22">
        <f ca="1">IF(AA21="","",IF(MONTH(AA21+1)&lt;&gt;MONTH(AA21),"",AA21+1))</f>
        <v>45887</v>
      </c>
      <c r="AC21" s="22">
        <f ca="1" t="shared" si="7"/>
        <v>45888</v>
      </c>
      <c r="AD21" s="22">
        <f ca="1" t="shared" si="7"/>
        <v>45889</v>
      </c>
      <c r="AE21" s="22">
        <f ca="1" t="shared" si="7"/>
        <v>45890</v>
      </c>
      <c r="AF21" s="22">
        <f ca="1" t="shared" si="7"/>
        <v>45891</v>
      </c>
      <c r="AG21" s="22">
        <f ca="1" t="shared" si="7"/>
        <v>45892</v>
      </c>
      <c r="AH21" s="3"/>
      <c r="AI21" s="6"/>
    </row>
    <row r="22" s="4" customFormat="1" ht="18" customHeight="1" spans="1:35">
      <c r="A22" s="21"/>
      <c r="C22" s="22">
        <f ca="1">IF(I21="","",IF(MONTH(I21+1)&lt;&gt;MONTH(I21),"",I21+1))</f>
        <v>45802</v>
      </c>
      <c r="D22" s="22">
        <f ca="1">IF(C22="","",IF(MONTH(C22+1)&lt;&gt;MONTH(C22),"",C22+1))</f>
        <v>45803</v>
      </c>
      <c r="E22" s="22">
        <f ca="1" t="shared" si="4"/>
        <v>45804</v>
      </c>
      <c r="F22" s="22">
        <f ca="1" t="shared" si="4"/>
        <v>45805</v>
      </c>
      <c r="G22" s="22">
        <f ca="1" t="shared" si="4"/>
        <v>45806</v>
      </c>
      <c r="H22" s="22">
        <f ca="1" t="shared" si="4"/>
        <v>45807</v>
      </c>
      <c r="I22" s="22">
        <f ca="1" t="shared" si="4"/>
        <v>45808</v>
      </c>
      <c r="J22" s="16"/>
      <c r="K22" s="22">
        <f ca="1">IF(Q21="","",IF(MONTH(Q21+1)&lt;&gt;MONTH(Q21),"",Q21+1))</f>
        <v>45837</v>
      </c>
      <c r="L22" s="22">
        <f ca="1">IF(K22="","",IF(MONTH(K22+1)&lt;&gt;MONTH(K22),"",K22+1))</f>
        <v>45838</v>
      </c>
      <c r="M22" s="22" t="str">
        <f ca="1" t="shared" si="5"/>
        <v/>
      </c>
      <c r="N22" s="22" t="str">
        <f ca="1" t="shared" si="5"/>
        <v/>
      </c>
      <c r="O22" s="22" t="str">
        <f ca="1" t="shared" si="5"/>
        <v/>
      </c>
      <c r="P22" s="22" t="str">
        <f ca="1" t="shared" si="5"/>
        <v/>
      </c>
      <c r="Q22" s="22" t="str">
        <f ca="1" t="shared" si="5"/>
        <v/>
      </c>
      <c r="R22" s="16"/>
      <c r="S22" s="22">
        <f ca="1">IF(Y21="","",IF(MONTH(Y21+1)&lt;&gt;MONTH(Y21),"",Y21+1))</f>
        <v>45865</v>
      </c>
      <c r="T22" s="22">
        <f ca="1">IF(S22="","",IF(MONTH(S22+1)&lt;&gt;MONTH(S22),"",S22+1))</f>
        <v>45866</v>
      </c>
      <c r="U22" s="22">
        <f ca="1" t="shared" si="6"/>
        <v>45867</v>
      </c>
      <c r="V22" s="22">
        <f ca="1" t="shared" si="6"/>
        <v>45868</v>
      </c>
      <c r="W22" s="22">
        <f ca="1" t="shared" si="6"/>
        <v>45869</v>
      </c>
      <c r="X22" s="22" t="str">
        <f ca="1" t="shared" si="6"/>
        <v/>
      </c>
      <c r="Y22" s="22" t="str">
        <f ca="1" t="shared" si="6"/>
        <v/>
      </c>
      <c r="Z22" s="16"/>
      <c r="AA22" s="22">
        <f ca="1">IF(AG21="","",IF(MONTH(AG21+1)&lt;&gt;MONTH(AG21),"",AG21+1))</f>
        <v>45893</v>
      </c>
      <c r="AB22" s="22">
        <f ca="1">IF(AA22="","",IF(MONTH(AA22+1)&lt;&gt;MONTH(AA22),"",AA22+1))</f>
        <v>45894</v>
      </c>
      <c r="AC22" s="22">
        <f ca="1" t="shared" si="7"/>
        <v>45895</v>
      </c>
      <c r="AD22" s="22">
        <f ca="1" t="shared" si="7"/>
        <v>45896</v>
      </c>
      <c r="AE22" s="22">
        <f ca="1" t="shared" si="7"/>
        <v>45897</v>
      </c>
      <c r="AF22" s="22">
        <f ca="1" t="shared" si="7"/>
        <v>45898</v>
      </c>
      <c r="AG22" s="22">
        <f ca="1" t="shared" si="7"/>
        <v>45899</v>
      </c>
      <c r="AH22" s="3"/>
      <c r="AI22" s="6"/>
    </row>
    <row r="23" s="4" customFormat="1" ht="18" customHeight="1" spans="1:35">
      <c r="A23" s="21"/>
      <c r="C23" s="22" t="str">
        <f ca="1">IF(I22="","",IF(MONTH(I22+1)&lt;&gt;MONTH(I22),"",I22+1))</f>
        <v/>
      </c>
      <c r="D23" s="22" t="str">
        <f ca="1">IF(C23="","",IF(MONTH(C23+1)&lt;&gt;MONTH(C23),"",C23+1))</f>
        <v/>
      </c>
      <c r="E23" s="22" t="str">
        <f ca="1" t="shared" si="4"/>
        <v/>
      </c>
      <c r="F23" s="22" t="str">
        <f ca="1" t="shared" si="4"/>
        <v/>
      </c>
      <c r="G23" s="22" t="str">
        <f ca="1" t="shared" si="4"/>
        <v/>
      </c>
      <c r="H23" s="22" t="str">
        <f ca="1" t="shared" si="4"/>
        <v/>
      </c>
      <c r="I23" s="22" t="str">
        <f ca="1" t="shared" si="4"/>
        <v/>
      </c>
      <c r="J23" s="16"/>
      <c r="K23" s="22" t="str">
        <f ca="1">IF(Q22="","",IF(MONTH(Q22+1)&lt;&gt;MONTH(Q22),"",Q22+1))</f>
        <v/>
      </c>
      <c r="L23" s="22" t="str">
        <f ca="1">IF(K23="","",IF(MONTH(K23+1)&lt;&gt;MONTH(K23),"",K23+1))</f>
        <v/>
      </c>
      <c r="M23" s="22" t="str">
        <f ca="1" t="shared" si="5"/>
        <v/>
      </c>
      <c r="N23" s="22" t="str">
        <f ca="1" t="shared" si="5"/>
        <v/>
      </c>
      <c r="O23" s="22" t="str">
        <f ca="1" t="shared" si="5"/>
        <v/>
      </c>
      <c r="P23" s="22" t="str">
        <f ca="1" t="shared" si="5"/>
        <v/>
      </c>
      <c r="Q23" s="22" t="str">
        <f ca="1" t="shared" si="5"/>
        <v/>
      </c>
      <c r="R23" s="16"/>
      <c r="S23" s="22" t="str">
        <f ca="1">IF(Y22="","",IF(MONTH(Y22+1)&lt;&gt;MONTH(Y22),"",Y22+1))</f>
        <v/>
      </c>
      <c r="T23" s="22" t="str">
        <f ca="1">IF(S23="","",IF(MONTH(S23+1)&lt;&gt;MONTH(S23),"",S23+1))</f>
        <v/>
      </c>
      <c r="U23" s="22" t="str">
        <f ca="1" t="shared" si="6"/>
        <v/>
      </c>
      <c r="V23" s="22" t="str">
        <f ca="1" t="shared" si="6"/>
        <v/>
      </c>
      <c r="W23" s="22" t="str">
        <f ca="1" t="shared" si="6"/>
        <v/>
      </c>
      <c r="X23" s="22" t="str">
        <f ca="1" t="shared" si="6"/>
        <v/>
      </c>
      <c r="Y23" s="22" t="str">
        <f ca="1" t="shared" si="6"/>
        <v/>
      </c>
      <c r="Z23" s="16"/>
      <c r="AA23" s="22">
        <f ca="1">IF(AG22="","",IF(MONTH(AG22+1)&lt;&gt;MONTH(AG22),"",AG22+1))</f>
        <v>45900</v>
      </c>
      <c r="AB23" s="22" t="str">
        <f ca="1">IF(AA23="","",IF(MONTH(AA23+1)&lt;&gt;MONTH(AA23),"",AA23+1))</f>
        <v/>
      </c>
      <c r="AC23" s="22" t="str">
        <f ca="1" t="shared" si="7"/>
        <v/>
      </c>
      <c r="AD23" s="22" t="str">
        <f ca="1" t="shared" si="7"/>
        <v/>
      </c>
      <c r="AE23" s="22" t="str">
        <f ca="1" t="shared" si="7"/>
        <v/>
      </c>
      <c r="AF23" s="22" t="str">
        <f ca="1" t="shared" si="7"/>
        <v/>
      </c>
      <c r="AG23" s="22" t="str">
        <f ca="1" t="shared" si="7"/>
        <v/>
      </c>
      <c r="AH23" s="3"/>
      <c r="AI23" s="6"/>
    </row>
    <row r="24" ht="18" customHeight="1" spans="1:35">
      <c r="A24" s="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6"/>
    </row>
    <row r="25" s="2" customFormat="1" ht="21" customHeight="1" spans="1:35">
      <c r="A25" s="17"/>
      <c r="C25" s="18">
        <f ca="1">DATE(YEAR(AA16+42),MONTH(AA16+42),1)</f>
        <v>45901</v>
      </c>
      <c r="D25" s="18"/>
      <c r="E25" s="18"/>
      <c r="F25" s="18"/>
      <c r="G25" s="18"/>
      <c r="H25" s="18"/>
      <c r="I25" s="18"/>
      <c r="J25" s="26"/>
      <c r="K25" s="18">
        <f ca="1">DATE(YEAR(C25+42),MONTH(C25+42),1)</f>
        <v>45931</v>
      </c>
      <c r="L25" s="18"/>
      <c r="M25" s="18"/>
      <c r="N25" s="18"/>
      <c r="O25" s="18"/>
      <c r="P25" s="18"/>
      <c r="Q25" s="18"/>
      <c r="R25" s="26"/>
      <c r="S25" s="18">
        <f ca="1">DATE(YEAR(K25+42),MONTH(K25+42),1)</f>
        <v>45962</v>
      </c>
      <c r="T25" s="18"/>
      <c r="U25" s="18"/>
      <c r="V25" s="18"/>
      <c r="W25" s="18"/>
      <c r="X25" s="18"/>
      <c r="Y25" s="18"/>
      <c r="Z25" s="26"/>
      <c r="AA25" s="18">
        <f ca="1">DATE(YEAR(S25+42),MONTH(S25+42),1)</f>
        <v>45992</v>
      </c>
      <c r="AB25" s="18"/>
      <c r="AC25" s="18"/>
      <c r="AD25" s="18"/>
      <c r="AE25" s="18"/>
      <c r="AF25" s="18"/>
      <c r="AG25" s="18"/>
      <c r="AH25" s="25"/>
      <c r="AI25" s="6"/>
    </row>
    <row r="26" s="3" customFormat="1" ht="15" spans="1:35">
      <c r="A26" s="19"/>
      <c r="C26" s="20" t="str">
        <f>CHOOSE(1+MOD($R$2+1-2,7),"S","M","T","W","T","F","S")</f>
        <v>S</v>
      </c>
      <c r="D26" s="20" t="str">
        <f>CHOOSE(1+MOD($R$2+2-2,7),"S","M","T","W","T","F","S")</f>
        <v>M</v>
      </c>
      <c r="E26" s="20" t="str">
        <f>CHOOSE(1+MOD($R$2+3-2,7),"S","M","T","W","T","F","S")</f>
        <v>T</v>
      </c>
      <c r="F26" s="20" t="str">
        <f>CHOOSE(1+MOD($R$2+4-2,7),"S","M","T","W","T","F","S")</f>
        <v>W</v>
      </c>
      <c r="G26" s="20" t="str">
        <f>CHOOSE(1+MOD($R$2+5-2,7),"S","M","T","W","T","F","S")</f>
        <v>T</v>
      </c>
      <c r="H26" s="20" t="str">
        <f>CHOOSE(1+MOD($R$2+6-2,7),"S","M","T","W","T","F","S")</f>
        <v>F</v>
      </c>
      <c r="I26" s="20" t="str">
        <f>CHOOSE(1+MOD($R$2+7-2,7),"S","M","T","W","T","F","S")</f>
        <v>S</v>
      </c>
      <c r="J26" s="16"/>
      <c r="K26" s="20" t="str">
        <f>CHOOSE(1+MOD($R$2+1-2,7),"S","M","T","W","T","F","S")</f>
        <v>S</v>
      </c>
      <c r="L26" s="20" t="str">
        <f>CHOOSE(1+MOD($R$2+2-2,7),"S","M","T","W","T","F","S")</f>
        <v>M</v>
      </c>
      <c r="M26" s="20" t="str">
        <f>CHOOSE(1+MOD($R$2+3-2,7),"S","M","T","W","T","F","S")</f>
        <v>T</v>
      </c>
      <c r="N26" s="20" t="str">
        <f>CHOOSE(1+MOD($R$2+4-2,7),"S","M","T","W","T","F","S")</f>
        <v>W</v>
      </c>
      <c r="O26" s="20" t="str">
        <f>CHOOSE(1+MOD($R$2+5-2,7),"S","M","T","W","T","F","S")</f>
        <v>T</v>
      </c>
      <c r="P26" s="20" t="str">
        <f>CHOOSE(1+MOD($R$2+6-2,7),"S","M","T","W","T","F","S")</f>
        <v>F</v>
      </c>
      <c r="Q26" s="20" t="str">
        <f>CHOOSE(1+MOD($R$2+7-2,7),"S","M","T","W","T","F","S")</f>
        <v>S</v>
      </c>
      <c r="R26" s="16"/>
      <c r="S26" s="20" t="str">
        <f>CHOOSE(1+MOD($R$2+1-2,7),"S","M","T","W","T","F","S")</f>
        <v>S</v>
      </c>
      <c r="T26" s="20" t="str">
        <f>CHOOSE(1+MOD($R$2+2-2,7),"S","M","T","W","T","F","S")</f>
        <v>M</v>
      </c>
      <c r="U26" s="20" t="str">
        <f>CHOOSE(1+MOD($R$2+3-2,7),"S","M","T","W","T","F","S")</f>
        <v>T</v>
      </c>
      <c r="V26" s="20" t="str">
        <f>CHOOSE(1+MOD($R$2+4-2,7),"S","M","T","W","T","F","S")</f>
        <v>W</v>
      </c>
      <c r="W26" s="20" t="str">
        <f>CHOOSE(1+MOD($R$2+5-2,7),"S","M","T","W","T","F","S")</f>
        <v>T</v>
      </c>
      <c r="X26" s="20" t="str">
        <f>CHOOSE(1+MOD($R$2+6-2,7),"S","M","T","W","T","F","S")</f>
        <v>F</v>
      </c>
      <c r="Y26" s="20" t="str">
        <f>CHOOSE(1+MOD($R$2+7-2,7),"S","M","T","W","T","F","S")</f>
        <v>S</v>
      </c>
      <c r="Z26" s="16"/>
      <c r="AA26" s="20" t="str">
        <f>CHOOSE(1+MOD($R$2+1-2,7),"S","M","T","W","T","F","S")</f>
        <v>S</v>
      </c>
      <c r="AB26" s="20" t="str">
        <f>CHOOSE(1+MOD($R$2+2-2,7),"S","M","T","W","T","F","S")</f>
        <v>M</v>
      </c>
      <c r="AC26" s="20" t="str">
        <f>CHOOSE(1+MOD($R$2+3-2,7),"S","M","T","W","T","F","S")</f>
        <v>T</v>
      </c>
      <c r="AD26" s="20" t="str">
        <f>CHOOSE(1+MOD($R$2+4-2,7),"S","M","T","W","T","F","S")</f>
        <v>W</v>
      </c>
      <c r="AE26" s="20" t="str">
        <f>CHOOSE(1+MOD($R$2+5-2,7),"S","M","T","W","T","F","S")</f>
        <v>T</v>
      </c>
      <c r="AF26" s="20" t="str">
        <f>CHOOSE(1+MOD($R$2+6-2,7),"S","M","T","W","T","F","S")</f>
        <v>F</v>
      </c>
      <c r="AG26" s="20" t="str">
        <f>CHOOSE(1+MOD($R$2+7-2,7),"S","M","T","W","T","F","S")</f>
        <v>S</v>
      </c>
      <c r="AI26" s="6"/>
    </row>
    <row r="27" s="4" customFormat="1" ht="18" customHeight="1" spans="1:35">
      <c r="A27" s="21"/>
      <c r="C27" s="22" t="str">
        <f ca="1">IF(WEEKDAY(C25,1)=MOD($R$2-1,7)+1,C25,"")</f>
        <v/>
      </c>
      <c r="D27" s="22">
        <f ca="1">IF(C27="",IF(WEEKDAY(C25,1)=MOD($R$2,7)+1,C25,""),C27+1)</f>
        <v>45901</v>
      </c>
      <c r="E27" s="22">
        <f ca="1">IF(D27="",IF(WEEKDAY(C25,1)=MOD($R$2+1,7)+1,C25,""),D27+1)</f>
        <v>45902</v>
      </c>
      <c r="F27" s="22">
        <f ca="1">IF(E27="",IF(WEEKDAY(C25,1)=MOD($R$2+2,7)+1,C25,""),E27+1)</f>
        <v>45903</v>
      </c>
      <c r="G27" s="22">
        <f ca="1">IF(F27="",IF(WEEKDAY(C25,1)=MOD($R$2+3,7)+1,C25,""),F27+1)</f>
        <v>45904</v>
      </c>
      <c r="H27" s="22">
        <f ca="1">IF(G27="",IF(WEEKDAY(C25,1)=MOD($R$2+4,7)+1,C25,""),G27+1)</f>
        <v>45905</v>
      </c>
      <c r="I27" s="22">
        <f ca="1">IF(H27="",IF(WEEKDAY(C25,1)=MOD($R$2+5,7)+1,C25,""),H27+1)</f>
        <v>45906</v>
      </c>
      <c r="J27" s="16"/>
      <c r="K27" s="22" t="str">
        <f ca="1">IF(WEEKDAY(K25,1)=MOD($R$2-1,7)+1,K25,"")</f>
        <v/>
      </c>
      <c r="L27" s="22" t="str">
        <f ca="1">IF(K27="",IF(WEEKDAY(K25,1)=MOD($R$2,7)+1,K25,""),K27+1)</f>
        <v/>
      </c>
      <c r="M27" s="22" t="str">
        <f ca="1">IF(L27="",IF(WEEKDAY(K25,1)=MOD($R$2+1,7)+1,K25,""),L27+1)</f>
        <v/>
      </c>
      <c r="N27" s="22">
        <f ca="1">IF(M27="",IF(WEEKDAY(K25,1)=MOD($R$2+2,7)+1,K25,""),M27+1)</f>
        <v>45931</v>
      </c>
      <c r="O27" s="22">
        <f ca="1">IF(N27="",IF(WEEKDAY(K25,1)=MOD($R$2+3,7)+1,K25,""),N27+1)</f>
        <v>45932</v>
      </c>
      <c r="P27" s="22">
        <f ca="1">IF(O27="",IF(WEEKDAY(K25,1)=MOD($R$2+4,7)+1,K25,""),O27+1)</f>
        <v>45933</v>
      </c>
      <c r="Q27" s="22">
        <f ca="1">IF(P27="",IF(WEEKDAY(K25,1)=MOD($R$2+5,7)+1,K25,""),P27+1)</f>
        <v>45934</v>
      </c>
      <c r="R27" s="16"/>
      <c r="S27" s="22" t="str">
        <f ca="1">IF(WEEKDAY(S25,1)=MOD($R$2-1,7)+1,S25,"")</f>
        <v/>
      </c>
      <c r="T27" s="22" t="str">
        <f ca="1">IF(S27="",IF(WEEKDAY(S25,1)=MOD($R$2,7)+1,S25,""),S27+1)</f>
        <v/>
      </c>
      <c r="U27" s="22" t="str">
        <f ca="1">IF(T27="",IF(WEEKDAY(S25,1)=MOD($R$2+1,7)+1,S25,""),T27+1)</f>
        <v/>
      </c>
      <c r="V27" s="22" t="str">
        <f ca="1">IF(U27="",IF(WEEKDAY(S25,1)=MOD($R$2+2,7)+1,S25,""),U27+1)</f>
        <v/>
      </c>
      <c r="W27" s="22" t="str">
        <f ca="1">IF(V27="",IF(WEEKDAY(S25,1)=MOD($R$2+3,7)+1,S25,""),V27+1)</f>
        <v/>
      </c>
      <c r="X27" s="22" t="str">
        <f ca="1">IF(W27="",IF(WEEKDAY(S25,1)=MOD($R$2+4,7)+1,S25,""),W27+1)</f>
        <v/>
      </c>
      <c r="Y27" s="22">
        <f ca="1">IF(X27="",IF(WEEKDAY(S25,1)=MOD($R$2+5,7)+1,S25,""),X27+1)</f>
        <v>45962</v>
      </c>
      <c r="Z27" s="16"/>
      <c r="AA27" s="22" t="str">
        <f ca="1">IF(WEEKDAY(AA25,1)=MOD($R$2-1,7)+1,AA25,"")</f>
        <v/>
      </c>
      <c r="AB27" s="22">
        <f ca="1">IF(AA27="",IF(WEEKDAY(AA25,1)=MOD($R$2,7)+1,AA25,""),AA27+1)</f>
        <v>45992</v>
      </c>
      <c r="AC27" s="22">
        <f ca="1">IF(AB27="",IF(WEEKDAY(AA25,1)=MOD($R$2+1,7)+1,AA25,""),AB27+1)</f>
        <v>45993</v>
      </c>
      <c r="AD27" s="22">
        <f ca="1">IF(AC27="",IF(WEEKDAY(AA25,1)=MOD($R$2+2,7)+1,AA25,""),AC27+1)</f>
        <v>45994</v>
      </c>
      <c r="AE27" s="22">
        <f ca="1">IF(AD27="",IF(WEEKDAY(AA25,1)=MOD($R$2+3,7)+1,AA25,""),AD27+1)</f>
        <v>45995</v>
      </c>
      <c r="AF27" s="22">
        <f ca="1">IF(AE27="",IF(WEEKDAY(AA25,1)=MOD($R$2+4,7)+1,AA25,""),AE27+1)</f>
        <v>45996</v>
      </c>
      <c r="AG27" s="22">
        <f ca="1">IF(AF27="",IF(WEEKDAY(AA25,1)=MOD($R$2+5,7)+1,AA25,""),AF27+1)</f>
        <v>45997</v>
      </c>
      <c r="AH27" s="3"/>
      <c r="AI27" s="6"/>
    </row>
    <row r="28" s="4" customFormat="1" ht="18" customHeight="1" spans="1:35">
      <c r="A28" s="21"/>
      <c r="C28" s="22">
        <f ca="1">IF(I27="","",IF(MONTH(I27+1)&lt;&gt;MONTH(I27),"",I27+1))</f>
        <v>45907</v>
      </c>
      <c r="D28" s="22">
        <f ca="1">IF(C28="","",IF(MONTH(C28+1)&lt;&gt;MONTH(C28),"",C28+1))</f>
        <v>45908</v>
      </c>
      <c r="E28" s="22">
        <f ca="1" t="shared" ref="E28:I32" si="8">IF(D28="","",IF(MONTH(D28+1)&lt;&gt;MONTH(D28),"",D28+1))</f>
        <v>45909</v>
      </c>
      <c r="F28" s="22">
        <f ca="1" t="shared" si="8"/>
        <v>45910</v>
      </c>
      <c r="G28" s="22">
        <f ca="1" t="shared" si="8"/>
        <v>45911</v>
      </c>
      <c r="H28" s="22">
        <f ca="1" t="shared" si="8"/>
        <v>45912</v>
      </c>
      <c r="I28" s="22">
        <f ca="1" t="shared" si="8"/>
        <v>45913</v>
      </c>
      <c r="J28" s="16"/>
      <c r="K28" s="22">
        <f ca="1">IF(Q27="","",IF(MONTH(Q27+1)&lt;&gt;MONTH(Q27),"",Q27+1))</f>
        <v>45935</v>
      </c>
      <c r="L28" s="22">
        <f ca="1">IF(K28="","",IF(MONTH(K28+1)&lt;&gt;MONTH(K28),"",K28+1))</f>
        <v>45936</v>
      </c>
      <c r="M28" s="22">
        <f ca="1" t="shared" ref="M28:Q32" si="9">IF(L28="","",IF(MONTH(L28+1)&lt;&gt;MONTH(L28),"",L28+1))</f>
        <v>45937</v>
      </c>
      <c r="N28" s="22">
        <f ca="1" t="shared" si="9"/>
        <v>45938</v>
      </c>
      <c r="O28" s="22">
        <f ca="1" t="shared" si="9"/>
        <v>45939</v>
      </c>
      <c r="P28" s="22">
        <f ca="1" t="shared" si="9"/>
        <v>45940</v>
      </c>
      <c r="Q28" s="22">
        <f ca="1" t="shared" si="9"/>
        <v>45941</v>
      </c>
      <c r="R28" s="16"/>
      <c r="S28" s="22">
        <f ca="1">IF(Y27="","",IF(MONTH(Y27+1)&lt;&gt;MONTH(Y27),"",Y27+1))</f>
        <v>45963</v>
      </c>
      <c r="T28" s="22">
        <f ca="1">IF(S28="","",IF(MONTH(S28+1)&lt;&gt;MONTH(S28),"",S28+1))</f>
        <v>45964</v>
      </c>
      <c r="U28" s="22">
        <f ca="1" t="shared" ref="U28:Y32" si="10">IF(T28="","",IF(MONTH(T28+1)&lt;&gt;MONTH(T28),"",T28+1))</f>
        <v>45965</v>
      </c>
      <c r="V28" s="22">
        <f ca="1" t="shared" si="10"/>
        <v>45966</v>
      </c>
      <c r="W28" s="22">
        <f ca="1" t="shared" si="10"/>
        <v>45967</v>
      </c>
      <c r="X28" s="22">
        <f ca="1" t="shared" si="10"/>
        <v>45968</v>
      </c>
      <c r="Y28" s="22">
        <f ca="1" t="shared" si="10"/>
        <v>45969</v>
      </c>
      <c r="Z28" s="16"/>
      <c r="AA28" s="22">
        <f ca="1">IF(AG27="","",IF(MONTH(AG27+1)&lt;&gt;MONTH(AG27),"",AG27+1))</f>
        <v>45998</v>
      </c>
      <c r="AB28" s="22">
        <f ca="1">IF(AA28="","",IF(MONTH(AA28+1)&lt;&gt;MONTH(AA28),"",AA28+1))</f>
        <v>45999</v>
      </c>
      <c r="AC28" s="22">
        <f ca="1" t="shared" ref="AC28:AG32" si="11">IF(AB28="","",IF(MONTH(AB28+1)&lt;&gt;MONTH(AB28),"",AB28+1))</f>
        <v>46000</v>
      </c>
      <c r="AD28" s="22">
        <f ca="1" t="shared" si="11"/>
        <v>46001</v>
      </c>
      <c r="AE28" s="22">
        <f ca="1" t="shared" si="11"/>
        <v>46002</v>
      </c>
      <c r="AF28" s="22">
        <f ca="1" t="shared" si="11"/>
        <v>46003</v>
      </c>
      <c r="AG28" s="22">
        <f ca="1" t="shared" si="11"/>
        <v>46004</v>
      </c>
      <c r="AH28" s="3"/>
      <c r="AI28" s="6"/>
    </row>
    <row r="29" s="4" customFormat="1" ht="18" customHeight="1" spans="1:35">
      <c r="A29" s="21"/>
      <c r="C29" s="22">
        <f ca="1">IF(I28="","",IF(MONTH(I28+1)&lt;&gt;MONTH(I28),"",I28+1))</f>
        <v>45914</v>
      </c>
      <c r="D29" s="22">
        <f ca="1">IF(C29="","",IF(MONTH(C29+1)&lt;&gt;MONTH(C29),"",C29+1))</f>
        <v>45915</v>
      </c>
      <c r="E29" s="22">
        <f ca="1" t="shared" si="8"/>
        <v>45916</v>
      </c>
      <c r="F29" s="22">
        <f ca="1" t="shared" si="8"/>
        <v>45917</v>
      </c>
      <c r="G29" s="22">
        <f ca="1" t="shared" si="8"/>
        <v>45918</v>
      </c>
      <c r="H29" s="22">
        <f ca="1" t="shared" si="8"/>
        <v>45919</v>
      </c>
      <c r="I29" s="22">
        <f ca="1" t="shared" si="8"/>
        <v>45920</v>
      </c>
      <c r="J29" s="16"/>
      <c r="K29" s="22">
        <f ca="1">IF(Q28="","",IF(MONTH(Q28+1)&lt;&gt;MONTH(Q28),"",Q28+1))</f>
        <v>45942</v>
      </c>
      <c r="L29" s="22">
        <f ca="1">IF(K29="","",IF(MONTH(K29+1)&lt;&gt;MONTH(K29),"",K29+1))</f>
        <v>45943</v>
      </c>
      <c r="M29" s="22">
        <f ca="1" t="shared" si="9"/>
        <v>45944</v>
      </c>
      <c r="N29" s="22">
        <f ca="1" t="shared" si="9"/>
        <v>45945</v>
      </c>
      <c r="O29" s="22">
        <f ca="1" t="shared" si="9"/>
        <v>45946</v>
      </c>
      <c r="P29" s="22">
        <f ca="1" t="shared" si="9"/>
        <v>45947</v>
      </c>
      <c r="Q29" s="22">
        <f ca="1" t="shared" si="9"/>
        <v>45948</v>
      </c>
      <c r="R29" s="16"/>
      <c r="S29" s="22">
        <f ca="1">IF(Y28="","",IF(MONTH(Y28+1)&lt;&gt;MONTH(Y28),"",Y28+1))</f>
        <v>45970</v>
      </c>
      <c r="T29" s="22">
        <f ca="1">IF(S29="","",IF(MONTH(S29+1)&lt;&gt;MONTH(S29),"",S29+1))</f>
        <v>45971</v>
      </c>
      <c r="U29" s="22">
        <f ca="1" t="shared" si="10"/>
        <v>45972</v>
      </c>
      <c r="V29" s="22">
        <f ca="1" t="shared" si="10"/>
        <v>45973</v>
      </c>
      <c r="W29" s="22">
        <f ca="1" t="shared" si="10"/>
        <v>45974</v>
      </c>
      <c r="X29" s="22">
        <f ca="1" t="shared" si="10"/>
        <v>45975</v>
      </c>
      <c r="Y29" s="22">
        <f ca="1" t="shared" si="10"/>
        <v>45976</v>
      </c>
      <c r="Z29" s="16"/>
      <c r="AA29" s="22">
        <f ca="1">IF(AG28="","",IF(MONTH(AG28+1)&lt;&gt;MONTH(AG28),"",AG28+1))</f>
        <v>46005</v>
      </c>
      <c r="AB29" s="22">
        <f ca="1">IF(AA29="","",IF(MONTH(AA29+1)&lt;&gt;MONTH(AA29),"",AA29+1))</f>
        <v>46006</v>
      </c>
      <c r="AC29" s="22">
        <f ca="1" t="shared" si="11"/>
        <v>46007</v>
      </c>
      <c r="AD29" s="22">
        <f ca="1" t="shared" si="11"/>
        <v>46008</v>
      </c>
      <c r="AE29" s="22">
        <f ca="1" t="shared" si="11"/>
        <v>46009</v>
      </c>
      <c r="AF29" s="22">
        <f ca="1" t="shared" si="11"/>
        <v>46010</v>
      </c>
      <c r="AG29" s="22">
        <f ca="1" t="shared" si="11"/>
        <v>46011</v>
      </c>
      <c r="AH29" s="3"/>
      <c r="AI29" s="6"/>
    </row>
    <row r="30" s="4" customFormat="1" ht="18" customHeight="1" spans="1:35">
      <c r="A30" s="21"/>
      <c r="C30" s="22">
        <f ca="1">IF(I29="","",IF(MONTH(I29+1)&lt;&gt;MONTH(I29),"",I29+1))</f>
        <v>45921</v>
      </c>
      <c r="D30" s="22">
        <f ca="1">IF(C30="","",IF(MONTH(C30+1)&lt;&gt;MONTH(C30),"",C30+1))</f>
        <v>45922</v>
      </c>
      <c r="E30" s="22">
        <f ca="1" t="shared" si="8"/>
        <v>45923</v>
      </c>
      <c r="F30" s="22">
        <f ca="1" t="shared" si="8"/>
        <v>45924</v>
      </c>
      <c r="G30" s="22">
        <f ca="1" t="shared" si="8"/>
        <v>45925</v>
      </c>
      <c r="H30" s="22">
        <f ca="1" t="shared" si="8"/>
        <v>45926</v>
      </c>
      <c r="I30" s="22">
        <f ca="1" t="shared" si="8"/>
        <v>45927</v>
      </c>
      <c r="J30" s="16"/>
      <c r="K30" s="22">
        <f ca="1">IF(Q29="","",IF(MONTH(Q29+1)&lt;&gt;MONTH(Q29),"",Q29+1))</f>
        <v>45949</v>
      </c>
      <c r="L30" s="22">
        <f ca="1">IF(K30="","",IF(MONTH(K30+1)&lt;&gt;MONTH(K30),"",K30+1))</f>
        <v>45950</v>
      </c>
      <c r="M30" s="22">
        <f ca="1" t="shared" si="9"/>
        <v>45951</v>
      </c>
      <c r="N30" s="22">
        <f ca="1" t="shared" si="9"/>
        <v>45952</v>
      </c>
      <c r="O30" s="22">
        <f ca="1" t="shared" si="9"/>
        <v>45953</v>
      </c>
      <c r="P30" s="22">
        <f ca="1" t="shared" si="9"/>
        <v>45954</v>
      </c>
      <c r="Q30" s="22">
        <f ca="1" t="shared" si="9"/>
        <v>45955</v>
      </c>
      <c r="R30" s="16"/>
      <c r="S30" s="22">
        <f ca="1">IF(Y29="","",IF(MONTH(Y29+1)&lt;&gt;MONTH(Y29),"",Y29+1))</f>
        <v>45977</v>
      </c>
      <c r="T30" s="22">
        <f ca="1">IF(S30="","",IF(MONTH(S30+1)&lt;&gt;MONTH(S30),"",S30+1))</f>
        <v>45978</v>
      </c>
      <c r="U30" s="22">
        <f ca="1" t="shared" si="10"/>
        <v>45979</v>
      </c>
      <c r="V30" s="22">
        <f ca="1" t="shared" si="10"/>
        <v>45980</v>
      </c>
      <c r="W30" s="22">
        <f ca="1" t="shared" si="10"/>
        <v>45981</v>
      </c>
      <c r="X30" s="22">
        <f ca="1" t="shared" si="10"/>
        <v>45982</v>
      </c>
      <c r="Y30" s="22">
        <f ca="1" t="shared" si="10"/>
        <v>45983</v>
      </c>
      <c r="Z30" s="16"/>
      <c r="AA30" s="22">
        <f ca="1">IF(AG29="","",IF(MONTH(AG29+1)&lt;&gt;MONTH(AG29),"",AG29+1))</f>
        <v>46012</v>
      </c>
      <c r="AB30" s="22">
        <f ca="1">IF(AA30="","",IF(MONTH(AA30+1)&lt;&gt;MONTH(AA30),"",AA30+1))</f>
        <v>46013</v>
      </c>
      <c r="AC30" s="22">
        <f ca="1" t="shared" si="11"/>
        <v>46014</v>
      </c>
      <c r="AD30" s="22">
        <f ca="1" t="shared" si="11"/>
        <v>46015</v>
      </c>
      <c r="AE30" s="22">
        <f ca="1" t="shared" si="11"/>
        <v>46016</v>
      </c>
      <c r="AF30" s="22">
        <f ca="1" t="shared" si="11"/>
        <v>46017</v>
      </c>
      <c r="AG30" s="22">
        <f ca="1" t="shared" si="11"/>
        <v>46018</v>
      </c>
      <c r="AH30" s="3"/>
      <c r="AI30" s="6"/>
    </row>
    <row r="31" s="4" customFormat="1" ht="18" customHeight="1" spans="1:35">
      <c r="A31" s="21"/>
      <c r="C31" s="22">
        <f ca="1">IF(I30="","",IF(MONTH(I30+1)&lt;&gt;MONTH(I30),"",I30+1))</f>
        <v>45928</v>
      </c>
      <c r="D31" s="22">
        <f ca="1">IF(C31="","",IF(MONTH(C31+1)&lt;&gt;MONTH(C31),"",C31+1))</f>
        <v>45929</v>
      </c>
      <c r="E31" s="22">
        <f ca="1" t="shared" si="8"/>
        <v>45930</v>
      </c>
      <c r="F31" s="22" t="str">
        <f ca="1" t="shared" si="8"/>
        <v/>
      </c>
      <c r="G31" s="22" t="str">
        <f ca="1" t="shared" si="8"/>
        <v/>
      </c>
      <c r="H31" s="22" t="str">
        <f ca="1" t="shared" si="8"/>
        <v/>
      </c>
      <c r="I31" s="22" t="str">
        <f ca="1" t="shared" si="8"/>
        <v/>
      </c>
      <c r="J31" s="16"/>
      <c r="K31" s="22">
        <f ca="1">IF(Q30="","",IF(MONTH(Q30+1)&lt;&gt;MONTH(Q30),"",Q30+1))</f>
        <v>45956</v>
      </c>
      <c r="L31" s="22">
        <f ca="1">IF(K31="","",IF(MONTH(K31+1)&lt;&gt;MONTH(K31),"",K31+1))</f>
        <v>45957</v>
      </c>
      <c r="M31" s="22">
        <f ca="1" t="shared" si="9"/>
        <v>45958</v>
      </c>
      <c r="N31" s="22">
        <f ca="1" t="shared" si="9"/>
        <v>45959</v>
      </c>
      <c r="O31" s="22">
        <f ca="1" t="shared" si="9"/>
        <v>45960</v>
      </c>
      <c r="P31" s="22">
        <f ca="1" t="shared" si="9"/>
        <v>45961</v>
      </c>
      <c r="Q31" s="22" t="str">
        <f ca="1" t="shared" si="9"/>
        <v/>
      </c>
      <c r="R31" s="16"/>
      <c r="S31" s="22">
        <f ca="1">IF(Y30="","",IF(MONTH(Y30+1)&lt;&gt;MONTH(Y30),"",Y30+1))</f>
        <v>45984</v>
      </c>
      <c r="T31" s="22">
        <f ca="1">IF(S31="","",IF(MONTH(S31+1)&lt;&gt;MONTH(S31),"",S31+1))</f>
        <v>45985</v>
      </c>
      <c r="U31" s="22">
        <f ca="1" t="shared" si="10"/>
        <v>45986</v>
      </c>
      <c r="V31" s="22">
        <f ca="1" t="shared" si="10"/>
        <v>45987</v>
      </c>
      <c r="W31" s="22">
        <f ca="1" t="shared" si="10"/>
        <v>45988</v>
      </c>
      <c r="X31" s="22">
        <f ca="1" t="shared" si="10"/>
        <v>45989</v>
      </c>
      <c r="Y31" s="22">
        <f ca="1" t="shared" si="10"/>
        <v>45990</v>
      </c>
      <c r="Z31" s="16"/>
      <c r="AA31" s="22">
        <f ca="1">IF(AG30="","",IF(MONTH(AG30+1)&lt;&gt;MONTH(AG30),"",AG30+1))</f>
        <v>46019</v>
      </c>
      <c r="AB31" s="22">
        <f ca="1">IF(AA31="","",IF(MONTH(AA31+1)&lt;&gt;MONTH(AA31),"",AA31+1))</f>
        <v>46020</v>
      </c>
      <c r="AC31" s="22">
        <f ca="1" t="shared" si="11"/>
        <v>46021</v>
      </c>
      <c r="AD31" s="22">
        <f ca="1" t="shared" si="11"/>
        <v>46022</v>
      </c>
      <c r="AE31" s="22" t="str">
        <f ca="1" t="shared" si="11"/>
        <v/>
      </c>
      <c r="AF31" s="22" t="str">
        <f ca="1" t="shared" si="11"/>
        <v/>
      </c>
      <c r="AG31" s="22" t="str">
        <f ca="1" t="shared" si="11"/>
        <v/>
      </c>
      <c r="AH31" s="3"/>
      <c r="AI31" s="6"/>
    </row>
    <row r="32" s="4" customFormat="1" ht="18" customHeight="1" spans="1:35">
      <c r="A32" s="21"/>
      <c r="C32" s="22" t="str">
        <f ca="1">IF(I31="","",IF(MONTH(I31+1)&lt;&gt;MONTH(I31),"",I31+1))</f>
        <v/>
      </c>
      <c r="D32" s="22" t="str">
        <f ca="1">IF(C32="","",IF(MONTH(C32+1)&lt;&gt;MONTH(C32),"",C32+1))</f>
        <v/>
      </c>
      <c r="E32" s="22" t="str">
        <f ca="1" t="shared" si="8"/>
        <v/>
      </c>
      <c r="F32" s="22" t="str">
        <f ca="1" t="shared" si="8"/>
        <v/>
      </c>
      <c r="G32" s="22" t="str">
        <f ca="1" t="shared" si="8"/>
        <v/>
      </c>
      <c r="H32" s="22" t="str">
        <f ca="1" t="shared" si="8"/>
        <v/>
      </c>
      <c r="I32" s="22" t="str">
        <f ca="1" t="shared" si="8"/>
        <v/>
      </c>
      <c r="J32" s="16"/>
      <c r="K32" s="22" t="str">
        <f ca="1">IF(Q31="","",IF(MONTH(Q31+1)&lt;&gt;MONTH(Q31),"",Q31+1))</f>
        <v/>
      </c>
      <c r="L32" s="22" t="str">
        <f ca="1">IF(K32="","",IF(MONTH(K32+1)&lt;&gt;MONTH(K32),"",K32+1))</f>
        <v/>
      </c>
      <c r="M32" s="22" t="str">
        <f ca="1" t="shared" si="9"/>
        <v/>
      </c>
      <c r="N32" s="22" t="str">
        <f ca="1" t="shared" si="9"/>
        <v/>
      </c>
      <c r="O32" s="22" t="str">
        <f ca="1" t="shared" si="9"/>
        <v/>
      </c>
      <c r="P32" s="22" t="str">
        <f ca="1" t="shared" si="9"/>
        <v/>
      </c>
      <c r="Q32" s="22" t="str">
        <f ca="1" t="shared" si="9"/>
        <v/>
      </c>
      <c r="R32" s="16"/>
      <c r="S32" s="22">
        <f ca="1">IF(Y31="","",IF(MONTH(Y31+1)&lt;&gt;MONTH(Y31),"",Y31+1))</f>
        <v>45991</v>
      </c>
      <c r="T32" s="22" t="str">
        <f ca="1">IF(S32="","",IF(MONTH(S32+1)&lt;&gt;MONTH(S32),"",S32+1))</f>
        <v/>
      </c>
      <c r="U32" s="22" t="str">
        <f ca="1" t="shared" si="10"/>
        <v/>
      </c>
      <c r="V32" s="22" t="str">
        <f ca="1" t="shared" si="10"/>
        <v/>
      </c>
      <c r="W32" s="22" t="str">
        <f ca="1" t="shared" si="10"/>
        <v/>
      </c>
      <c r="X32" s="22" t="str">
        <f ca="1" t="shared" si="10"/>
        <v/>
      </c>
      <c r="Y32" s="22" t="str">
        <f ca="1" t="shared" si="10"/>
        <v/>
      </c>
      <c r="Z32" s="16"/>
      <c r="AA32" s="22" t="str">
        <f ca="1">IF(AG31="","",IF(MONTH(AG31+1)&lt;&gt;MONTH(AG31),"",AG31+1))</f>
        <v/>
      </c>
      <c r="AB32" s="22" t="str">
        <f ca="1">IF(AA32="","",IF(MONTH(AA32+1)&lt;&gt;MONTH(AA32),"",AA32+1))</f>
        <v/>
      </c>
      <c r="AC32" s="22" t="str">
        <f ca="1" t="shared" si="11"/>
        <v/>
      </c>
      <c r="AD32" s="22" t="str">
        <f ca="1" t="shared" si="11"/>
        <v/>
      </c>
      <c r="AE32" s="22" t="str">
        <f ca="1" t="shared" si="11"/>
        <v/>
      </c>
      <c r="AF32" s="22" t="str">
        <f ca="1" t="shared" si="11"/>
        <v/>
      </c>
      <c r="AG32" s="22" t="str">
        <f ca="1" t="shared" si="11"/>
        <v/>
      </c>
      <c r="AH32" s="3"/>
      <c r="AI32" s="6"/>
    </row>
    <row r="33" spans="1:35">
      <c r="A33" s="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6"/>
    </row>
    <row r="34" ht="18.9" customHeight="1" spans="1:3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6"/>
    </row>
    <row r="35" ht="12.6" customHeight="1" spans="1: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</row>
    <row r="36" ht="12.6" customHeight="1"/>
  </sheetData>
  <mergeCells count="16">
    <mergeCell ref="E2:G2"/>
    <mergeCell ref="K2:M2"/>
    <mergeCell ref="R2:T2"/>
    <mergeCell ref="C5:M5"/>
    <mergeCell ref="C7:I7"/>
    <mergeCell ref="K7:Q7"/>
    <mergeCell ref="S7:Y7"/>
    <mergeCell ref="AA7:AG7"/>
    <mergeCell ref="C16:I16"/>
    <mergeCell ref="K16:Q16"/>
    <mergeCell ref="S16:Y16"/>
    <mergeCell ref="AA16:AG16"/>
    <mergeCell ref="C25:I25"/>
    <mergeCell ref="K25:Q25"/>
    <mergeCell ref="S25:Y25"/>
    <mergeCell ref="AA25:AG25"/>
  </mergeCells>
  <conditionalFormatting sqref="C7">
    <cfRule type="expression" dxfId="0" priority="12">
      <formula>$K$2=1</formula>
    </cfRule>
  </conditionalFormatting>
  <conditionalFormatting sqref="K7">
    <cfRule type="expression" dxfId="0" priority="11">
      <formula>$K$2=1</formula>
    </cfRule>
  </conditionalFormatting>
  <conditionalFormatting sqref="S7">
    <cfRule type="expression" dxfId="0" priority="10">
      <formula>$K$2=1</formula>
    </cfRule>
  </conditionalFormatting>
  <conditionalFormatting sqref="AA7">
    <cfRule type="expression" dxfId="0" priority="9">
      <formula>$K$2=1</formula>
    </cfRule>
  </conditionalFormatting>
  <conditionalFormatting sqref="C16">
    <cfRule type="expression" dxfId="0" priority="8">
      <formula>$K$2=1</formula>
    </cfRule>
  </conditionalFormatting>
  <conditionalFormatting sqref="K16">
    <cfRule type="expression" dxfId="0" priority="7">
      <formula>$K$2=1</formula>
    </cfRule>
  </conditionalFormatting>
  <conditionalFormatting sqref="S16">
    <cfRule type="expression" dxfId="0" priority="6">
      <formula>$K$2=1</formula>
    </cfRule>
  </conditionalFormatting>
  <conditionalFormatting sqref="AA16">
    <cfRule type="expression" dxfId="0" priority="5">
      <formula>$K$2=1</formula>
    </cfRule>
  </conditionalFormatting>
  <conditionalFormatting sqref="C25">
    <cfRule type="expression" dxfId="0" priority="4">
      <formula>$K$2=1</formula>
    </cfRule>
  </conditionalFormatting>
  <conditionalFormatting sqref="K25">
    <cfRule type="expression" dxfId="0" priority="3">
      <formula>$K$2=1</formula>
    </cfRule>
  </conditionalFormatting>
  <conditionalFormatting sqref="S25">
    <cfRule type="expression" dxfId="0" priority="2">
      <formula>$K$2=1</formula>
    </cfRule>
  </conditionalFormatting>
  <conditionalFormatting sqref="AA25">
    <cfRule type="expression" dxfId="0" priority="1">
      <formula>$K$2=1</formula>
    </cfRule>
  </conditionalFormatting>
  <conditionalFormatting sqref="C9:I14 K9:Q14 S9:Y14 AA9:AG14 C18:I23 K18:Q23 S18:Y23 AA18:AG23 C27:I32 K27:Q32 S27:Y32 AA27:AG32">
    <cfRule type="expression" dxfId="1" priority="14">
      <formula>OR(WEEKDAY(C9,1)=1,WEEKDAY(C9,1)=7)</formula>
    </cfRule>
  </conditionalFormatting>
  <dataValidations count="5">
    <dataValidation allowBlank="1" showInputMessage="1" showErrorMessage="1" prompt="Enter the year in cell E2 and starting month in cell K2. Change the starting day of the week in cell R2.&#10;&#10;The calendars start with January in C7.  The days of the week and dates of each month will automatically update based values in E2, K2, and R2." sqref="A1"/>
    <dataValidation allowBlank="1" showInputMessage="1" showErrorMessage="1" prompt="Enter starting year in this cell" sqref="E2:G2"/>
    <dataValidation allowBlank="1" showInputMessage="1" showErrorMessage="1" prompt="Enter starting month in this cell" sqref="K2:M2"/>
    <dataValidation allowBlank="1" showInputMessage="1" showErrorMessage="1" prompt="Select starting day in this cell. Enter 1 for Sunday, 2 for Monday, and so on." sqref="R2:T2"/>
    <dataValidation allowBlank="1" showInputMessage="1" showErrorMessage="1" prompt="Year is automatically updated in this cell" sqref="C5:M5"/>
  </dataValidations>
  <printOptions horizontalCentered="1" verticalCentered="1"/>
  <pageMargins left="0.5" right="0.5" top="0.5" bottom="0.5" header="0.25" footer="0.25"/>
  <pageSetup paperSize="1" scale="99" orientation="landscape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? > < c t : c o n t e n t T y p e S c h e m a   c t : _ = " "   m a : _ = " "   m a : c o n t e n t T y p e N a m e = " D o c u m e n t "   m a : c o n t e n t T y p e I D = " 0 x 0 1 0 1 0 0 7 9 F 1 1 1 E D 3 5 F 8 C C 4 7 9 4 4 9 6 0 9 E 8 A 0 9 2 3 A 6 "   m a : c o n t e n t T y p e V e r s i o n = " 2 8 "   m a : c o n t e n t T y p e D e s c r i p t i o n = " C r e a t e   a   n e w   d o c u m e n t . "   m a : c o n t e n t T y p e S c o p e = " "   m a : v e r s i o n I D = " 6 0 f 5 a 4 f 2 d 2 b 0 a b a d c f 5 3 2 d 4 8 e b f 9 c b 7 1 "   x m l n s : c t = " h t t p : / / s c h e m a s . m i c r o s o f t . c o m / o f f i c e / 2 0 0 6 / m e t a d a t a / c o n t e n t T y p e "   x m l n s : m a = " h t t p : / / s c h e m a s . m i c r o s o f t . c o m / o f f i c e / 2 0 0 6 / m e t a d a t a / p r o p e r t i e s / m e t a A t t r i b u t e s " >  
 < x s d : s c h e m a   t a r g e t N a m e s p a c e = " h t t p : / / s c h e m a s . m i c r o s o f t . c o m / o f f i c e / 2 0 0 6 / m e t a d a t a / p r o p e r t i e s "   m a : r o o t = " t r u e "   m a : f i e l d s I D = " 7 d d 7 8 1 2 9 e 6 a 1 8 1 1 f 8 4 8 0 7 a d 1 1 c 6 5 1 5 3 1 "   n s 1 : _ = " "   n s 2 : _ = " "   n s 3 : _ = " "   n s 4 : _ = " "   x m l n s : x s d = " h t t p : / / w w w . w 3 . o r g / 2 0 0 1 / X M L S c h e m a "   x m l n s : x s = " h t t p : / / w w w . w 3 . o r g / 2 0 0 1 / X M L S c h e m a "   x m l n s : p = " h t t p : / / s c h e m a s . m i c r o s o f t . c o m / o f f i c e / 2 0 0 6 / m e t a d a t a / p r o p e r t i e s "   x m l n s : n s 1 = " h t t p : / / s c h e m a s . m i c r o s o f t . c o m / s h a r e p o i n t / v 3 "   x m l n s : n s 2 = " 7 1 a f 3 2 4 3 - 3 d d 4 - 4 a 8 d - 8 c 0 d - d d 7 6 d a 1 f 0 2 a 5 "   x m l n s : n s 3 = " 1 6 c 0 5 7 2 7 - a a 7 5 - 4 e 4 a - 9 b 5 f - 8 a 8 0 a 1 1 6 5 8 9 1 "   x m l n s : n s 4 = " 2 3 0 e 9 d f 3 - b e 6 5 - 4 c 7 3 - a 9 3 b - d 1 2 3 6 e b d 6 7 7 e " >  
 < x s d : i m p o r t   n a m e s p a c e = " h t t p : / / s c h e m a s . m i c r o s o f t . c o m / s h a r e p o i n t / v 3 " / >  
 < x s d : i m p o r t   n a m e s p a c e = " 7 1 a f 3 2 4 3 - 3 d d 4 - 4 a 8 d - 8 c 0 d - d d 7 6 d a 1 f 0 2 a 5 " / >  
 < x s d : i m p o r t   n a m e s p a c e = " 1 6 c 0 5 7 2 7 - a a 7 5 - 4 e 4 a - 9 b 5 f - 8 a 8 0 a 1 1 6 5 8 9 1 " / >  
 < x s d : i m p o r t   n a m e s p a c e = " 2 3 0 e 9 d f 3 - b e 6 5 - 4 c 7 3 - a 9 3 b - d 1 2 3 6 e b d 6 7 7 e " / >  
 < x s d : e l e m e n t   n a m e = " p r o p e r t i e s " >  
 < x s d : c o m p l e x T y p e >  
 < x s d : s e q u e n c e >  
 < x s d : e l e m e n t   n a m e = " d o c u m e n t M a n a g e m e n t " >  
 < x s d : c o m p l e x T y p e >  
 < x s d : a l l >  
 < x s d : e l e m e n t   r e f = " n s 2 : S t a t u s "   m i n O c c u r s = " 0 " / >  
 < x s d : e l e m e n t   r e f = " n s 2 : I m a g e "   m i n O c c u r s = " 0 " / >  
 < x s d : e l e m e n t   r e f = " n s 2 : M e d i a S e r v i c e M e t a d a t a "   m i n O c c u r s = " 0 " / >  
 < x s d : e l e m e n t   r e f = " n s 2 : M e d i a S e r v i c e F a s t M e t a d a t a "   m i n O c c u r s = " 0 " / >  
 < x s d : e l e m e n t   r e f = " n s 2 : M e d i a S e r v i c e O C R "   m i n O c c u r s = " 0 " / >  
 < x s d : e l e m e n t   r e f = " n s 2 : M e d i a S e r v i c e A u t o T a g s "   m i n O c c u r s = " 0 " / >  
 < x s d : e l e m e n t   r e f = " n s 2 : M e d i a S e r v i c e E v e n t H a s h C o d e "   m i n O c c u r s = " 0 " / >  
 < x s d : e l e m e n t   r e f = " n s 2 : M e d i a S e r v i c e G e n e r a t i o n T i m e "   m i n O c c u r s = " 0 " / >  
 < x s d : e l e m e n t   r e f = " n s 3 : S h a r e d W i t h U s e r s "   m i n O c c u r s = " 0 " / >  
 < x s d : e l e m e n t   r e f = " n s 3 : S h a r e d W i t h D e t a i l s "   m i n O c c u r s = " 0 " / >  
 < x s d : e l e m e n t   r e f = " n s 2 : M e d i a S e r v i c e A u t o K e y P o i n t s "   m i n O c c u r s = " 0 " / >  
 < x s d : e l e m e n t   r e f = " n s 2 : M e d i a S e r v i c e K e y P o i n t s "   m i n O c c u r s = " 0 " / >  
 < x s d : e l e m e n t   r e f = " n s 2 : M e d i a S e r v i c e D a t e T a k e n "   m i n O c c u r s = " 0 " / >  
 < x s d : e l e m e n t   r e f = " n s 1 : _ i p _ U n i f i e d C o m p l i a n c e P o l i c y P r o p e r t i e s "   m i n O c c u r s = " 0 " / >  
 < x s d : e l e m e n t   r e f = " n s 1 : _ i p _ U n i f i e d C o m p l i a n c e P o l i c y U I A c t i o n "   m i n O c c u r s = " 0 " / >  
 < x s d : e l e m e n t   r e f = " n s 4 : T a x C a t c h A l l "   m i n O c c u r s = " 0 " / >  
 < x s d : e l e m e n t   r e f = " n s 2 : I m a g e T a g s T a x H T F i e l d "   m i n O c c u r s = " 0 " / >  
 < x s d : e l e m e n t   r e f = " n s 2 : M e d i a S e r v i c e L o c a t i o n "   m i n O c c u r s = " 0 " / >  
 < x s d : e l e m e n t   r e f = " n s 2 : M e d i a L e n g t h I n S e c o n d s "   m i n O c c u r s = " 0 " / >  
 < x s d : e l e m e n t   r e f = " n s 2 : B a c k g r o u n d "   m i n O c c u r s = " 0 " / >  
 < x s d : e l e m e n t   r e f = " n s 2 : M e d i a S e r v i c e S e a r c h P r o p e r t i e s "   m i n O c c u r s = " 0 " / >  
 < x s d : e l e m e n t   r e f = " n s 2 : M e d i a S e r v i c e D o c T a g s "   m i n O c c u r s = " 0 " / >  
 < x s d : e l e m e n t   r e f = " n s 2 : M e d i a S e r v i c e O b j e c t D e t e c t o r V e r s i o n s "   m i n O c c u r s = " 0 " / >  
 < x s d : e l e m e n t   r e f = " n s 2 : M e d i a S e r v i c e S y s t e m T a g s "   m i n O c c u r s = " 0 " / >  
 < / x s d : a l l >  
 < / x s d : c o m p l e x T y p e >  
 < / x s d : e l e m e n t >  
 < / x s d : s e q u e n c e >  
 < / x s d : c o m p l e x T y p e >  
 < / x s d : e l e m e n t >  
 < / x s d : s c h e m a >  
 < x s d : s c h e m a   t a r g e t N a m e s p a c e = " h t t p : / / s c h e m a s . m i c r o s o f t . c o m / s h a r e p o i n t / v 3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_ i p _ U n i f i e d C o m p l i a n c e P o l i c y P r o p e r t i e s "   m a : i n d e x = " 2 0 "   n i l l a b l e = " t r u e "   m a : d i s p l a y N a m e = " U n i f i e d   C o m p l i a n c e   P o l i c y   P r o p e r t i e s "   m a : h i d d e n = " t r u e "   m a : i n t e r n a l N a m e = " _ i p _ U n i f i e d C o m p l i a n c e P o l i c y P r o p e r t i e s "   m a : r e a d O n l y = " f a l s e " >  
 < x s d : s i m p l e T y p e >  
 < x s d : r e s t r i c t i o n   b a s e = " d m s : N o t e " / >  
 < / x s d : s i m p l e T y p e >  
 < / x s d : e l e m e n t >  
 < x s d : e l e m e n t   n a m e = " _ i p _ U n i f i e d C o m p l i a n c e P o l i c y U I A c t i o n "   m a : i n d e x = " 2 1 "   n i l l a b l e = " t r u e "   m a : d i s p l a y N a m e = " U n i f i e d   C o m p l i a n c e   P o l i c y   U I   A c t i o n "   m a : h i d d e n = " t r u e "   m a : i n t e r n a l N a m e = " _ i p _ U n i f i e d C o m p l i a n c e P o l i c y U I A c t i o n "   m a : r e a d O n l y = " f a l s e " >  
 < x s d : s i m p l e T y p e >  
 < x s d : r e s t r i c t i o n   b a s e = " d m s : T e x t " / >  
 < / x s d : s i m p l e T y p e >  
 < / x s d : e l e m e n t >  
 < / x s d : s c h e m a >  
 < x s d : s c h e m a   t a r g e t N a m e s p a c e = " 7 1 a f 3 2 4 3 - 3 d d 4 - 4 a 8 d - 8 c 0 d - d d 7 6 d a 1 f 0 2 a 5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t a t u s "   m a : i n d e x = " 2 "   n i l l a b l e = " t r u e "   m a : d i s p l a y N a m e = " S t a t u s "   m a : d e f a u l t = " N o t   s t a r t e d "   m a : f o r m a t = " D r o p d o w n "   m a : i n t e r n a l N a m e = " S t a t u s "   m a : r e a d O n l y = " f a l s e " >  
 < x s d : s i m p l e T y p e >  
 < x s d : r e s t r i c t i o n   b a s e = " d m s : C h o i c e " >  
 < x s d : e n u m e r a t i o n   v a l u e = " N o t   s t a r t e d " / >  
 < x s d : e n u m e r a t i o n   v a l u e = " I n   P r o g r e s s " / >  
 < x s d : e n u m e r a t i o n   v a l u e = " C o m p l e t e d " / >  
 < / x s d : r e s t r i c t i o n >  
 < / x s d : s i m p l e T y p e >  
 < / x s d : e l e m e n t >  
 < x s d : e l e m e n t   n a m e = " I m a g e "   m a : i n d e x = " 3 "   n i l l a b l e = " t r u e "   m a : d i s p l a y N a m e = " I m a g e "   m a : f o r m a t = " I m a g e "   m a : i n t e r n a l N a m e = " I m a g e "   m a : r e a d O n l y = " f a l s e " >  
 < x s d : c o m p l e x T y p e >  
 < x s d : c o m p l e x C o n t e n t >  
 < x s d : e x t e n s i o n   b a s e = " d m s : U R L " >  
 < x s d : s e q u e n c e >  
 < x s d : e l e m e n t   n a m e = " U r l "   t y p e = " d m s : V a l i d U r l "   m i n O c c u r s = " 0 "   n i l l a b l e = " t r u e " / >  
 < x s d : e l e m e n t   n a m e = " D e s c r i p t i o n "   t y p e = " x s d : s t r i n g "   n i l l a b l e = " t r u e " / >  
 < / x s d : s e q u e n c e >  
 < / x s d : e x t e n s i o n >  
 < / x s d : c o m p l e x C o n t e n t >  
 < / x s d : c o m p l e x T y p e >  
 < / x s d : e l e m e n t >  
 < x s d : e l e m e n t   n a m e = " M e d i a S e r v i c e M e t a d a t a "   m a : i n d e x = " 8 "   n i l l a b l e = " t r u e "   m a : d i s p l a y N a m e = " M e d i a S e r v i c e M e t a d a t a "   m a : h i d d e n = " t r u e "   m a : i n t e r n a l N a m e = " M e d i a S e r v i c e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F a s t M e t a d a t a "   m a : i n d e x = " 9 "   n i l l a b l e = " t r u e "   m a : d i s p l a y N a m e = " M e d i a S e r v i c e F a s t M e t a d a t a "   m a : h i d d e n = " t r u e "   m a : i n t e r n a l N a m e = " M e d i a S e r v i c e F a s t M e t a d a t a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C R "   m a : i n d e x = " 1 0 "   n i l l a b l e = " t r u e "   m a : d i s p l a y N a m e = " M e d i a S e r v i c e O C R "   m a : h i d d e n = " t r u e "   m a : i n t e r n a l N a m e = " M e d i a S e r v i c e O C R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A u t o T a g s "   m a : i n d e x = " 1 1 "   n i l l a b l e = " t r u e "   m a : d i s p l a y N a m e = " M e d i a S e r v i c e A u t o T a g s "   m a : h i d d e n = " t r u e "   m a : i n t e r n a l N a m e = " M e d i a S e r v i c e A u t o T a g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E v e n t H a s h C o d e "   m a : i n d e x = " 1 2 "   n i l l a b l e = " t r u e "   m a : d i s p l a y N a m e = " M e d i a S e r v i c e E v e n t H a s h C o d e "   m a : h i d d e n = " t r u e "   m a : i n t e r n a l N a m e = " M e d i a S e r v i c e E v e n t H a s h C o d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G e n e r a t i o n T i m e "   m a : i n d e x = " 1 3 "   n i l l a b l e = " t r u e "   m a : d i s p l a y N a m e = " M e d i a S e r v i c e G e n e r a t i o n T i m e "   m a : h i d d e n = " t r u e "   m a : i n t e r n a l N a m e = " M e d i a S e r v i c e G e n e r a t i o n T i m e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A u t o K e y P o i n t s "   m a : i n d e x = " 1 6 "   n i l l a b l e = " t r u e "   m a : d i s p l a y N a m e = " M e d i a S e r v i c e A u t o K e y P o i n t s "   m a : h i d d e n = " t r u e "   m a : i n t e r n a l N a m e = " M e d i a S e r v i c e A u t o K e y P o i n t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K e y P o i n t s "   m a : i n d e x = " 1 7 "   n i l l a b l e = " t r u e "   m a : d i s p l a y N a m e = " K e y P o i n t s "   m a : h i d d e n = " t r u e "   m a : i n t e r n a l N a m e = " M e d i a S e r v i c e K e y P o i n t s "   m a : r e a d O n l y = " f a l s e " >  
 < x s d : s i m p l e T y p e >  
 < x s d : r e s t r i c t i o n   b a s e = " d m s : N o t e " / >  
 < / x s d : s i m p l e T y p e >  
 < / x s d : e l e m e n t >  
 < x s d : e l e m e n t   n a m e = " M e d i a S e r v i c e D a t e T a k e n "   m a : i n d e x = " 1 8 "   n i l l a b l e = " t r u e "   m a : d i s p l a y N a m e = " M e d i a S e r v i c e D a t e T a k e n "   m a : h i d d e n = " t r u e "   m a : i n t e r n a l N a m e = " M e d i a S e r v i c e D a t e T a k e n "   m a : r e a d O n l y = " t r u e " >  
 < x s d : s i m p l e T y p e >  
 < x s d : r e s t r i c t i o n   b a s e = " d m s : T e x t " / >  
 < / x s d : s i m p l e T y p e >  
 < / x s d : e l e m e n t >  
 < x s d : e l e m e n t   n a m e = " I m a g e T a g s T a x H T F i e l d "   m a : i n d e x = " 2 5 "   n i l l a b l e = " t r u e "   m a : t a x o n o m y = " t r u e "   m a : i n t e r n a l N a m e = " I m a g e T a g s T a x H T F i e l d "   m a : t a x o n o m y F i e l d N a m e = " M e d i a S e r v i c e I m a g e T a g s "   m a : d i s p l a y N a m e = " I m a g e   T a g s "   m a : r e a d O n l y = " f a l s e "   m a : f i e l d I d = " { 5 c f 7 6 f 1 5 - 5 c e d - 4 d d c - b 4 0 9 - 7 1 3 4 f f 3 c 3 3 2 f } "   m a : t a x o n o m y M u l t i = " t r u e "   m a : s s p I d = " e 3 8 5 f b 4 0 - 5 2 d 4 - 4 f a e - 9 c 5 b - 3 e 8 f f 8 a 5 8 7 8 e "   m a : t e r m S e t I d = " 0 9 8 1 4 c d 3 - 5 6 8 e - f e 9 0 - 9 8 1 4 - 8 d 6 2 1 f f 8 f b 8 4 "   m a : a n c h o r I d = " f b a 5 4 f b 3 - c 3 e 1 - f e 8 1 - a 7 7 6 - c a 4 b 6 9 1 4 8 c 4 d "   m a : o p e n = " t r u e "   m a : i s K e y w o r d = " f a l s e " >  
 < x s d : c o m p l e x T y p e >  
 < x s d : s e q u e n c e >  
 < x s d : e l e m e n t   r e f = " p c : T e r m s "   m i n O c c u r s = " 0 "   m a x O c c u r s = " 1 " > < / x s d : e l e m e n t >  
 < / x s d : s e q u e n c e >  
 < / x s d : c o m p l e x T y p e >  
 < / x s d : e l e m e n t >  
 < x s d : e l e m e n t   n a m e = " M e d i a S e r v i c e L o c a t i o n "   m a : i n d e x = " 2 6 "   n i l l a b l e = " t r u e "   m a : d i s p l a y N a m e = " L o c a t i o n "   m a : h i d d e n = " t r u e "   m a : i n t e r n a l N a m e = " M e d i a S e r v i c e L o c a t i o n "   m a : r e a d O n l y = " t r u e " >  
 < x s d : s i m p l e T y p e >  
 < x s d : r e s t r i c t i o n   b a s e = " d m s : T e x t " / >  
 < / x s d : s i m p l e T y p e >  
 < / x s d : e l e m e n t >  
 < x s d : e l e m e n t   n a m e = " M e d i a L e n g t h I n S e c o n d s "   m a : i n d e x = " 2 7 "   n i l l a b l e = " t r u e "   m a : d i s p l a y N a m e = " M e d i a L e n g t h I n S e c o n d s "   m a : h i d d e n = " t r u e "   m a : i n t e r n a l N a m e = " M e d i a L e n g t h I n S e c o n d s "   m a : r e a d O n l y = " t r u e " >  
 < x s d : s i m p l e T y p e >  
 < x s d : r e s t r i c t i o n   b a s e = " d m s : U n k n o w n " / >  
 < / x s d : s i m p l e T y p e >  
 < / x s d : e l e m e n t >  
 < x s d : e l e m e n t   n a m e = " B a c k g r o u n d "   m a : i n d e x = " 2 8 "   n i l l a b l e = " t r u e "   m a : d i s p l a y N a m e = " B a c k g r o u n d "   m a : d e f a u l t = " 0 "   m a : f o r m a t = " D r o p d o w n "   m a : i n t e r n a l N a m e = " B a c k g r o u n d " >  
 < x s d : s i m p l e T y p e >  
 < x s d : r e s t r i c t i o n   b a s e = " d m s : B o o l e a n " / >  
 < / x s d : s i m p l e T y p e >  
 < / x s d : e l e m e n t >  
 < x s d : e l e m e n t   n a m e = " M e d i a S e r v i c e S e a r c h P r o p e r t i e s "   m a : i n d e x = " 2 9 "   n i l l a b l e = " t r u e "   m a : d i s p l a y N a m e = " M e d i a S e r v i c e S e a r c h P r o p e r t i e s "   m a : h i d d e n = " t r u e "   m a : i n t e r n a l N a m e = " M e d i a S e r v i c e S e a r c h P r o p e r t i e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D o c T a g s "   m a : i n d e x = " 3 0 "   n i l l a b l e = " t r u e "   m a : d i s p l a y N a m e = " M e d i a S e r v i c e D o c T a g s "   m a : h i d d e n = " t r u e "   m a : i n t e r n a l N a m e = " M e d i a S e r v i c e D o c T a g s "   m a : r e a d O n l y = " t r u e " >  
 < x s d : s i m p l e T y p e >  
 < x s d : r e s t r i c t i o n   b a s e = " d m s : N o t e " / >  
 < / x s d : s i m p l e T y p e >  
 < / x s d : e l e m e n t >  
 < x s d : e l e m e n t   n a m e = " M e d i a S e r v i c e O b j e c t D e t e c t o r V e r s i o n s "   m a : i n d e x = " 3 1 "   n i l l a b l e = " t r u e "   m a : d i s p l a y N a m e = " M e d i a S e r v i c e O b j e c t D e t e c t o r V e r s i o n s "   m a : d e s c r i p t i o n = " "   m a : h i d d e n = " t r u e "   m a : i n d e x e d = " t r u e "   m a : i n t e r n a l N a m e = " M e d i a S e r v i c e O b j e c t D e t e c t o r V e r s i o n s "   m a : r e a d O n l y = " t r u e " >  
 < x s d : s i m p l e T y p e >  
 < x s d : r e s t r i c t i o n   b a s e = " d m s : T e x t " / >  
 < / x s d : s i m p l e T y p e >  
 < / x s d : e l e m e n t >  
 < x s d : e l e m e n t   n a m e = " M e d i a S e r v i c e S y s t e m T a g s "   m a : i n d e x = " 3 2 "   n i l l a b l e = " t r u e "   m a : d i s p l a y N a m e = " M e d i a S e r v i c e S y s t e m T a g s "   m a : h i d d e n = " t r u e "   m a : i n t e r n a l N a m e = " M e d i a S e r v i c e S y s t e m T a g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1 6 c 0 5 7 2 7 - a a 7 5 - 4 e 4 a - 9 b 5 f - 8 a 8 0 a 1 1 6 5 8 9 1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S h a r e d W i t h U s e r s "   m a : i n d e x = " 1 4 "   n i l l a b l e = " t r u e "   m a : d i s p l a y N a m e = " S h a r e d   W i t h "   m a : h i d d e n = " t r u e "   m a : i n t e r n a l N a m e = " S h a r e d W i t h U s e r s "   m a : r e a d O n l y = " t r u e " >  
 < x s d : c o m p l e x T y p e >  
 < x s d : c o m p l e x C o n t e n t >  
 < x s d : e x t e n s i o n   b a s e = " d m s : U s e r M u l t i " >  
 < x s d : s e q u e n c e >  
 < x s d : e l e m e n t   n a m e = " U s e r I n f o "   m i n O c c u r s = " 0 "   m a x O c c u r s = " u n b o u n d e d " >  
 < x s d : c o m p l e x T y p e >  
 < x s d : s e q u e n c e >  
 < x s d : e l e m e n t   n a m e = " D i s p l a y N a m e "   t y p e = " x s d : s t r i n g "   m i n O c c u r s = " 0 " / >  
 < x s d : e l e m e n t   n a m e = " A c c o u n t I d "   t y p e = " d m s : U s e r I d "   m i n O c c u r s = " 0 "   n i l l a b l e = " t r u e " / >  
 < x s d : e l e m e n t   n a m e = " A c c o u n t T y p e "   t y p e = " x s d : s t r i n g "   m i n O c c u r s = " 0 " / >  
 < / x s d : s e q u e n c e >  
 < / x s d : c o m p l e x T y p e >  
 < / x s d : e l e m e n t >  
 < / x s d : s e q u e n c e >  
 < / x s d : e x t e n s i o n >  
 < / x s d : c o m p l e x C o n t e n t >  
 < / x s d : c o m p l e x T y p e >  
 < / x s d : e l e m e n t >  
 < x s d : e l e m e n t   n a m e = " S h a r e d W i t h D e t a i l s "   m a : i n d e x = " 1 5 "   n i l l a b l e = " t r u e "   m a : d i s p l a y N a m e = " S h a r e d   W i t h   D e t a i l s "   m a : h i d d e n = " t r u e "   m a : i n t e r n a l N a m e = " S h a r e d W i t h D e t a i l s "   m a : r e a d O n l y = " t r u e " >  
 < x s d : s i m p l e T y p e >  
 < x s d : r e s t r i c t i o n   b a s e = " d m s : N o t e " / >  
 < / x s d : s i m p l e T y p e >  
 < / x s d : e l e m e n t >  
 < / x s d : s c h e m a >  
 < x s d : s c h e m a   t a r g e t N a m e s p a c e = " 2 3 0 e 9 d f 3 - b e 6 5 - 4 c 7 3 - a 9 3 b - d 1 2 3 6 e b d 6 7 7 e "   e l e m e n t F o r m D e f a u l t = " q u a l i f i e d "   x m l n s : x s d = " h t t p : / / w w w . w 3 . o r g / 2 0 0 1 / X M L S c h e m a "   x m l n s : x s = " h t t p : / / w w w . w 3 . o r g / 2 0 0 1 / X M L S c h e m a "   x m l n s : d m s = " h t t p : / / s c h e m a s . m i c r o s o f t . c o m / o f f i c e / 2 0 0 6 / d o c u m e n t M a n a g e m e n t / t y p e s "   x m l n s : p c = " h t t p : / / s c h e m a s . m i c r o s o f t . c o m / o f f i c e / i n f o p a t h / 2 0 0 7 / P a r t n e r C o n t r o l s " >  
 < x s d : i m p o r t   n a m e s p a c e = " h t t p : / / s c h e m a s . m i c r o s o f t . c o m / o f f i c e / 2 0 0 6 / d o c u m e n t M a n a g e m e n t / t y p e s " / >  
 < x s d : i m p o r t   n a m e s p a c e = " h t t p : / / s c h e m a s . m i c r o s o f t . c o m / o f f i c e / i n f o p a t h / 2 0 0 7 / P a r t n e r C o n t r o l s " / >  
 < x s d : e l e m e n t   n a m e = " T a x C a t c h A l l "   m a : i n d e x = " 2 3 "   n i l l a b l e = " t r u e "   m a : d i s p l a y N a m e = " T a x o n o m y   C a t c h   A l l   C o l u m n "   m a : h i d d e n = " t r u e "   m a : l i s t = " { 3 f 6 b f c b c - 3 d b 3 - 4 a e 6 - b d 7 6 - 3 2 6 f 0 7 9 8 a d 2 8 } "   m a : i n t e r n a l N a m e = " T a x C a t c h A l l "   m a : r e a d O n l y = " f a l s e "   m a : s h o w F i e l d = " C a t c h A l l D a t a "   m a : w e b = " 1 6 c 0 5 7 2 7 - a a 7 5 - 4 e 4 a - 9 b 5 f - 8 a 8 0 a 1 1 6 5 8 9 1 " >  
 < x s d : c o m p l e x T y p e >  
 < x s d : c o m p l e x C o n t e n t >  
 < x s d : e x t e n s i o n   b a s e = " d m s : M u l t i C h o i c e L o o k u p " >  
 < x s d : s e q u e n c e >  
 < x s d : e l e m e n t   n a m e = " V a l u e "   t y p e = " d m s : L o o k u p "   m a x O c c u r s = " u n b o u n d e d "   m i n O c c u r s = " 0 "   n i l l a b l e = " t r u e " / >  
 < / x s d : s e q u e n c e >  
 < / x s d : e x t e n s i o n >  
 < / x s d : c o m p l e x C o n t e n t >  
 < / x s d : c o m p l e x T y p e >  
 < / x s d : e l e m e n t >  
 < / x s d : s c h e m a >  
 < x s d : s c h e m a   t a r g e t N a m e s p a c e = " h t t p : / / s c h e m a s . o p e n x m l f o r m a t s . o r g / p a c k a g e / 2 0 0 6 / m e t a d a t a / c o r e - p r o p e r t i e s "   e l e m e n t F o r m D e f a u l t = " q u a l i f i e d "   a t t r i b u t e F o r m D e f a u l t = " u n q u a l i f i e d "   b l o c k D e f a u l t = " # a l l "   x m l n s = " h t t p : / / s c h e m a s . o p e n x m l f o r m a t s . o r g / p a c k a g e / 2 0 0 6 / m e t a d a t a / c o r e - p r o p e r t i e s "   x m l n s : x s d = " h t t p : / / w w w . w 3 . o r g / 2 0 0 1 / X M L S c h e m a "   x m l n s : x s i = " h t t p : / / w w w . w 3 . o r g / 2 0 0 1 / X M L S c h e m a - i n s t a n c e "   x m l n s : d c = " h t t p : / / p u r l . o r g / d c / e l e m e n t s / 1 . 1 / "   x m l n s : d c t e r m s = " h t t p : / / p u r l . o r g / d c / t e r m s / "   x m l n s : o d o c = " h t t p : / / s c h e m a s . m i c r o s o f t . c o m / i n t e r n a l / o b d " >  
 < x s d : i m p o r t   n a m e s p a c e = " h t t p : / / p u r l . o r g / d c / e l e m e n t s / 1 . 1 / "   s c h e m a L o c a t i o n = " h t t p : / / d u b l i n c o r e . o r g / s c h e m a s / x m l s / q d c / 2 0 0 3 / 0 4 / 0 2 / d c . x s d " / >  
 < x s d : i m p o r t   n a m e s p a c e = " h t t p : / / p u r l . o r g / d c / t e r m s / "   s c h e m a L o c a t i o n = " h t t p : / / d u b l i n c o r e . o r g / s c h e m a s / x m l s / q d c / 2 0 0 3 / 0 4 / 0 2 / d c t e r m s . x s d " / >  
 < x s d : e l e m e n t   n a m e = " c o r e P r o p e r t i e s "   t y p e = " C T _ c o r e P r o p e r t i e s " / >  
 < x s d : c o m p l e x T y p e   n a m e = " C T _ c o r e P r o p e r t i e s " >  
 < x s d : a l l >  
 < x s d : e l e m e n t   r e f = " d c : c r e a t o r "   m i n O c c u r s = " 0 "   m a x O c c u r s = " 1 " / >  
 < x s d : e l e m e n t   r e f = " d c t e r m s : c r e a t e d "   m i n O c c u r s = " 0 "   m a x O c c u r s = " 1 " / >  
 < x s d : e l e m e n t   r e f = " d c : i d e n t i f i e r "   m i n O c c u r s = " 0 "   m a x O c c u r s = " 1 " / >  
 < x s d : e l e m e n t   n a m e = " c o n t e n t T y p e "   m i n O c c u r s = " 0 "   m a x O c c u r s = " 1 "   t y p e = " x s d : s t r i n g "   m a : d i s p l a y N a m e = " C o n t e n t   T y p e " / >  
 < x s d : e l e m e n t   r e f = " d c : t i t l e "   m i n O c c u r s = " 0 "   m a x O c c u r s = " 1 "   m a : i n d e x = " 1 "   m a : d i s p l a y N a m e = " T i t l e " / >  
 < x s d : e l e m e n t   r e f = " d c : s u b j e c t "   m i n O c c u r s = " 0 "   m a x O c c u r s = " 1 " / >  
 < x s d : e l e m e n t   r e f = " d c : d e s c r i p t i o n "   m i n O c c u r s = " 0 "   m a x O c c u r s = " 1 " / >  
 < x s d : e l e m e n t   n a m e = " k e y w o r d s "   m i n O c c u r s = " 0 "   m a x O c c u r s = " 1 "   t y p e = " x s d : s t r i n g " / >  
 < x s d : e l e m e n t   r e f = " d c : l a n g u a g e "   m i n O c c u r s = " 0 "   m a x O c c u r s = " 1 " / >  
 < x s d : e l e m e n t   n a m e = " c a t e g o r y "   m i n O c c u r s = " 0 "   m a x O c c u r s = " 1 "   t y p e = " x s d : s t r i n g " / >  
 < x s d : e l e m e n t   n a m e = " v e r s i o n "   m i n O c c u r s = " 0 "   m a x O c c u r s = " 1 "   t y p e = " x s d : s t r i n g " / >  
 < x s d : e l e m e n t   n a m e = " r e v i s i o n "   m i n O c c u r s = " 0 "   m a x O c c u r s = " 1 "   t y p e = " x s d : s t r i n g " >  
 < x s d : a n n o t a t i o n >  
 < x s d : d o c u m e n t a t i o n >  
                                                 T h i s   v a l u e   i n d i c a t e s   t h e   n u m b e r   o f   s a v e s   o r   r e v i s i o n s .   T h e   a p p l i c a t i o n   i s   r e s p o n s i b l e   f o r   u p d a t i n g   t h i s   v a l u e   a f t e r   e a c h   r e v i s i o n .  
                                         < / x s d : d o c u m e n t a t i o n >  
 < / x s d : a n n o t a t i o n >  
 < / x s d : e l e m e n t >  
 < x s d : e l e m e n t   n a m e = " l a s t M o d i f i e d B y "   m i n O c c u r s = " 0 "   m a x O c c u r s = " 1 "   t y p e = " x s d : s t r i n g " / >  
 < x s d : e l e m e n t   r e f = " d c t e r m s : m o d i f i e d "   m i n O c c u r s = " 0 "   m a x O c c u r s = " 1 " / >  
 < x s d : e l e m e n t   n a m e = " c o n t e n t S t a t u s "   m i n O c c u r s = " 0 "   m a x O c c u r s = " 1 "   t y p e = " x s d : s t r i n g " / >  
 < / x s d : a l l >  
 < / x s d : c o m p l e x T y p e >  
 < / x s d : s c h e m a >  
 < x s : s c h e m a   t a r g e t N a m e s p a c e = " h t t p : / / s c h e m a s . m i c r o s o f t . c o m / o f f i c e / i n f o p a t h / 2 0 0 7 / P a r t n e r C o n t r o l s "   e l e m e n t F o r m D e f a u l t = " q u a l i f i e d "   a t t r i b u t e F o r m D e f a u l t = " u n q u a l i f i e d "   x m l n s : p c = " h t t p : / / s c h e m a s . m i c r o s o f t . c o m / o f f i c e / i n f o p a t h / 2 0 0 7 / P a r t n e r C o n t r o l s "   x m l n s : x s = " h t t p : / / w w w . w 3 . o r g / 2 0 0 1 / X M L S c h e m a " >  
 < x s : e l e m e n t   n a m e = " P e r s o n " >  
 < x s : c o m p l e x T y p e >  
 < x s : s e q u e n c e >  
 < x s : e l e m e n t   r e f = " p c : D i s p l a y N a m e "   m i n O c c u r s = " 0 " > < / x s : e l e m e n t >  
 < x s : e l e m e n t   r e f = " p c : A c c o u n t I d "   m i n O c c u r s = " 0 " > < / x s : e l e m e n t >  
 < x s : e l e m e n t   r e f = " p c : A c c o u n t T y p e "   m i n O c c u r s = " 0 " > < / x s : e l e m e n t >  
 < / x s : s e q u e n c e >  
 < / x s : c o m p l e x T y p e >  
 < / x s : e l e m e n t >  
 < x s : e l e m e n t   n a m e = " D i s p l a y N a m e "   t y p e = " x s : s t r i n g " > < / x s : e l e m e n t >  
 < x s : e l e m e n t   n a m e = " A c c o u n t I d "   t y p e = " x s : s t r i n g " > < / x s : e l e m e n t >  
 < x s : e l e m e n t   n a m e = " A c c o u n t T y p e "   t y p e = " x s : s t r i n g " > < / x s : e l e m e n t >  
 < x s : e l e m e n t   n a m e = " B D C A s s o c i a t e d E n t i t y " >  
 < x s : c o m p l e x T y p e >  
 < x s : s e q u e n c e >  
 < x s : e l e m e n t   r e f = " p c : B D C E n t i t y "   m i n O c c u r s = " 0 "   m a x O c c u r s = " u n b o u n d e d " > < / x s : e l e m e n t >  
 < / x s : s e q u e n c e >  
 < x s : a t t r i b u t e   r e f = " p c : E n t i t y N a m e s p a c e " > < / x s : a t t r i b u t e >  
 < x s : a t t r i b u t e   r e f = " p c : E n t i t y N a m e " > < / x s : a t t r i b u t e >  
 < x s : a t t r i b u t e   r e f = " p c : S y s t e m I n s t a n c e N a m e " > < / x s : a t t r i b u t e >  
 < x s : a t t r i b u t e   r e f = " p c : A s s o c i a t i o n N a m e " > < / x s : a t t r i b u t e >  
 < / x s : c o m p l e x T y p e >  
 < / x s : e l e m e n t >  
 < x s : a t t r i b u t e   n a m e = " E n t i t y N a m e s p a c e "   t y p e = " x s : s t r i n g " > < / x s : a t t r i b u t e >  
 < x s : a t t r i b u t e   n a m e = " E n t i t y N a m e "   t y p e = " x s : s t r i n g " > < / x s : a t t r i b u t e >  
 < x s : a t t r i b u t e   n a m e = " S y s t e m I n s t a n c e N a m e "   t y p e = " x s : s t r i n g " > < / x s : a t t r i b u t e >  
 < x s : a t t r i b u t e   n a m e = " A s s o c i a t i o n N a m e "   t y p e = " x s : s t r i n g " > < / x s : a t t r i b u t e >  
 < x s : e l e m e n t   n a m e = " B D C E n t i t y " >  
 < x s : c o m p l e x T y p e >  
 < x s : s e q u e n c e >  
 < x s : e l e m e n t   r e f = " p c : E n t i t y D i s p l a y N a m e "   m i n O c c u r s = " 0 " > < / x s : e l e m e n t >  
 < x s : e l e m e n t   r e f = " p c : E n t i t y I n s t a n c e R e f e r e n c e "   m i n O c c u r s = " 0 " > < / x s : e l e m e n t >  
 < x s : e l e m e n t   r e f = " p c : E n t i t y I d 1 "   m i n O c c u r s = " 0 " > < / x s : e l e m e n t >  
 < x s : e l e m e n t   r e f = " p c : E n t i t y I d 2 "   m i n O c c u r s = " 0 " > < / x s : e l e m e n t >  
 < x s : e l e m e n t   r e f = " p c : E n t i t y I d 3 "   m i n O c c u r s = " 0 " > < / x s : e l e m e n t >  
 < x s : e l e m e n t   r e f = " p c : E n t i t y I d 4 "   m i n O c c u r s = " 0 " > < / x s : e l e m e n t >  
 < x s : e l e m e n t   r e f = " p c : E n t i t y I d 5 "   m i n O c c u r s = " 0 " > < / x s : e l e m e n t >  
 < / x s : s e q u e n c e >  
 < / x s : c o m p l e x T y p e >  
 < / x s : e l e m e n t >  
 < x s : e l e m e n t   n a m e = " E n t i t y D i s p l a y N a m e "   t y p e = " x s : s t r i n g " > < / x s : e l e m e n t >  
 < x s : e l e m e n t   n a m e = " E n t i t y I n s t a n c e R e f e r e n c e "   t y p e = " x s : s t r i n g " > < / x s : e l e m e n t >  
 < x s : e l e m e n t   n a m e = " E n t i t y I d 1 "   t y p e = " x s : s t r i n g " > < / x s : e l e m e n t >  
 < x s : e l e m e n t   n a m e = " E n t i t y I d 2 "   t y p e = " x s : s t r i n g " > < / x s : e l e m e n t >  
 < x s : e l e m e n t   n a m e = " E n t i t y I d 3 "   t y p e = " x s : s t r i n g " > < / x s : e l e m e n t >  
 < x s : e l e m e n t   n a m e = " E n t i t y I d 4 "   t y p e = " x s : s t r i n g " > < / x s : e l e m e n t >  
 < x s : e l e m e n t   n a m e = " E n t i t y I d 5 "   t y p e = " x s : s t r i n g " > < / x s : e l e m e n t >  
 < x s : e l e m e n t   n a m e = " T e r m s " >  
 < x s : c o m p l e x T y p e >  
 < x s : s e q u e n c e >  
 < x s : e l e m e n t   r e f = " p c : T e r m I n f o "   m i n O c c u r s = " 0 "   m a x O c c u r s = " u n b o u n d e d " > < / x s : e l e m e n t >  
 < / x s : s e q u e n c e >  
 < / x s : c o m p l e x T y p e >  
 < / x s : e l e m e n t >  
 < x s : e l e m e n t   n a m e = " T e r m I n f o " >  
 < x s : c o m p l e x T y p e >  
 < x s : s e q u e n c e >  
 < x s : e l e m e n t   r e f = " p c : T e r m N a m e "   m i n O c c u r s = " 0 " > < / x s : e l e m e n t >  
 < x s : e l e m e n t   r e f = " p c : T e r m I d "   m i n O c c u r s = " 0 " > < / x s : e l e m e n t >  
 < / x s : s e q u e n c e >  
 < / x s : c o m p l e x T y p e >  
 < / x s : e l e m e n t >  
 < x s : e l e m e n t   n a m e = " T e r m N a m e "   t y p e = " x s : s t r i n g " > < / x s : e l e m e n t >  
 < x s : e l e m e n t   n a m e = " T e r m I d "   t y p e = " x s : s t r i n g " > < / x s : e l e m e n t >  
 < / x s : s c h e m a >  
 < / c t : c o n t e n t T y p e S c h e m a > 
</file>

<file path=customXml/item2.xml>��< ? m s o - c o n t e n t T y p e ? > < F o r m T e m p l a t e s   x m l n s = " h t t p : / / s c h e m a s . m i c r o s o f t . c o m / s h a r e p o i n t / v 3 / c o n t e n t t y p e / f o r m s " > < D i s p l a y > D o c u m e n t L i b r a r y F o r m < / D i s p l a y > < E d i t > D o c u m e n t L i b r a r y F o r m < / E d i t > < N e w > D o c u m e n t L i b r a r y F o r m < / N e w > < / F o r m T e m p l a t e s > 
</file>

<file path=customXml/item3.xml>��< ? x m l   v e r s i o n = " 1 . 0 " ? > < p : p r o p e r t i e s   x m l n s : p = " h t t p : / / s c h e m a s . m i c r o s o f t . c o m / o f f i c e / 2 0 0 6 / m e t a d a t a / p r o p e r t i e s "   x m l n s : x s i = " h t t p : / / w w w . w 3 . o r g / 2 0 0 1 / X M L S c h e m a - i n s t a n c e "   x m l n s : p c = " h t t p : / / s c h e m a s . m i c r o s o f t . c o m / o f f i c e / i n f o p a t h / 2 0 0 7 / P a r t n e r C o n t r o l s " > < d o c u m e n t M a n a g e m e n t > < M e d i a S e r v i c e K e y P o i n t s   x m l n s = " 7 1 a f 3 2 4 3 - 3 d d 4 - 4 a 8 d - 8 c 0 d - d d 7 6 d a 1 f 0 2 a 5 "   x s i : n i l = " t r u e " / > < B a c k g r o u n d   x m l n s = " 7 1 a f 3 2 4 3 - 3 d d 4 - 4 a 8 d - 8 c 0 d - d d 7 6 d a 1 f 0 2 a 5 " > f a l s e < / B a c k g r o u n d > < S t a t u s   x m l n s = " 7 1 a f 3 2 4 3 - 3 d d 4 - 4 a 8 d - 8 c 0 d - d d 7 6 d a 1 f 0 2 a 5 " > N o t   s t a r t e d < / S t a t u s > < T a x C a t c h A l l   x m l n s = " 2 3 0 e 9 d f 3 - b e 6 5 - 4 c 7 3 - a 9 3 b - d 1 2 3 6 e b d 6 7 7 e "   x s i : n i l = " t r u e " / > < I m a g e T a g s T a x H T F i e l d   x m l n s = " 7 1 a f 3 2 4 3 - 3 d d 4 - 4 a 8 d - 8 c 0 d - d d 7 6 d a 1 f 0 2 a 5 " > < T e r m s   x m l n s = " h t t p : / / s c h e m a s . m i c r o s o f t . c o m / o f f i c e / i n f o p a t h / 2 0 0 7 / P a r t n e r C o n t r o l s " > < / T e r m s > < / I m a g e T a g s T a x H T F i e l d > < I m a g e   x m l n s = " 7 1 a f 3 2 4 3 - 3 d d 4 - 4 a 8 d - 8 c 0 d - d d 7 6 d a 1 f 0 2 a 5 " > < U r l   x s i : n i l = " t r u e " > < / U r l > < D e s c r i p t i o n   x s i : n i l = " t r u e " > < / D e s c r i p t i o n > < / I m a g e > < _ i p _ U n i f i e d C o m p l i a n c e P o l i c y U I A c t i o n   x m l n s = " h t t p : / / s c h e m a s . m i c r o s o f t . c o m / s h a r e p o i n t / v 3 "   x s i : n i l = " t r u e " / > < _ i p _ U n i f i e d C o m p l i a n c e P o l i c y P r o p e r t i e s   x m l n s = " h t t p : / / s c h e m a s . m i c r o s o f t . c o m / s h a r e p o i n t / v 3 "   x s i : n i l = " t r u e " / > < / d o c u m e n t M a n a g e m e n t > < / p : p r o p e r t i e s > 
</file>

<file path=customXml/itemProps1.xml><?xml version="1.0" encoding="utf-8"?>
<ds:datastoreItem xmlns:ds="http://schemas.openxmlformats.org/officeDocument/2006/customXml" ds:itemID="{83FA1351-58F2-4EC2-8B85-C59C088103FE}">
  <ds:schemaRefs/>
</ds:datastoreItem>
</file>

<file path=customXml/itemProps2.xml><?xml version="1.0" encoding="utf-8"?>
<ds:datastoreItem xmlns:ds="http://schemas.openxmlformats.org/officeDocument/2006/customXml" ds:itemID="{144234EF-4EC9-44F1-9BE5-3FB358DAE3F4}">
  <ds:schemaRefs/>
</ds:datastoreItem>
</file>

<file path=customXml/itemProps3.xml><?xml version="1.0" encoding="utf-8"?>
<ds:datastoreItem xmlns:ds="http://schemas.openxmlformats.org/officeDocument/2006/customXml" ds:itemID="{1D40E958-F0FE-4A26-8219-24F740164D7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TM16410081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Calendar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小橙子</cp:lastModifiedBy>
  <dcterms:created xsi:type="dcterms:W3CDTF">2023-12-12T08:23:00Z</dcterms:created>
  <dcterms:modified xsi:type="dcterms:W3CDTF">2025-09-25T07:02:29Z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0x01010079F111ED35F8CC479449609E8A0923A6</vt:lpwstr>
  </property>
  <property fmtid="{D5CDD505-2E9C-101B-9397-08002B2CF9AE}" pid="4" name="ICV">
    <vt:lpwstr>577889148A2F47958C3DDBDA11BCC2AD_12</vt:lpwstr>
  </property>
  <property fmtid="{D5CDD505-2E9C-101B-9397-08002B2CF9AE}" pid="5" name="KSOProductBuildVer">
    <vt:lpwstr>2052-12.1.0.22529</vt:lpwstr>
  </property>
</Properties>
</file>