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20490" windowHeight="7755" tabRatio="0"/>
  </bookViews>
  <sheets>
    <sheet name="Lancamentos" sheetId="2" r:id="rId1"/>
    <sheet name="Instrucoes" sheetId="39748" r:id="rId2"/>
    <sheet name="GraDespesas" sheetId="39774" r:id="rId3"/>
    <sheet name="GraInvestimentos" sheetId="39775" r:id="rId4"/>
    <sheet name="GraRendimentos" sheetId="39771" r:id="rId5"/>
    <sheet name="GraGeral" sheetId="39749" r:id="rId6"/>
  </sheets>
  <definedNames>
    <definedName name="_xlnm.Print_Area" localSheetId="0">Lancamentos!$A$1:$O$80</definedName>
    <definedName name="_xlnm.Print_Titles" localSheetId="0">Lancamentos!$1:$5</definedName>
  </definedNames>
  <calcPr calcId="162913" iterate="1"/>
</workbook>
</file>

<file path=xl/calcChain.xml><?xml version="1.0" encoding="utf-8"?>
<calcChain xmlns="http://schemas.openxmlformats.org/spreadsheetml/2006/main">
  <c r="A96" i="39774" l="1"/>
  <c r="A95" i="39774"/>
  <c r="N73" i="2"/>
  <c r="M73" i="2"/>
  <c r="L73" i="2"/>
  <c r="K73" i="2"/>
  <c r="J73" i="2"/>
  <c r="I73" i="2"/>
  <c r="H73" i="2"/>
  <c r="G73" i="2"/>
  <c r="F73" i="2"/>
  <c r="E73" i="2"/>
  <c r="D73" i="2"/>
  <c r="C73" i="2"/>
  <c r="O72" i="2"/>
  <c r="O71" i="2"/>
  <c r="O70" i="2"/>
  <c r="A95" i="39775"/>
  <c r="A94" i="39775"/>
  <c r="A93" i="39775"/>
  <c r="A92" i="39775"/>
  <c r="A91" i="39775"/>
  <c r="A90" i="39775"/>
  <c r="A89" i="39775"/>
  <c r="A94" i="39774"/>
  <c r="A93" i="39774"/>
  <c r="A92" i="39774"/>
  <c r="A91" i="39774"/>
  <c r="A90" i="39774"/>
  <c r="A89" i="39774"/>
  <c r="A95" i="39771"/>
  <c r="A94" i="39771"/>
  <c r="A93" i="39771"/>
  <c r="A92" i="39771"/>
  <c r="A91" i="39771"/>
  <c r="A90" i="39771"/>
  <c r="A89" i="39771"/>
  <c r="A95" i="39749"/>
  <c r="A94" i="39749"/>
  <c r="A93" i="39749"/>
  <c r="A92" i="39749"/>
  <c r="A91" i="39749"/>
  <c r="A90" i="39749"/>
  <c r="A89" i="39749"/>
  <c r="O73" i="2" l="1"/>
  <c r="B96" i="39774" s="1"/>
  <c r="D54" i="2"/>
  <c r="E54" i="2"/>
  <c r="F54" i="2"/>
  <c r="G54" i="2"/>
  <c r="H54" i="2"/>
  <c r="I54" i="2"/>
  <c r="J54" i="2"/>
  <c r="K54" i="2"/>
  <c r="L54" i="2"/>
  <c r="M54" i="2"/>
  <c r="N54" i="2"/>
  <c r="C54" i="2"/>
  <c r="N45" i="2"/>
  <c r="D35" i="2"/>
  <c r="E35" i="2"/>
  <c r="F35" i="2"/>
  <c r="G35" i="2"/>
  <c r="H35" i="2"/>
  <c r="I35" i="2"/>
  <c r="J35" i="2"/>
  <c r="K35" i="2"/>
  <c r="L35" i="2"/>
  <c r="M35" i="2"/>
  <c r="N35" i="2"/>
  <c r="C35" i="2"/>
  <c r="D68" i="2"/>
  <c r="E68" i="2"/>
  <c r="F68" i="2"/>
  <c r="G68" i="2"/>
  <c r="H68" i="2"/>
  <c r="I68" i="2"/>
  <c r="J68" i="2"/>
  <c r="K68" i="2"/>
  <c r="L68" i="2"/>
  <c r="M68" i="2"/>
  <c r="N68" i="2"/>
  <c r="C68" i="2"/>
  <c r="D59" i="2"/>
  <c r="E59" i="2"/>
  <c r="F59" i="2"/>
  <c r="G59" i="2"/>
  <c r="H59" i="2"/>
  <c r="I59" i="2"/>
  <c r="J59" i="2"/>
  <c r="K59" i="2"/>
  <c r="L59" i="2"/>
  <c r="M59" i="2"/>
  <c r="N59" i="2"/>
  <c r="C59" i="2"/>
  <c r="M45" i="2"/>
  <c r="L45" i="2"/>
  <c r="K45" i="2"/>
  <c r="J45" i="2"/>
  <c r="I45" i="2"/>
  <c r="H45" i="2"/>
  <c r="G45" i="2"/>
  <c r="F45" i="2"/>
  <c r="E45" i="2"/>
  <c r="D45" i="2"/>
  <c r="C45" i="2"/>
  <c r="N28" i="2"/>
  <c r="N22" i="2" s="1"/>
  <c r="M28" i="2"/>
  <c r="M22" i="2" s="1"/>
  <c r="L28" i="2"/>
  <c r="L22" i="2" s="1"/>
  <c r="K28" i="2"/>
  <c r="K22" i="2" s="1"/>
  <c r="J28" i="2"/>
  <c r="J22" i="2" s="1"/>
  <c r="I28" i="2"/>
  <c r="H28" i="2"/>
  <c r="H22" i="2" s="1"/>
  <c r="G28" i="2"/>
  <c r="F28" i="2"/>
  <c r="F22" i="2" s="1"/>
  <c r="E28" i="2"/>
  <c r="E22" i="2" s="1"/>
  <c r="D28" i="2"/>
  <c r="D22" i="2" s="1"/>
  <c r="C28" i="2"/>
  <c r="O13" i="2"/>
  <c r="N11" i="2"/>
  <c r="N76" i="2" s="1"/>
  <c r="M11" i="2"/>
  <c r="M76" i="2" s="1"/>
  <c r="L11" i="2"/>
  <c r="L76" i="2" s="1"/>
  <c r="K11" i="2"/>
  <c r="K76" i="2" s="1"/>
  <c r="J11" i="2"/>
  <c r="J76" i="2" s="1"/>
  <c r="I11" i="2"/>
  <c r="I76" i="2" s="1"/>
  <c r="H11" i="2"/>
  <c r="H76" i="2" s="1"/>
  <c r="G11" i="2"/>
  <c r="G76" i="2" s="1"/>
  <c r="F11" i="2"/>
  <c r="F76" i="2" s="1"/>
  <c r="E11" i="2"/>
  <c r="E76" i="2" s="1"/>
  <c r="D11" i="2"/>
  <c r="D76" i="2" s="1"/>
  <c r="C11" i="2"/>
  <c r="C76" i="2" s="1"/>
  <c r="O67" i="2"/>
  <c r="O66" i="2"/>
  <c r="O65" i="2"/>
  <c r="O64" i="2"/>
  <c r="O63" i="2"/>
  <c r="O62" i="2"/>
  <c r="O58" i="2"/>
  <c r="O57" i="2"/>
  <c r="O53" i="2"/>
  <c r="O52" i="2"/>
  <c r="O51" i="2"/>
  <c r="O50" i="2"/>
  <c r="O49" i="2"/>
  <c r="O48" i="2"/>
  <c r="O38" i="2"/>
  <c r="O39" i="2"/>
  <c r="O40" i="2"/>
  <c r="O41" i="2"/>
  <c r="O42" i="2"/>
  <c r="O43" i="2"/>
  <c r="O44" i="2"/>
  <c r="O31" i="2"/>
  <c r="O32" i="2"/>
  <c r="O33" i="2"/>
  <c r="O34" i="2"/>
  <c r="O25" i="2"/>
  <c r="O26" i="2"/>
  <c r="O27" i="2"/>
  <c r="I22" i="2"/>
  <c r="O21" i="2"/>
  <c r="O20" i="2"/>
  <c r="O19" i="2"/>
  <c r="O18" i="2"/>
  <c r="O17" i="2"/>
  <c r="O16" i="2"/>
  <c r="O15" i="2"/>
  <c r="O14" i="2"/>
  <c r="O7" i="2"/>
  <c r="O8" i="2"/>
  <c r="O9" i="2"/>
  <c r="O10" i="2"/>
  <c r="E77" i="2" l="1"/>
  <c r="E78" i="2" s="1"/>
  <c r="H77" i="2"/>
  <c r="H78" i="2" s="1"/>
  <c r="D77" i="2"/>
  <c r="D78" i="2" s="1"/>
  <c r="F77" i="2"/>
  <c r="F78" i="2" s="1"/>
  <c r="K77" i="2"/>
  <c r="K78" i="2" s="1"/>
  <c r="L77" i="2"/>
  <c r="L78" i="2" s="1"/>
  <c r="M77" i="2"/>
  <c r="M78" i="2" s="1"/>
  <c r="I77" i="2"/>
  <c r="I78" i="2" s="1"/>
  <c r="N77" i="2"/>
  <c r="N78" i="2" s="1"/>
  <c r="J77" i="2"/>
  <c r="J78" i="2" s="1"/>
  <c r="O28" i="2"/>
  <c r="B90" i="39775" s="1"/>
  <c r="G22" i="2"/>
  <c r="G77" i="2" s="1"/>
  <c r="G78" i="2" s="1"/>
  <c r="O11" i="2"/>
  <c r="B88" i="39775" s="1"/>
  <c r="O37" i="2"/>
  <c r="O45" i="2" s="1"/>
  <c r="O47" i="2"/>
  <c r="O54" i="2" s="1"/>
  <c r="B93" i="39775" s="1"/>
  <c r="O61" i="2"/>
  <c r="O68" i="2" s="1"/>
  <c r="O24" i="2"/>
  <c r="O30" i="2"/>
  <c r="O35" i="2" s="1"/>
  <c r="B91" i="39775" s="1"/>
  <c r="O56" i="2"/>
  <c r="O6" i="2"/>
  <c r="C22" i="2"/>
  <c r="C77" i="2" s="1"/>
  <c r="C78" i="2" s="1"/>
  <c r="C79" i="2" s="1"/>
  <c r="B95" i="39775" l="1"/>
  <c r="B95" i="39774"/>
  <c r="B92" i="39775"/>
  <c r="D79" i="2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B88" i="39774"/>
  <c r="B88" i="39771"/>
  <c r="B88" i="39749"/>
  <c r="O76" i="2"/>
  <c r="B92" i="39774"/>
  <c r="B92" i="39771"/>
  <c r="B92" i="39749"/>
  <c r="B95" i="39771"/>
  <c r="B91" i="39774"/>
  <c r="B91" i="39771"/>
  <c r="B91" i="39749"/>
  <c r="B93" i="39774"/>
  <c r="B93" i="39771"/>
  <c r="B93" i="39749"/>
  <c r="B90" i="39774"/>
  <c r="B90" i="39771"/>
  <c r="B90" i="39749"/>
  <c r="B95" i="39749"/>
  <c r="O22" i="2"/>
  <c r="B89" i="39775" s="1"/>
  <c r="O59" i="2"/>
  <c r="B94" i="39775" s="1"/>
  <c r="O77" i="2" l="1"/>
  <c r="O78" i="2" s="1"/>
  <c r="B89" i="39774"/>
  <c r="B89" i="39771"/>
  <c r="B89" i="39749"/>
  <c r="B94" i="39774"/>
  <c r="B94" i="39771"/>
  <c r="B94" i="39749"/>
</calcChain>
</file>

<file path=xl/sharedStrings.xml><?xml version="1.0" encoding="utf-8"?>
<sst xmlns="http://schemas.openxmlformats.org/spreadsheetml/2006/main" count="116" uniqueCount="76">
  <si>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</si>
  <si>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</si>
  <si>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</si>
  <si>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</si>
  <si>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</si>
  <si>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</si>
  <si>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</si>
  <si>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</si>
  <si>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</si>
  <si>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</si>
  <si>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</si>
  <si>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</si>
  <si>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</si>
  <si>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Férias</t>
  </si>
  <si>
    <t>Outros</t>
  </si>
  <si>
    <t>HABITAÇÃO</t>
  </si>
  <si>
    <t>Supermercado</t>
  </si>
  <si>
    <t>SAÚDE</t>
  </si>
  <si>
    <t>Plano de Saúde</t>
  </si>
  <si>
    <t>Dentista</t>
  </si>
  <si>
    <t>Medicamentos</t>
  </si>
  <si>
    <t>AUTOMÓVEL</t>
  </si>
  <si>
    <t>Seguro</t>
  </si>
  <si>
    <t>Combustível</t>
  </si>
  <si>
    <t>IPVA</t>
  </si>
  <si>
    <t>Rendimentos</t>
  </si>
  <si>
    <t>Mecânico</t>
  </si>
  <si>
    <t>Gastos</t>
  </si>
  <si>
    <t>Saldo do Mês</t>
  </si>
  <si>
    <t>Saldo Acumulado</t>
  </si>
  <si>
    <t>DESPESAS PESSOAIS</t>
  </si>
  <si>
    <t>Cosméticos</t>
  </si>
  <si>
    <t>Cabeleireiro</t>
  </si>
  <si>
    <t>Vestuário</t>
  </si>
  <si>
    <t>LAZER</t>
  </si>
  <si>
    <t>Restaurantes</t>
  </si>
  <si>
    <t>Passagens</t>
  </si>
  <si>
    <t>Hotéis</t>
  </si>
  <si>
    <t>Passeios</t>
  </si>
  <si>
    <t>CARTÕES DE CRÉDITO</t>
  </si>
  <si>
    <t>MasterCard</t>
  </si>
  <si>
    <t>Visa</t>
  </si>
  <si>
    <t>American Express</t>
  </si>
  <si>
    <t>DEPENDENTES</t>
  </si>
  <si>
    <t>Escola/Faculdade</t>
  </si>
  <si>
    <t>Cursos Extras</t>
  </si>
  <si>
    <t>Mesada</t>
  </si>
  <si>
    <t>Salários</t>
  </si>
  <si>
    <t>Material escolar</t>
  </si>
  <si>
    <t>Passeios/Férias</t>
  </si>
  <si>
    <t>NÃO APAGUE ESTA ÁREA</t>
  </si>
  <si>
    <t>Luz</t>
  </si>
  <si>
    <t>Livraria/Jornal</t>
  </si>
  <si>
    <t>Cursos (inglês)</t>
  </si>
  <si>
    <t xml:space="preserve">Bijuteria </t>
  </si>
  <si>
    <t>Financiamento</t>
  </si>
  <si>
    <t>Poupança</t>
  </si>
  <si>
    <t xml:space="preserve">Outros </t>
  </si>
  <si>
    <t xml:space="preserve">Academia </t>
  </si>
  <si>
    <t>RECEITAS</t>
  </si>
  <si>
    <t>13º Salário</t>
  </si>
  <si>
    <t>TOTAIS</t>
  </si>
  <si>
    <t>Celular</t>
  </si>
  <si>
    <t>Padaria</t>
  </si>
  <si>
    <t>Agua</t>
  </si>
  <si>
    <t>Telefone</t>
  </si>
  <si>
    <t>D. Pessoais</t>
  </si>
  <si>
    <t>Lazer</t>
  </si>
  <si>
    <t>Cafés/Bares</t>
  </si>
  <si>
    <t>RENDIMENTOS</t>
  </si>
  <si>
    <t>Resumo para o Grafico - Não Modificar</t>
  </si>
  <si>
    <t>Lavacar</t>
  </si>
  <si>
    <t>Açougue</t>
  </si>
  <si>
    <t>INVESTIMENTOS</t>
  </si>
  <si>
    <t>Previdência</t>
  </si>
  <si>
    <t>Renda 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</si>
</sst>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99999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EA62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D555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Protection="1">
      <protection locked="0"/>
    </xf>
    <xf numFmtId="0" fontId="9" fillId="0" borderId="0" xfId="0" applyFont="1" applyProtection="1"/>
    <xf numFmtId="0" fontId="9" fillId="0" borderId="2" xfId="0" applyFont="1" applyBorder="1" applyProtection="1">
      <protection locked="0"/>
    </xf>
    <xf numFmtId="0" fontId="10" fillId="2" borderId="0" xfId="0" applyFont="1" applyFill="1" applyProtection="1">
      <protection locked="0"/>
    </xf>
    <xf numFmtId="0" fontId="10" fillId="2" borderId="0" xfId="0" applyFont="1" applyFill="1"/>
    <xf numFmtId="0" fontId="5" fillId="5" borderId="8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/>
    </xf>
    <xf numFmtId="0" fontId="4" fillId="3" borderId="3" xfId="1" applyFont="1" applyFill="1" applyBorder="1" applyProtection="1">
      <protection locked="0"/>
    </xf>
    <xf numFmtId="0" fontId="9" fillId="3" borderId="0" xfId="0" applyFont="1" applyFill="1"/>
    <xf numFmtId="0" fontId="11" fillId="3" borderId="0" xfId="0" applyFont="1" applyFill="1"/>
    <xf numFmtId="0" fontId="9" fillId="3" borderId="0" xfId="0" applyFont="1" applyFill="1" applyBorder="1" applyProtection="1"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9" fillId="3" borderId="0" xfId="0" applyFont="1" applyFill="1" applyProtection="1">
      <protection locked="0"/>
    </xf>
    <xf numFmtId="0" fontId="10" fillId="3" borderId="1" xfId="1" applyFont="1" applyFill="1" applyBorder="1"/>
    <xf numFmtId="0" fontId="3" fillId="6" borderId="5" xfId="0" applyFont="1" applyFill="1" applyBorder="1" applyAlignment="1">
      <alignment horizontal="center" vertical="center" wrapText="1"/>
    </xf>
    <xf numFmtId="2" fontId="12" fillId="8" borderId="4" xfId="0" applyNumberFormat="1" applyFont="1" applyFill="1" applyBorder="1" applyAlignment="1" applyProtection="1">
      <alignment horizontal="center" vertical="center"/>
    </xf>
    <xf numFmtId="2" fontId="13" fillId="4" borderId="4" xfId="0" applyNumberFormat="1" applyFont="1" applyFill="1" applyBorder="1" applyAlignment="1" applyProtection="1">
      <alignment horizontal="center" vertical="center"/>
    </xf>
    <xf numFmtId="2" fontId="14" fillId="9" borderId="4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9" fillId="3" borderId="0" xfId="0" applyFont="1" applyFill="1" applyBorder="1"/>
    <xf numFmtId="0" fontId="5" fillId="5" borderId="9" xfId="0" applyFont="1" applyFill="1" applyBorder="1" applyAlignment="1" applyProtection="1">
      <alignment horizontal="center" vertical="center" wrapText="1"/>
    </xf>
    <xf numFmtId="0" fontId="8" fillId="3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5" fillId="3" borderId="8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vertical="center"/>
      <protection locked="0"/>
    </xf>
    <xf numFmtId="0" fontId="9" fillId="0" borderId="0" xfId="0" applyFont="1" applyBorder="1" applyProtection="1">
      <protection locked="0"/>
    </xf>
    <xf numFmtId="0" fontId="3" fillId="5" borderId="8" xfId="0" applyFont="1" applyFill="1" applyBorder="1" applyAlignment="1" applyProtection="1">
      <alignment horizontal="center" vertical="center" wrapText="1"/>
    </xf>
    <xf numFmtId="0" fontId="5" fillId="3" borderId="11" xfId="0" applyFont="1" applyFill="1" applyBorder="1" applyAlignment="1" applyProtection="1">
      <alignment horizontal="center" vertical="center" wrapText="1"/>
    </xf>
    <xf numFmtId="0" fontId="9" fillId="0" borderId="0" xfId="0" applyFont="1" applyBorder="1"/>
    <xf numFmtId="0" fontId="5" fillId="5" borderId="8" xfId="0" applyFont="1" applyFill="1" applyBorder="1" applyAlignment="1" applyProtection="1">
      <alignment horizontal="center" vertical="center" wrapText="1"/>
    </xf>
    <xf numFmtId="164" fontId="9" fillId="0" borderId="2" xfId="0" applyNumberFormat="1" applyFont="1" applyBorder="1"/>
    <xf numFmtId="164" fontId="13" fillId="4" borderId="4" xfId="0" applyNumberFormat="1" applyFont="1" applyFill="1" applyBorder="1" applyAlignment="1" applyProtection="1">
      <alignment horizontal="center" vertical="center"/>
    </xf>
    <xf numFmtId="164" fontId="14" fillId="4" borderId="4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0" fontId="9" fillId="0" borderId="12" xfId="0" applyFont="1" applyBorder="1" applyProtection="1">
      <protection locked="0"/>
    </xf>
    <xf numFmtId="164" fontId="9" fillId="0" borderId="0" xfId="0" applyNumberFormat="1" applyFont="1" applyBorder="1"/>
    <xf numFmtId="0" fontId="5" fillId="5" borderId="8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2" fontId="13" fillId="4" borderId="4" xfId="0" applyNumberFormat="1" applyFont="1" applyFill="1" applyBorder="1" applyAlignment="1" applyProtection="1">
      <alignment horizontal="left" vertical="center"/>
    </xf>
    <xf numFmtId="2" fontId="14" fillId="4" borderId="4" xfId="0" applyNumberFormat="1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 wrapText="1"/>
    </xf>
    <xf numFmtId="0" fontId="5" fillId="5" borderId="8" xfId="0" applyFont="1" applyFill="1" applyBorder="1" applyAlignment="1" applyProtection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 applyProtection="1">
      <alignment horizontal="center" vertical="center" wrapText="1"/>
    </xf>
    <xf numFmtId="0" fontId="3" fillId="11" borderId="5" xfId="0" applyFont="1" applyFill="1" applyBorder="1" applyAlignment="1" applyProtection="1">
      <alignment horizontal="center" vertical="center" wrapText="1"/>
    </xf>
    <xf numFmtId="0" fontId="3" fillId="10" borderId="4" xfId="0" applyFont="1" applyFill="1" applyBorder="1" applyAlignment="1" applyProtection="1">
      <alignment horizontal="center" vertical="center" wrapText="1"/>
    </xf>
    <xf numFmtId="0" fontId="3" fillId="10" borderId="5" xfId="0" applyFont="1" applyFill="1" applyBorder="1" applyAlignment="1" applyProtection="1">
      <alignment horizontal="center" vertical="center" wrapText="1"/>
    </xf>
    <xf numFmtId="0" fontId="3" fillId="12" borderId="4" xfId="0" applyFont="1" applyFill="1" applyBorder="1" applyAlignment="1" applyProtection="1">
      <alignment horizontal="center" vertical="center" wrapText="1"/>
    </xf>
    <xf numFmtId="0" fontId="3" fillId="12" borderId="5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2">
    <cellStyle name="NívelLinha_1" xfId="1" builtinId="1" iLevel="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99CC"/>
      <color rgb="FF0EA620"/>
      <color rgb="FFD6F2D7"/>
      <color rgb="FFDD5555"/>
      <color rgb="FFFAB6B4"/>
      <color rgb="FFFF9999"/>
      <color rgb="FF00CC00"/>
      <color rgb="FF13DF2B"/>
      <color rgb="FF6AA74F"/>
      <color rgb="FF23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Habitação</a:t>
            </a:r>
          </a:p>
        </c:rich>
      </c:tx>
      <c:layout>
        <c:manualLayout>
          <c:xMode val="edge"/>
          <c:yMode val="edge"/>
          <c:x val="0.38534378238181477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7681707669407846"/>
          <c:w val="0.51300354841614126"/>
          <c:h val="0.56401479376418173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Lancamentos!$B$13:$B$21</c:f>
              <c:strCache>
                <c:ptCount val="9"/>
                <c:pt idx="0">
                  <c:v>Luz</c:v>
                </c:pt>
                <c:pt idx="1">
                  <c:v>Agua</c:v>
                </c:pt>
                <c:pt idx="2">
                  <c:v>Telefone</c:v>
                </c:pt>
                <c:pt idx="3">
                  <c:v>Financiamento</c:v>
                </c:pt>
                <c:pt idx="4">
                  <c:v>Açougue</c:v>
                </c:pt>
                <c:pt idx="5">
                  <c:v>Supermercado</c:v>
                </c:pt>
                <c:pt idx="6">
                  <c:v>Padaria</c:v>
                </c:pt>
                <c:pt idx="7">
                  <c:v>Outros </c:v>
                </c:pt>
                <c:pt idx="8">
                  <c:v>Outros </c:v>
                </c:pt>
              </c:strCache>
            </c:strRef>
          </c:cat>
          <c:val>
            <c:numRef>
              <c:f>Lancamentos!$O$13:$O$21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D-4F00-A187-3A0856852C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3049819127219062"/>
          <c:y val="0.28027717988538631"/>
          <c:w val="0.25295557913416888"/>
          <c:h val="0.59515679917172548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 horizontalDpi="-3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6907172317746"/>
          <c:y val="0.28526424371626036"/>
          <c:w val="0.74748090704595149"/>
          <c:h val="0.43188919070705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GraGeral!$A$88</c:f>
              <c:strCache>
                <c:ptCount val="1"/>
                <c:pt idx="0">
                  <c:v>RENDIMENTOS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GraGeral!$B$88</c:f>
              <c:numCache>
                <c:formatCode>"R$"\ #,##0.00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C-42F9-B860-A835C866CC03}"/>
            </c:ext>
          </c:extLst>
        </c:ser>
        <c:ser>
          <c:idx val="1"/>
          <c:order val="1"/>
          <c:tx>
            <c:strRef>
              <c:f>GraGeral!$A$89</c:f>
              <c:strCache>
                <c:ptCount val="1"/>
                <c:pt idx="0">
                  <c:v>HABITAÇÃO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GraGeral!$B$89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C-42F9-B860-A835C866CC03}"/>
            </c:ext>
          </c:extLst>
        </c:ser>
        <c:ser>
          <c:idx val="2"/>
          <c:order val="2"/>
          <c:tx>
            <c:strRef>
              <c:f>GraGeral!$A$90</c:f>
              <c:strCache>
                <c:ptCount val="1"/>
                <c:pt idx="0">
                  <c:v>SAÚDE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GraGeral!$B$90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C-42F9-B860-A835C866CC03}"/>
            </c:ext>
          </c:extLst>
        </c:ser>
        <c:ser>
          <c:idx val="3"/>
          <c:order val="3"/>
          <c:tx>
            <c:strRef>
              <c:f>GraGeral!$A$91</c:f>
              <c:strCache>
                <c:ptCount val="1"/>
                <c:pt idx="0">
                  <c:v>AUTOMÓVEL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GraGeral!$B$91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C-42F9-B860-A835C866CC03}"/>
            </c:ext>
          </c:extLst>
        </c:ser>
        <c:ser>
          <c:idx val="4"/>
          <c:order val="4"/>
          <c:tx>
            <c:strRef>
              <c:f>GraGeral!$A$92</c:f>
              <c:strCache>
                <c:ptCount val="1"/>
                <c:pt idx="0">
                  <c:v>DESPESAS PESSOAIS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GraGeral!$B$92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C-42F9-B860-A835C866CC03}"/>
            </c:ext>
          </c:extLst>
        </c:ser>
        <c:ser>
          <c:idx val="5"/>
          <c:order val="5"/>
          <c:tx>
            <c:strRef>
              <c:f>GraGeral!$A$93</c:f>
              <c:strCache>
                <c:ptCount val="1"/>
                <c:pt idx="0">
                  <c:v>LAZER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GraGeral!$B$93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C-42F9-B860-A835C866CC03}"/>
            </c:ext>
          </c:extLst>
        </c:ser>
        <c:ser>
          <c:idx val="6"/>
          <c:order val="6"/>
          <c:tx>
            <c:strRef>
              <c:f>GraGeral!$A$94</c:f>
              <c:strCache>
                <c:ptCount val="1"/>
                <c:pt idx="0">
                  <c:v>CARTÕES DE CRÉDITO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GraGeral!$B$94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3C-42F9-B860-A835C866CC03}"/>
            </c:ext>
          </c:extLst>
        </c:ser>
        <c:ser>
          <c:idx val="7"/>
          <c:order val="7"/>
          <c:tx>
            <c:strRef>
              <c:f>GraGeral!$A$95</c:f>
              <c:strCache>
                <c:ptCount val="1"/>
                <c:pt idx="0">
                  <c:v>DEPENDENTES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GraGeral!$B$95</c:f>
              <c:numCache>
                <c:formatCode>"R$"\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C-42F9-B860-A835C866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270613760"/>
        <c:axId val="270613368"/>
      </c:barChart>
      <c:catAx>
        <c:axId val="2706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0613368"/>
        <c:crosses val="autoZero"/>
        <c:auto val="1"/>
        <c:lblAlgn val="ctr"/>
        <c:lblOffset val="100"/>
        <c:noMultiLvlLbl val="0"/>
      </c:catAx>
      <c:valAx>
        <c:axId val="270613368"/>
        <c:scaling>
          <c:orientation val="minMax"/>
        </c:scaling>
        <c:delete val="0"/>
        <c:axPos val="l"/>
        <c:numFmt formatCode="&quot;R$&quot;\ 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t-BR"/>
          </a:p>
        </c:txPr>
        <c:crossAx val="2706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41118593091072"/>
          <c:y val="0.78108221799588862"/>
          <c:w val="0.72609165673019882"/>
          <c:h val="0.1774159719877004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/>
    <c:pageMargins b="0.78740157499999996" l="0.511811024" r="0.511811024" t="0.78740157499999996" header="0.31496062000000108" footer="0.314960620000001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Percentual por categoria</a:t>
            </a:r>
          </a:p>
        </c:rich>
      </c:tx>
      <c:layout>
        <c:manualLayout>
          <c:xMode val="edge"/>
          <c:yMode val="edge"/>
          <c:x val="0.29520726994552832"/>
          <c:y val="9.2446772875534433E-2"/>
        </c:manualLayout>
      </c:layout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89804226732972"/>
          <c:y val="0.27166237990733488"/>
          <c:w val="0.54871311940278822"/>
          <c:h val="0.63365721998634461"/>
        </c:manualLayout>
      </c:layout>
      <c:pie3DChart>
        <c:varyColors val="1"/>
        <c:ser>
          <c:idx val="0"/>
          <c:order val="0"/>
          <c:dLbls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GraGeral!$A$89:$A$95</c:f>
              <c:strCache>
                <c:ptCount val="7"/>
                <c:pt idx="0">
                  <c:v>HABITAÇÃO</c:v>
                </c:pt>
                <c:pt idx="1">
                  <c:v>SAÚDE</c:v>
                </c:pt>
                <c:pt idx="2">
                  <c:v>AUTOMÓVEL</c:v>
                </c:pt>
                <c:pt idx="3">
                  <c:v>DESPESAS PESSOAIS</c:v>
                </c:pt>
                <c:pt idx="4">
                  <c:v>LAZER</c:v>
                </c:pt>
                <c:pt idx="5">
                  <c:v>CARTÕES DE CRÉDITO</c:v>
                </c:pt>
                <c:pt idx="6">
                  <c:v>DEPENDENTES</c:v>
                </c:pt>
              </c:strCache>
            </c:strRef>
          </c:cat>
          <c:val>
            <c:numRef>
              <c:f>GraGeral!$B$89:$B$95</c:f>
              <c:numCache>
                <c:formatCode>"R$"\ 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77D-B633-AB641C45D3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1645858338059565"/>
          <c:y val="0.30327356573069464"/>
          <c:w val="0.24946236559139998"/>
          <c:h val="0.55652173913043479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pt-BR" sz="2000" b="0"/>
              <a:t>Rendimentos e Despesas ao Longo do Ano</a:t>
            </a:r>
          </a:p>
        </c:rich>
      </c:tx>
      <c:layout>
        <c:manualLayout>
          <c:xMode val="edge"/>
          <c:yMode val="edge"/>
          <c:x val="0.28284422047244134"/>
          <c:y val="3.27979491865186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8645669291335E-2"/>
          <c:y val="0.14409482646273941"/>
          <c:w val="0.88956310679611295"/>
          <c:h val="0.54559639978113805"/>
        </c:manualLayout>
      </c:layout>
      <c:lineChart>
        <c:grouping val="standard"/>
        <c:varyColors val="0"/>
        <c:ser>
          <c:idx val="0"/>
          <c:order val="0"/>
          <c:tx>
            <c:strRef>
              <c:f>Lancamentos!$A$76</c:f>
              <c:strCache>
                <c:ptCount val="1"/>
                <c:pt idx="0">
                  <c:v>Rendimentos</c:v>
                </c:pt>
              </c:strCache>
            </c:strRef>
          </c:tx>
          <c:cat>
            <c:strRef>
              <c:f>Lancamentos!$C$75:$N$75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Lancamentos!$C$76:$N$76</c:f>
              <c:numCache>
                <c:formatCode>"R$"\ #,##0.00</c:formatCode>
                <c:ptCount val="12"/>
                <c:pt idx="0">
                  <c:v>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88B-AC16-1C4E91D40A3A}"/>
            </c:ext>
          </c:extLst>
        </c:ser>
        <c:ser>
          <c:idx val="1"/>
          <c:order val="1"/>
          <c:tx>
            <c:strRef>
              <c:f>Lancamentos!$A$77</c:f>
              <c:strCache>
                <c:ptCount val="1"/>
                <c:pt idx="0">
                  <c:v>Gastos</c:v>
                </c:pt>
              </c:strCache>
            </c:strRef>
          </c:tx>
          <c:cat>
            <c:strRef>
              <c:f>Lancamentos!$C$75:$N$75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Lancamentos!$C$77:$N$77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88B-AC16-1C4E91D40A3A}"/>
            </c:ext>
          </c:extLst>
        </c:ser>
        <c:ser>
          <c:idx val="2"/>
          <c:order val="2"/>
          <c:tx>
            <c:strRef>
              <c:f>Lancamentos!$A$78</c:f>
              <c:strCache>
                <c:ptCount val="1"/>
                <c:pt idx="0">
                  <c:v>Saldo do Mês</c:v>
                </c:pt>
              </c:strCache>
            </c:strRef>
          </c:tx>
          <c:cat>
            <c:strRef>
              <c:f>Lancamentos!$C$75:$N$75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Lancamentos!$C$78:$N$78</c:f>
              <c:numCache>
                <c:formatCode>"R$"\ #,##0.00</c:formatCode>
                <c:ptCount val="12"/>
                <c:pt idx="0">
                  <c:v>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88B-AC16-1C4E91D4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616504"/>
        <c:axId val="270616896"/>
      </c:lineChart>
      <c:catAx>
        <c:axId val="270616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7061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70616896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t-BR"/>
          </a:p>
        </c:txPr>
        <c:crossAx val="2706165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50446194225723"/>
          <c:y val="0.84919591059124522"/>
          <c:w val="0.51820388349514568"/>
          <c:h val="9.961029097216926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Saúde</a:t>
            </a:r>
          </a:p>
        </c:rich>
      </c:tx>
      <c:layout>
        <c:manualLayout>
          <c:xMode val="edge"/>
          <c:yMode val="edge"/>
          <c:x val="0.42553290767732088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5605579594202132"/>
          <c:w val="0.54373647988807594"/>
          <c:h val="0.59861692835093727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Lancamentos!$B$24:$B$27</c:f>
              <c:strCache>
                <c:ptCount val="4"/>
                <c:pt idx="0">
                  <c:v>Plano de Saúde</c:v>
                </c:pt>
                <c:pt idx="1">
                  <c:v>Dentista</c:v>
                </c:pt>
                <c:pt idx="2">
                  <c:v>Medicamentos</c:v>
                </c:pt>
                <c:pt idx="3">
                  <c:v>Outros</c:v>
                </c:pt>
              </c:strCache>
            </c:strRef>
          </c:cat>
          <c:val>
            <c:numRef>
              <c:f>Lancamentos!$O$24:$O$27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5-429E-9E4B-F49FA82EE8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5413885321072804"/>
          <c:y val="0.4359868857223328"/>
          <c:w val="0.21985865242022148"/>
          <c:h val="0.2664363494355592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 horizontalDpi="-3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Automóvel</a:t>
            </a:r>
          </a:p>
        </c:rich>
      </c:tx>
      <c:layout>
        <c:manualLayout>
          <c:xMode val="edge"/>
          <c:yMode val="edge"/>
          <c:x val="0.37825158380025398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0415259406188169"/>
          <c:w val="0.63357120265219913"/>
          <c:h val="0.69550290519386826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Lancamentos!$B$30:$B$34</c:f>
              <c:strCache>
                <c:ptCount val="5"/>
                <c:pt idx="0">
                  <c:v>Seguro</c:v>
                </c:pt>
                <c:pt idx="1">
                  <c:v>Combustível</c:v>
                </c:pt>
                <c:pt idx="2">
                  <c:v>Lavacar</c:v>
                </c:pt>
                <c:pt idx="3">
                  <c:v>IPVA</c:v>
                </c:pt>
                <c:pt idx="4">
                  <c:v>Mecânico</c:v>
                </c:pt>
              </c:strCache>
            </c:strRef>
          </c:cat>
          <c:val>
            <c:numRef>
              <c:f>Lancamentos!$O$30:$O$34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E-4C96-919B-EC627441BC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81087669005913265"/>
          <c:y val="0.33910107257354088"/>
          <c:w val="0.17966952712471218"/>
          <c:h val="0.46366854662198365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 horizontalDpi="-3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Despesas Pessoais</a:t>
            </a:r>
          </a:p>
        </c:rich>
      </c:tx>
      <c:layout>
        <c:manualLayout>
          <c:xMode val="edge"/>
          <c:yMode val="edge"/>
          <c:x val="0.27896055546248238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106579460742363E-2"/>
          <c:y val="0.24221494210731886"/>
          <c:w val="0.55792090979819975"/>
          <c:h val="0.61591799564432115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Lancamentos!$B$37:$B$44</c:f>
              <c:strCache>
                <c:ptCount val="8"/>
                <c:pt idx="0">
                  <c:v>Cosméticos</c:v>
                </c:pt>
                <c:pt idx="1">
                  <c:v>Cabeleireiro</c:v>
                </c:pt>
                <c:pt idx="2">
                  <c:v>Vestuário</c:v>
                </c:pt>
                <c:pt idx="3">
                  <c:v>Bijuteria </c:v>
                </c:pt>
                <c:pt idx="4">
                  <c:v>Academia </c:v>
                </c:pt>
                <c:pt idx="5">
                  <c:v>Celular</c:v>
                </c:pt>
                <c:pt idx="6">
                  <c:v>Cursos (inglês)</c:v>
                </c:pt>
                <c:pt idx="7">
                  <c:v>Outros</c:v>
                </c:pt>
              </c:strCache>
            </c:strRef>
          </c:cat>
          <c:val>
            <c:numRef>
              <c:f>Lancamentos!$O$37:$O$44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5-4B3B-AFE0-D17CFEADB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6359511798614099"/>
          <c:y val="0.29757821794767358"/>
          <c:w val="0.22695085100178081"/>
          <c:h val="0.52941249125865852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 horizontalDpi="-3" verticalDpi="36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Lazer</a:t>
            </a:r>
          </a:p>
        </c:rich>
      </c:tx>
      <c:layout>
        <c:manualLayout>
          <c:xMode val="edge"/>
          <c:yMode val="edge"/>
          <c:x val="0.43262510625888234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5605579594202132"/>
          <c:w val="0.53428019328132659"/>
          <c:h val="0.58823628797490846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Lancamentos!$B$47:$B$53</c:f>
              <c:strCache>
                <c:ptCount val="7"/>
                <c:pt idx="0">
                  <c:v>Restaurantes</c:v>
                </c:pt>
                <c:pt idx="1">
                  <c:v>Cafés/Bares</c:v>
                </c:pt>
                <c:pt idx="2">
                  <c:v>Livraria/Jornal</c:v>
                </c:pt>
                <c:pt idx="3">
                  <c:v>Passagens</c:v>
                </c:pt>
                <c:pt idx="4">
                  <c:v>Hotéis</c:v>
                </c:pt>
                <c:pt idx="5">
                  <c:v>Passeios</c:v>
                </c:pt>
                <c:pt idx="6">
                  <c:v>Outros</c:v>
                </c:pt>
              </c:strCache>
            </c:strRef>
          </c:cat>
          <c:val>
            <c:numRef>
              <c:f>Lancamentos!$O$47:$O$53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0-48BA-9956-C348DE4D5E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69030881778075615"/>
          <c:y val="0.27681697227293262"/>
          <c:w val="0.30023715120716299"/>
          <c:h val="0.595156799171725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39370078740157488" l="0.19685039370078738" r="0.19685039370078738" t="0.78740157480314954" header="0.51181102362204722" footer="0.11811023622047249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pt-BR" b="0"/>
              <a:t>Cartões de Crédito</a:t>
            </a:r>
          </a:p>
        </c:rich>
      </c:tx>
      <c:layout>
        <c:manualLayout>
          <c:xMode val="edge"/>
          <c:yMode val="edge"/>
          <c:x val="0.28841682023789861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3183430173128941"/>
          <c:w val="0.57683348301169801"/>
          <c:h val="0.63667927639638533"/>
        </c:manualLayout>
      </c:layout>
      <c:pie3DChart>
        <c:varyColors val="1"/>
        <c:ser>
          <c:idx val="0"/>
          <c:order val="0"/>
          <c:dLbls>
            <c:numFmt formatCode="[&gt;0.02]0.0%;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Lancamentos!$B$56:$B$58</c:f>
              <c:strCache>
                <c:ptCount val="3"/>
                <c:pt idx="0">
                  <c:v>MasterCard</c:v>
                </c:pt>
                <c:pt idx="1">
                  <c:v>Visa</c:v>
                </c:pt>
                <c:pt idx="2">
                  <c:v>American Express</c:v>
                </c:pt>
              </c:strCache>
            </c:strRef>
          </c:cat>
          <c:val>
            <c:numRef>
              <c:f>Lancamentos!$O$56:$O$58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F-4144-AAE3-01AE0DBC6A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0606950726903861"/>
          <c:y val="0.46712875423444317"/>
          <c:w val="0.28447646171888158"/>
          <c:h val="0.37600959049668981"/>
        </c:manualLayout>
      </c:layout>
      <c:overlay val="0"/>
      <c:txPr>
        <a:bodyPr/>
        <a:lstStyle/>
        <a:p>
          <a:pPr>
            <a:defRPr sz="1000"/>
          </a:pPr>
          <a:endParaRPr lang="pt-BR"/>
        </a:p>
      </c:txPr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 alignWithMargins="0">
      <c:oddHeader>&amp;A</c:oddHeader>
      <c:oddFooter>Página &amp;P</c:oddFooter>
    </c:headerFooter>
    <c:pageMargins b="0.98425196899999956" l="0.78740157499999996" r="0.78740157499999996" t="0.98425196899999956" header="0.49212598500000243" footer="0.49212598500000243"/>
    <c:pageSetup orientation="landscape" horizontalDpi="-3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pt-BR" sz="2000" b="0"/>
              <a:t>Gastos Com Dependentes</a:t>
            </a:r>
          </a:p>
        </c:rich>
      </c:tx>
      <c:layout>
        <c:manualLayout>
          <c:xMode val="edge"/>
          <c:yMode val="edge"/>
          <c:x val="0.35295197220868607"/>
          <c:y val="5.977354791088977E-2"/>
        </c:manualLayout>
      </c:layout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508260164547838E-2"/>
          <c:y val="0.29224693190141177"/>
          <c:w val="0.55160127785329838"/>
          <c:h val="0.63908916547770211"/>
        </c:manualLayout>
      </c:layout>
      <c:pie3DChart>
        <c:varyColors val="1"/>
        <c:ser>
          <c:idx val="0"/>
          <c:order val="0"/>
          <c:dLbls>
            <c:dLbl>
              <c:idx val="7"/>
              <c:layout>
                <c:manualLayout>
                  <c:x val="7.1967939491434504E-3"/>
                  <c:y val="-1.15491650500209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AE-4EBD-9E2D-C15F37C4B12F}"/>
                </c:ext>
              </c:extLst>
            </c:dLbl>
            <c:dLbl>
              <c:idx val="8"/>
              <c:layout>
                <c:manualLayout>
                  <c:x val="1.6874213303982165E-2"/>
                  <c:y val="-3.76361215717602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AE-4EBD-9E2D-C15F37C4B1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Lancamentos!$B$61:$B$67</c:f>
              <c:strCache>
                <c:ptCount val="7"/>
                <c:pt idx="0">
                  <c:v>Escola/Faculdade</c:v>
                </c:pt>
                <c:pt idx="1">
                  <c:v>Cursos Extras</c:v>
                </c:pt>
                <c:pt idx="2">
                  <c:v>Material escolar</c:v>
                </c:pt>
                <c:pt idx="3">
                  <c:v>Mesada</c:v>
                </c:pt>
                <c:pt idx="4">
                  <c:v>Passeios/Férias</c:v>
                </c:pt>
                <c:pt idx="5">
                  <c:v>Vestuário</c:v>
                </c:pt>
                <c:pt idx="6">
                  <c:v>Outros</c:v>
                </c:pt>
              </c:strCache>
            </c:strRef>
          </c:cat>
          <c:val>
            <c:numRef>
              <c:f>Lancamentos!$O$61:$O$67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E-4EBD-9E2D-C15F37C4B1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795698924731156"/>
          <c:y val="0.2521739130434783"/>
          <c:w val="0.18744852803689849"/>
          <c:h val="0.69056433188351851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Segoe UI Light" pitchFamily="34" charset="0"/>
          <a:cs typeface="Segoe UI Light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Segoe UI Light" pitchFamily="34" charset="0"/>
                <a:cs typeface="Segoe UI Light" pitchFamily="34" charset="0"/>
              </a:rPr>
              <a:t>Investimentos</a:t>
            </a:r>
          </a:p>
        </c:rich>
      </c:tx>
      <c:layout>
        <c:manualLayout>
          <c:xMode val="edge"/>
          <c:yMode val="edge"/>
          <c:x val="0.38707624285266001"/>
          <c:y val="5.1927314395435083E-2"/>
        </c:manualLayout>
      </c:layout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952621151822875E-2"/>
          <c:y val="0.25986295960792538"/>
          <c:w val="0.594929152053568"/>
          <c:h val="0.68872103376458682"/>
        </c:manualLayout>
      </c:layout>
      <c:pie3D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Segoe UI Light" pitchFamily="34" charset="0"/>
                    <a:cs typeface="Segoe UI Light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Lancamentos!$B$70:$B$72</c:f>
              <c:strCache>
                <c:ptCount val="3"/>
                <c:pt idx="0">
                  <c:v>Poupança</c:v>
                </c:pt>
                <c:pt idx="1">
                  <c:v>Previdência</c:v>
                </c:pt>
                <c:pt idx="2">
                  <c:v>Renda Fixa</c:v>
                </c:pt>
              </c:strCache>
            </c:strRef>
          </c:cat>
          <c:val>
            <c:numRef>
              <c:f>Lancamentos!$O$70:$O$72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B61-B17C-C76CD707D6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1645858338059565"/>
          <c:y val="0.30327356573069497"/>
          <c:w val="0.24946236559140031"/>
          <c:h val="0.55652173913043479"/>
        </c:manualLayout>
      </c:layout>
      <c:overlay val="0"/>
      <c:txPr>
        <a:bodyPr/>
        <a:lstStyle/>
        <a:p>
          <a:pPr>
            <a:defRPr sz="1400">
              <a:latin typeface="Segoe UI Light" pitchFamily="34" charset="0"/>
              <a:cs typeface="Segoe UI Light" pitchFamily="34" charset="0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Segoe UI Light" pitchFamily="34" charset="0"/>
                <a:cs typeface="Segoe UI Light" pitchFamily="34" charset="0"/>
              </a:rPr>
              <a:t>Rendimentos</a:t>
            </a:r>
          </a:p>
        </c:rich>
      </c:tx>
      <c:layout>
        <c:manualLayout>
          <c:xMode val="edge"/>
          <c:yMode val="edge"/>
          <c:x val="0.38707624285265974"/>
          <c:y val="5.1927314395435083E-2"/>
        </c:manualLayout>
      </c:layout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952621151822875E-2"/>
          <c:y val="0.25986295960792538"/>
          <c:w val="0.59492915205356778"/>
          <c:h val="0.68872103376458627"/>
        </c:manualLayout>
      </c:layout>
      <c:pie3D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Segoe UI Light" pitchFamily="34" charset="0"/>
                    <a:cs typeface="Segoe UI Light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Lancamentos!$B$6:$B$10</c:f>
              <c:strCache>
                <c:ptCount val="5"/>
                <c:pt idx="0">
                  <c:v>Salários</c:v>
                </c:pt>
                <c:pt idx="1">
                  <c:v>13º Salário</c:v>
                </c:pt>
                <c:pt idx="2">
                  <c:v>Férias</c:v>
                </c:pt>
                <c:pt idx="3">
                  <c:v>Poupança</c:v>
                </c:pt>
                <c:pt idx="4">
                  <c:v>Outros</c:v>
                </c:pt>
              </c:strCache>
            </c:strRef>
          </c:cat>
          <c:val>
            <c:numRef>
              <c:f>Lancamentos!$O$6:$O$10</c:f>
              <c:numCache>
                <c:formatCode>0.00</c:formatCode>
                <c:ptCount val="5"/>
                <c:pt idx="0">
                  <c:v>5000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50F-817C-9FF6558F41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1645858338059565"/>
          <c:y val="0.30327356573069486"/>
          <c:w val="0.24946236559140014"/>
          <c:h val="0.55652173913043479"/>
        </c:manualLayout>
      </c:layout>
      <c:overlay val="0"/>
      <c:txPr>
        <a:bodyPr/>
        <a:lstStyle/>
        <a:p>
          <a:pPr>
            <a:defRPr sz="1400">
              <a:latin typeface="Segoe UI Light" pitchFamily="34" charset="0"/>
              <a:cs typeface="Segoe UI Light" pitchFamily="34" charset="0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strucoes!A1"/><Relationship Id="rId2" Type="http://schemas.openxmlformats.org/officeDocument/2006/relationships/image" Target="../media/image1.png"/><Relationship Id="rId1" Type="http://schemas.openxmlformats.org/officeDocument/2006/relationships/hyperlink" Target="http://www.excelnaweb.com.br" TargetMode="External"/><Relationship Id="rId4" Type="http://schemas.openxmlformats.org/officeDocument/2006/relationships/hyperlink" Target="#GraGera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.png"/><Relationship Id="rId2" Type="http://schemas.openxmlformats.org/officeDocument/2006/relationships/hyperlink" Target="#GraGeral!A1"/><Relationship Id="rId1" Type="http://schemas.openxmlformats.org/officeDocument/2006/relationships/hyperlink" Target="#Lancamentos!C6"/><Relationship Id="rId6" Type="http://schemas.openxmlformats.org/officeDocument/2006/relationships/hyperlink" Target="http://www.excelnaweb.com.br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1.png"/><Relationship Id="rId3" Type="http://schemas.openxmlformats.org/officeDocument/2006/relationships/hyperlink" Target="#GraGeral!A1"/><Relationship Id="rId7" Type="http://schemas.openxmlformats.org/officeDocument/2006/relationships/chart" Target="../charts/chart3.xml"/><Relationship Id="rId12" Type="http://schemas.openxmlformats.org/officeDocument/2006/relationships/hyperlink" Target="http://www.excelnaweb.com.br" TargetMode="External"/><Relationship Id="rId2" Type="http://schemas.openxmlformats.org/officeDocument/2006/relationships/hyperlink" Target="#Lancamentos!C6"/><Relationship Id="rId1" Type="http://schemas.openxmlformats.org/officeDocument/2006/relationships/hyperlink" Target="#Instrucoes!A1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hyperlink" Target="#GraRendimentos!A1"/><Relationship Id="rId9" Type="http://schemas.openxmlformats.org/officeDocument/2006/relationships/chart" Target="../charts/chart5.xml"/><Relationship Id="rId14" Type="http://schemas.openxmlformats.org/officeDocument/2006/relationships/hyperlink" Target="#GraInvestimento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hyperlink" Target="#GraGeral!A1"/><Relationship Id="rId7" Type="http://schemas.openxmlformats.org/officeDocument/2006/relationships/image" Target="../media/image1.png"/><Relationship Id="rId2" Type="http://schemas.openxmlformats.org/officeDocument/2006/relationships/hyperlink" Target="#Lancamentos!C6"/><Relationship Id="rId1" Type="http://schemas.openxmlformats.org/officeDocument/2006/relationships/hyperlink" Target="#Instrucoes!A1"/><Relationship Id="rId6" Type="http://schemas.openxmlformats.org/officeDocument/2006/relationships/hyperlink" Target="http://www.excelnaweb.com.br" TargetMode="External"/><Relationship Id="rId5" Type="http://schemas.openxmlformats.org/officeDocument/2006/relationships/hyperlink" Target="#GraDespesas!A1"/><Relationship Id="rId4" Type="http://schemas.openxmlformats.org/officeDocument/2006/relationships/hyperlink" Target="#GraRendimento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GraInvestimentos!A1"/><Relationship Id="rId3" Type="http://schemas.openxmlformats.org/officeDocument/2006/relationships/hyperlink" Target="#GraGeral!A1"/><Relationship Id="rId7" Type="http://schemas.openxmlformats.org/officeDocument/2006/relationships/image" Target="../media/image1.png"/><Relationship Id="rId2" Type="http://schemas.openxmlformats.org/officeDocument/2006/relationships/hyperlink" Target="#Lancamentos!C6"/><Relationship Id="rId1" Type="http://schemas.openxmlformats.org/officeDocument/2006/relationships/hyperlink" Target="#Instrucoes!A1"/><Relationship Id="rId6" Type="http://schemas.openxmlformats.org/officeDocument/2006/relationships/hyperlink" Target="http://www.excelnaweb.com.br" TargetMode="External"/><Relationship Id="rId5" Type="http://schemas.openxmlformats.org/officeDocument/2006/relationships/chart" Target="../charts/chart9.xml"/><Relationship Id="rId4" Type="http://schemas.openxmlformats.org/officeDocument/2006/relationships/hyperlink" Target="#GraDespesa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xcelnaweb.com.br" TargetMode="External"/><Relationship Id="rId3" Type="http://schemas.openxmlformats.org/officeDocument/2006/relationships/hyperlink" Target="#GraRendimentos!A1"/><Relationship Id="rId7" Type="http://schemas.openxmlformats.org/officeDocument/2006/relationships/chart" Target="../charts/chart12.xml"/><Relationship Id="rId2" Type="http://schemas.openxmlformats.org/officeDocument/2006/relationships/hyperlink" Target="#Lancamentos!C6"/><Relationship Id="rId1" Type="http://schemas.openxmlformats.org/officeDocument/2006/relationships/hyperlink" Target="#Instrucoes!A1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hyperlink" Target="#GraDespesas!A1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295276</xdr:colOff>
      <xdr:row>0</xdr:row>
      <xdr:rowOff>142876</xdr:rowOff>
    </xdr:from>
    <xdr:to>
      <xdr:col>1</xdr:col>
      <xdr:colOff>762000</xdr:colOff>
      <xdr:row>4</xdr:row>
      <xdr:rowOff>247650</xdr:rowOff>
    </xdr:to>
    <xdr:pic>
      <xdr:nvPicPr>
        <xdr:cNvPr id="13" name="Imagem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6" y="142876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2</xdr:col>
      <xdr:colOff>16791</xdr:colOff>
      <xdr:row>0</xdr:row>
      <xdr:rowOff>47625</xdr:rowOff>
    </xdr:from>
    <xdr:to>
      <xdr:col>3</xdr:col>
      <xdr:colOff>230859</xdr:colOff>
      <xdr:row>0</xdr:row>
      <xdr:rowOff>335625</xdr:rowOff>
    </xdr:to>
    <xdr:sp macro="" textlink="">
      <xdr:nvSpPr>
        <xdr:cNvPr id="6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07516" y="47625"/>
          <a:ext cx="995118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245390</xdr:colOff>
      <xdr:row>0</xdr:row>
      <xdr:rowOff>47625</xdr:rowOff>
    </xdr:from>
    <xdr:to>
      <xdr:col>4</xdr:col>
      <xdr:colOff>459460</xdr:colOff>
      <xdr:row>0</xdr:row>
      <xdr:rowOff>335625</xdr:rowOff>
    </xdr:to>
    <xdr:sp macro="" textlink="">
      <xdr:nvSpPr>
        <xdr:cNvPr id="7" name="Retângulo 1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17165" y="47625"/>
          <a:ext cx="99512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473991</xdr:colOff>
      <xdr:row>0</xdr:row>
      <xdr:rowOff>47625</xdr:rowOff>
    </xdr:from>
    <xdr:to>
      <xdr:col>5</xdr:col>
      <xdr:colOff>688059</xdr:colOff>
      <xdr:row>0</xdr:row>
      <xdr:rowOff>335625</xdr:rowOff>
    </xdr:to>
    <xdr:sp macro="" textlink="">
      <xdr:nvSpPr>
        <xdr:cNvPr id="11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026816" y="47625"/>
          <a:ext cx="995118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704851</xdr:colOff>
      <xdr:row>0</xdr:row>
      <xdr:rowOff>47625</xdr:rowOff>
    </xdr:from>
    <xdr:to>
      <xdr:col>14</xdr:col>
      <xdr:colOff>771525</xdr:colOff>
      <xdr:row>0</xdr:row>
      <xdr:rowOff>335625</xdr:rowOff>
    </xdr:to>
    <xdr:sp macro="" textlink="">
      <xdr:nvSpPr>
        <xdr:cNvPr id="10" name="Retângulo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038726" y="47625"/>
          <a:ext cx="7096124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</xdr:row>
      <xdr:rowOff>85725</xdr:rowOff>
    </xdr:from>
    <xdr:to>
      <xdr:col>14</xdr:col>
      <xdr:colOff>752475</xdr:colOff>
      <xdr:row>2</xdr:row>
      <xdr:rowOff>390525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990725" y="49530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57150</xdr:rowOff>
    </xdr:from>
    <xdr:to>
      <xdr:col>3</xdr:col>
      <xdr:colOff>209550</xdr:colOff>
      <xdr:row>0</xdr:row>
      <xdr:rowOff>345150</xdr:rowOff>
    </xdr:to>
    <xdr:sp macro="" textlink="">
      <xdr:nvSpPr>
        <xdr:cNvPr id="2" name="Retângulo 1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09775" y="57150"/>
          <a:ext cx="97155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228599</xdr:colOff>
      <xdr:row>0</xdr:row>
      <xdr:rowOff>57150</xdr:rowOff>
    </xdr:from>
    <xdr:to>
      <xdr:col>4</xdr:col>
      <xdr:colOff>419100</xdr:colOff>
      <xdr:row>0</xdr:row>
      <xdr:rowOff>345150</xdr:rowOff>
    </xdr:to>
    <xdr:sp macro="" textlink="">
      <xdr:nvSpPr>
        <xdr:cNvPr id="3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00374" y="57150"/>
          <a:ext cx="971551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438150</xdr:colOff>
      <xdr:row>0</xdr:row>
      <xdr:rowOff>57150</xdr:rowOff>
    </xdr:from>
    <xdr:to>
      <xdr:col>5</xdr:col>
      <xdr:colOff>628650</xdr:colOff>
      <xdr:row>0</xdr:row>
      <xdr:rowOff>345150</xdr:rowOff>
    </xdr:to>
    <xdr:sp macro="" textlink="">
      <xdr:nvSpPr>
        <xdr:cNvPr id="4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990975" y="57150"/>
          <a:ext cx="971550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647699</xdr:colOff>
      <xdr:row>0</xdr:row>
      <xdr:rowOff>57150</xdr:rowOff>
    </xdr:from>
    <xdr:to>
      <xdr:col>14</xdr:col>
      <xdr:colOff>771525</xdr:colOff>
      <xdr:row>0</xdr:row>
      <xdr:rowOff>345150</xdr:rowOff>
    </xdr:to>
    <xdr:sp macro="" textlink="">
      <xdr:nvSpPr>
        <xdr:cNvPr id="5" name="Retângulo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81574" y="57150"/>
          <a:ext cx="7153276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</xdr:row>
      <xdr:rowOff>85725</xdr:rowOff>
    </xdr:from>
    <xdr:to>
      <xdr:col>14</xdr:col>
      <xdr:colOff>752475</xdr:colOff>
      <xdr:row>2</xdr:row>
      <xdr:rowOff>190500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90725" y="49530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2</xdr:col>
      <xdr:colOff>228600</xdr:colOff>
      <xdr:row>9</xdr:row>
      <xdr:rowOff>28575</xdr:rowOff>
    </xdr:from>
    <xdr:to>
      <xdr:col>11</xdr:col>
      <xdr:colOff>628650</xdr:colOff>
      <xdr:row>11</xdr:row>
      <xdr:rowOff>171450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219325" y="2390775"/>
          <a:ext cx="7429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100"/>
            <a:t>Utilize</a:t>
          </a:r>
          <a:r>
            <a:rPr lang="pt-BR" sz="1100" baseline="0"/>
            <a:t>  a Guia</a:t>
          </a:r>
          <a:r>
            <a:rPr lang="pt-BR" sz="1100" baseline="0">
              <a:solidFill>
                <a:srgbClr val="0070C0"/>
              </a:solidFill>
            </a:rPr>
            <a:t> Lançamentos  </a:t>
          </a:r>
          <a:r>
            <a:rPr lang="pt-BR" sz="1100" baseline="0">
              <a:solidFill>
                <a:sysClr val="windowText" lastClr="000000"/>
              </a:solidFill>
            </a:rPr>
            <a:t>para inserir seus rendimentos e gastos  mensais ao longo do ano de acordo com cada categoria. 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219075</xdr:colOff>
      <xdr:row>4</xdr:row>
      <xdr:rowOff>323851</xdr:rowOff>
    </xdr:from>
    <xdr:to>
      <xdr:col>14</xdr:col>
      <xdr:colOff>95251</xdr:colOff>
      <xdr:row>8</xdr:row>
      <xdr:rowOff>19050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209800" y="1562101"/>
          <a:ext cx="9248776" cy="61912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100">
              <a:solidFill>
                <a:schemeClr val="dk1"/>
              </a:solidFill>
            </a:rPr>
            <a:t>A</a:t>
          </a:r>
          <a:r>
            <a:rPr lang="pt-BR" sz="1100" baseline="0">
              <a:solidFill>
                <a:schemeClr val="dk1"/>
              </a:solidFill>
            </a:rPr>
            <a:t> Planilha de</a:t>
          </a:r>
          <a:r>
            <a:rPr lang="pt-BR" sz="1100" baseline="0">
              <a:solidFill>
                <a:schemeClr val="accent1"/>
              </a:solidFill>
            </a:rPr>
            <a:t> </a:t>
          </a:r>
          <a:r>
            <a:rPr lang="pt-BR" sz="1100" b="1" baseline="0">
              <a:solidFill>
                <a:schemeClr val="accent1"/>
              </a:solidFill>
            </a:rPr>
            <a:t>Orçamento familiar simplicado </a:t>
          </a:r>
          <a:r>
            <a:rPr lang="pt-BR" sz="1100" baseline="0">
              <a:solidFill>
                <a:schemeClr val="dk1"/>
              </a:solidFill>
            </a:rPr>
            <a:t>foi elaborada com base nas minhas experiências e dúvidas recebidas  de pessoas que baixaram da internet outras planilhas de orçamento  complexas e não conseguiram utilizar ou encontraram algumas dififuldades quanto ao preenchimento e visualização dos dados. Então resolvi criar algo </a:t>
          </a:r>
          <a:r>
            <a:rPr lang="pt-BR" sz="1100" b="1" baseline="0">
              <a:solidFill>
                <a:schemeClr val="dk1"/>
              </a:solidFill>
            </a:rPr>
            <a:t>bem</a:t>
          </a:r>
          <a:r>
            <a:rPr lang="pt-BR" sz="1100" baseline="0">
              <a:solidFill>
                <a:schemeClr val="dk1"/>
              </a:solidFill>
            </a:rPr>
            <a:t> </a:t>
          </a:r>
          <a:r>
            <a:rPr lang="pt-BR" sz="1100" b="1" baseline="0">
              <a:solidFill>
                <a:schemeClr val="dk1"/>
              </a:solidFill>
            </a:rPr>
            <a:t>simples</a:t>
          </a:r>
          <a:r>
            <a:rPr lang="pt-BR" sz="1100" baseline="0">
              <a:solidFill>
                <a:schemeClr val="dk1"/>
              </a:solidFill>
            </a:rPr>
            <a:t>;  </a:t>
          </a:r>
          <a:r>
            <a:rPr lang="pt-BR" sz="1100" b="1" baseline="0">
              <a:solidFill>
                <a:schemeClr val="dk1"/>
              </a:solidFill>
            </a:rPr>
            <a:t>mas objetivo </a:t>
          </a:r>
          <a:r>
            <a:rPr lang="pt-BR" sz="1100" baseline="0">
              <a:solidFill>
                <a:schemeClr val="dk1"/>
              </a:solidFill>
            </a:rPr>
            <a:t>; seguindo o mesmo padrão de conteúdo do meu blog </a:t>
          </a:r>
          <a:r>
            <a:rPr lang="pt-BR" sz="1100" b="1" baseline="0">
              <a:solidFill>
                <a:srgbClr val="0EA620"/>
              </a:solidFill>
            </a:rPr>
            <a:t>Excel na WEB </a:t>
          </a:r>
          <a:endParaRPr lang="pt-BR" sz="1100" b="1">
            <a:solidFill>
              <a:srgbClr val="0EA620"/>
            </a:solidFill>
          </a:endParaRPr>
        </a:p>
      </xdr:txBody>
    </xdr:sp>
    <xdr:clientData/>
  </xdr:twoCellAnchor>
  <xdr:twoCellAnchor>
    <xdr:from>
      <xdr:col>2</xdr:col>
      <xdr:colOff>228600</xdr:colOff>
      <xdr:row>13</xdr:row>
      <xdr:rowOff>142874</xdr:rowOff>
    </xdr:from>
    <xdr:to>
      <xdr:col>8</xdr:col>
      <xdr:colOff>38100</xdr:colOff>
      <xdr:row>21</xdr:row>
      <xdr:rowOff>38100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219325" y="3286124"/>
          <a:ext cx="4495800" cy="1466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100"/>
            <a:t>Se alguma categoria não lhe atende</a:t>
          </a:r>
          <a:r>
            <a:rPr lang="pt-BR" sz="1100" baseline="0"/>
            <a:t>  modifique de acordo com sua necessidade.  Por exemplo, ao invés de </a:t>
          </a:r>
          <a:r>
            <a:rPr lang="pt-BR" sz="1100" b="1" baseline="0"/>
            <a:t>Financiamento</a:t>
          </a:r>
          <a:r>
            <a:rPr lang="pt-BR" sz="1100" baseline="0"/>
            <a:t> da casa você pode substituir por </a:t>
          </a:r>
          <a:r>
            <a:rPr lang="pt-BR" sz="1100" b="1" baseline="0"/>
            <a:t>Aluguel</a:t>
          </a:r>
          <a:r>
            <a:rPr lang="pt-BR" sz="1100" baseline="0"/>
            <a:t>.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228599</xdr:colOff>
      <xdr:row>23</xdr:row>
      <xdr:rowOff>28574</xdr:rowOff>
    </xdr:from>
    <xdr:to>
      <xdr:col>5</xdr:col>
      <xdr:colOff>371474</xdr:colOff>
      <xdr:row>31</xdr:row>
      <xdr:rowOff>19050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219324" y="5124449"/>
          <a:ext cx="2486025" cy="1514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100"/>
            <a:t>Acrescente alguma categoria de acordo</a:t>
          </a:r>
          <a:r>
            <a:rPr lang="pt-BR" sz="1100" baseline="0"/>
            <a:t> com sua necessidade. A planilha é totalmente adaptável. Para incluir uma nova categoria  insira uma nova linha logo acima da lina de "</a:t>
          </a:r>
          <a:r>
            <a:rPr lang="pt-BR" sz="1100" b="1" baseline="0"/>
            <a:t>Totais</a:t>
          </a:r>
          <a:r>
            <a:rPr lang="pt-BR" sz="1100" baseline="0"/>
            <a:t>"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8</xdr:col>
      <xdr:colOff>180975</xdr:colOff>
      <xdr:row>13</xdr:row>
      <xdr:rowOff>114300</xdr:rowOff>
    </xdr:from>
    <xdr:to>
      <xdr:col>11</xdr:col>
      <xdr:colOff>590550</xdr:colOff>
      <xdr:row>21</xdr:row>
      <xdr:rowOff>47625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0" y="3257550"/>
          <a:ext cx="27527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533400</xdr:colOff>
      <xdr:row>23</xdr:row>
      <xdr:rowOff>28575</xdr:rowOff>
    </xdr:from>
    <xdr:to>
      <xdr:col>11</xdr:col>
      <xdr:colOff>561975</xdr:colOff>
      <xdr:row>31</xdr:row>
      <xdr:rowOff>38100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67275" y="5124450"/>
          <a:ext cx="47148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219074</xdr:colOff>
      <xdr:row>33</xdr:row>
      <xdr:rowOff>19050</xdr:rowOff>
    </xdr:from>
    <xdr:to>
      <xdr:col>5</xdr:col>
      <xdr:colOff>476250</xdr:colOff>
      <xdr:row>38</xdr:row>
      <xdr:rowOff>38100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209799" y="7019925"/>
          <a:ext cx="2600326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pt-BR" sz="1100"/>
            <a:t>Exclua alguma categoria de acordo</a:t>
          </a:r>
          <a:r>
            <a:rPr lang="pt-BR" sz="1100" baseline="0"/>
            <a:t> com sua necessidade.  Nunca exclua a linha de </a:t>
          </a:r>
          <a:r>
            <a:rPr lang="pt-BR" sz="1100" b="1" baseline="0"/>
            <a:t>Totais.</a:t>
          </a:r>
          <a:endParaRPr lang="pt-BR" sz="1100" b="1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5</xdr:col>
      <xdr:colOff>676275</xdr:colOff>
      <xdr:row>33</xdr:row>
      <xdr:rowOff>28575</xdr:rowOff>
    </xdr:from>
    <xdr:to>
      <xdr:col>11</xdr:col>
      <xdr:colOff>552450</xdr:colOff>
      <xdr:row>38</xdr:row>
      <xdr:rowOff>76200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10150" y="7029450"/>
          <a:ext cx="45624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9526</xdr:colOff>
      <xdr:row>4</xdr:row>
      <xdr:rowOff>333375</xdr:rowOff>
    </xdr:from>
    <xdr:to>
      <xdr:col>2</xdr:col>
      <xdr:colOff>190500</xdr:colOff>
      <xdr:row>8</xdr:row>
      <xdr:rowOff>19050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2000251" y="1571625"/>
          <a:ext cx="180974" cy="609600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9526</xdr:colOff>
      <xdr:row>9</xdr:row>
      <xdr:rowOff>19050</xdr:rowOff>
    </xdr:from>
    <xdr:to>
      <xdr:col>2</xdr:col>
      <xdr:colOff>200025</xdr:colOff>
      <xdr:row>11</xdr:row>
      <xdr:rowOff>180975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2000251" y="2381250"/>
          <a:ext cx="190499" cy="552450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</xdr:colOff>
      <xdr:row>13</xdr:row>
      <xdr:rowOff>152399</xdr:rowOff>
    </xdr:from>
    <xdr:to>
      <xdr:col>2</xdr:col>
      <xdr:colOff>200025</xdr:colOff>
      <xdr:row>21</xdr:row>
      <xdr:rowOff>38099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990726" y="3295649"/>
          <a:ext cx="200024" cy="1457325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9526</xdr:colOff>
      <xdr:row>23</xdr:row>
      <xdr:rowOff>38100</xdr:rowOff>
    </xdr:from>
    <xdr:to>
      <xdr:col>2</xdr:col>
      <xdr:colOff>200026</xdr:colOff>
      <xdr:row>31</xdr:row>
      <xdr:rowOff>19050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2000251" y="5133975"/>
          <a:ext cx="190500" cy="1504950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9525</xdr:colOff>
      <xdr:row>33</xdr:row>
      <xdr:rowOff>19049</xdr:rowOff>
    </xdr:from>
    <xdr:to>
      <xdr:col>2</xdr:col>
      <xdr:colOff>190500</xdr:colOff>
      <xdr:row>38</xdr:row>
      <xdr:rowOff>47625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2000250" y="7019924"/>
          <a:ext cx="180975" cy="981076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219074</xdr:colOff>
      <xdr:row>40</xdr:row>
      <xdr:rowOff>47625</xdr:rowOff>
    </xdr:from>
    <xdr:to>
      <xdr:col>11</xdr:col>
      <xdr:colOff>619124</xdr:colOff>
      <xdr:row>43</xdr:row>
      <xdr:rowOff>9525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209799" y="8382000"/>
          <a:ext cx="7429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pt-BR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0</xdr:colOff>
      <xdr:row>40</xdr:row>
      <xdr:rowOff>38100</xdr:rowOff>
    </xdr:from>
    <xdr:to>
      <xdr:col>2</xdr:col>
      <xdr:colOff>190499</xdr:colOff>
      <xdr:row>43</xdr:row>
      <xdr:rowOff>19050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1990725" y="8372475"/>
          <a:ext cx="190499" cy="552450"/>
        </a:xfrm>
        <a:prstGeom prst="rect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295275</xdr:colOff>
      <xdr:row>0</xdr:row>
      <xdr:rowOff>142875</xdr:rowOff>
    </xdr:from>
    <xdr:to>
      <xdr:col>1</xdr:col>
      <xdr:colOff>761999</xdr:colOff>
      <xdr:row>4</xdr:row>
      <xdr:rowOff>238124</xdr:rowOff>
    </xdr:to>
    <xdr:pic>
      <xdr:nvPicPr>
        <xdr:cNvPr id="28" name="Imagem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333499" cy="1333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47625</xdr:rowOff>
    </xdr:from>
    <xdr:to>
      <xdr:col>3</xdr:col>
      <xdr:colOff>209550</xdr:colOff>
      <xdr:row>0</xdr:row>
      <xdr:rowOff>335625</xdr:rowOff>
    </xdr:to>
    <xdr:sp macro="" textlink="">
      <xdr:nvSpPr>
        <xdr:cNvPr id="2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09775" y="47625"/>
          <a:ext cx="971550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228599</xdr:colOff>
      <xdr:row>0</xdr:row>
      <xdr:rowOff>47625</xdr:rowOff>
    </xdr:from>
    <xdr:to>
      <xdr:col>4</xdr:col>
      <xdr:colOff>419100</xdr:colOff>
      <xdr:row>0</xdr:row>
      <xdr:rowOff>335625</xdr:rowOff>
    </xdr:to>
    <xdr:sp macro="" textlink="">
      <xdr:nvSpPr>
        <xdr:cNvPr id="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000374" y="47625"/>
          <a:ext cx="971551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438150</xdr:colOff>
      <xdr:row>0</xdr:row>
      <xdr:rowOff>47625</xdr:rowOff>
    </xdr:from>
    <xdr:to>
      <xdr:col>5</xdr:col>
      <xdr:colOff>628650</xdr:colOff>
      <xdr:row>0</xdr:row>
      <xdr:rowOff>335625</xdr:rowOff>
    </xdr:to>
    <xdr:sp macro="" textlink="">
      <xdr:nvSpPr>
        <xdr:cNvPr id="4" name="Retângulo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990975" y="47625"/>
          <a:ext cx="97155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647699</xdr:colOff>
      <xdr:row>0</xdr:row>
      <xdr:rowOff>47625</xdr:rowOff>
    </xdr:from>
    <xdr:to>
      <xdr:col>14</xdr:col>
      <xdr:colOff>771525</xdr:colOff>
      <xdr:row>0</xdr:row>
      <xdr:rowOff>335625</xdr:rowOff>
    </xdr:to>
    <xdr:sp macro="" textlink="">
      <xdr:nvSpPr>
        <xdr:cNvPr id="5" name="Retângulo 1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981574" y="47625"/>
          <a:ext cx="7153276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28575</xdr:colOff>
      <xdr:row>4</xdr:row>
      <xdr:rowOff>19050</xdr:rowOff>
    </xdr:from>
    <xdr:to>
      <xdr:col>3</xdr:col>
      <xdr:colOff>9525</xdr:colOff>
      <xdr:row>5</xdr:row>
      <xdr:rowOff>0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019300" y="1257300"/>
          <a:ext cx="762000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3</xdr:col>
      <xdr:colOff>38099</xdr:colOff>
      <xdr:row>4</xdr:row>
      <xdr:rowOff>19050</xdr:rowOff>
    </xdr:from>
    <xdr:to>
      <xdr:col>4</xdr:col>
      <xdr:colOff>371475</xdr:colOff>
      <xdr:row>5</xdr:row>
      <xdr:rowOff>0</xdr:rowOff>
    </xdr:to>
    <xdr:sp macro="" textlink="">
      <xdr:nvSpPr>
        <xdr:cNvPr id="7" name="CaixaDeText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809874" y="1257300"/>
          <a:ext cx="111442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Rendimentos</a:t>
          </a:r>
        </a:p>
      </xdr:txBody>
    </xdr:sp>
    <xdr:clientData/>
  </xdr:twoCellAnchor>
  <xdr:twoCellAnchor>
    <xdr:from>
      <xdr:col>4</xdr:col>
      <xdr:colOff>390524</xdr:colOff>
      <xdr:row>4</xdr:row>
      <xdr:rowOff>19050</xdr:rowOff>
    </xdr:from>
    <xdr:to>
      <xdr:col>5</xdr:col>
      <xdr:colOff>552450</xdr:colOff>
      <xdr:row>5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943349" y="1257300"/>
          <a:ext cx="942976" cy="3238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9525</xdr:colOff>
      <xdr:row>6</xdr:row>
      <xdr:rowOff>66675</xdr:rowOff>
    </xdr:from>
    <xdr:to>
      <xdr:col>8</xdr:col>
      <xdr:colOff>142875</xdr:colOff>
      <xdr:row>20</xdr:row>
      <xdr:rowOff>114300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704850</xdr:colOff>
      <xdr:row>6</xdr:row>
      <xdr:rowOff>57151</xdr:rowOff>
    </xdr:from>
    <xdr:to>
      <xdr:col>15</xdr:col>
      <xdr:colOff>0</xdr:colOff>
      <xdr:row>20</xdr:row>
      <xdr:rowOff>133351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23</xdr:row>
      <xdr:rowOff>0</xdr:rowOff>
    </xdr:from>
    <xdr:to>
      <xdr:col>8</xdr:col>
      <xdr:colOff>152400</xdr:colOff>
      <xdr:row>37</xdr:row>
      <xdr:rowOff>85725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695325</xdr:colOff>
      <xdr:row>23</xdr:row>
      <xdr:rowOff>0</xdr:rowOff>
    </xdr:from>
    <xdr:to>
      <xdr:col>15</xdr:col>
      <xdr:colOff>0</xdr:colOff>
      <xdr:row>37</xdr:row>
      <xdr:rowOff>85725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40</xdr:row>
      <xdr:rowOff>57150</xdr:rowOff>
    </xdr:from>
    <xdr:to>
      <xdr:col>8</xdr:col>
      <xdr:colOff>161925</xdr:colOff>
      <xdr:row>54</xdr:row>
      <xdr:rowOff>142875</xdr:rowOff>
    </xdr:to>
    <xdr:graphicFrame macro="">
      <xdr:nvGraphicFramePr>
        <xdr:cNvPr id="14" name="Chart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704850</xdr:colOff>
      <xdr:row>40</xdr:row>
      <xdr:rowOff>57150</xdr:rowOff>
    </xdr:from>
    <xdr:to>
      <xdr:col>14</xdr:col>
      <xdr:colOff>771525</xdr:colOff>
      <xdr:row>54</xdr:row>
      <xdr:rowOff>142875</xdr:rowOff>
    </xdr:to>
    <xdr:graphicFrame macro="">
      <xdr:nvGraphicFramePr>
        <xdr:cNvPr id="15" name="Chart 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absoluteAnchor>
    <xdr:pos x="1990724" y="11713573"/>
    <xdr:ext cx="10144126" cy="3859801"/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twoCellAnchor>
    <xdr:from>
      <xdr:col>7</xdr:col>
      <xdr:colOff>38100</xdr:colOff>
      <xdr:row>4</xdr:row>
      <xdr:rowOff>19050</xdr:rowOff>
    </xdr:from>
    <xdr:to>
      <xdr:col>14</xdr:col>
      <xdr:colOff>762001</xdr:colOff>
      <xdr:row>5</xdr:row>
      <xdr:rowOff>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5934075" y="1257300"/>
          <a:ext cx="61912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295275</xdr:colOff>
      <xdr:row>0</xdr:row>
      <xdr:rowOff>142875</xdr:rowOff>
    </xdr:from>
    <xdr:to>
      <xdr:col>1</xdr:col>
      <xdr:colOff>352424</xdr:colOff>
      <xdr:row>4</xdr:row>
      <xdr:rowOff>238124</xdr:rowOff>
    </xdr:to>
    <xdr:pic>
      <xdr:nvPicPr>
        <xdr:cNvPr id="18" name="Imagem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333499" cy="13334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104775</xdr:rowOff>
    </xdr:from>
    <xdr:to>
      <xdr:col>14</xdr:col>
      <xdr:colOff>752475</xdr:colOff>
      <xdr:row>3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990725" y="51435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571500</xdr:colOff>
      <xdr:row>4</xdr:row>
      <xdr:rowOff>19050</xdr:rowOff>
    </xdr:from>
    <xdr:to>
      <xdr:col>7</xdr:col>
      <xdr:colOff>19051</xdr:colOff>
      <xdr:row>5</xdr:row>
      <xdr:rowOff>0</xdr:rowOff>
    </xdr:to>
    <xdr:sp macro="" textlink="">
      <xdr:nvSpPr>
        <xdr:cNvPr id="20" name="CaixaDeTexto 1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905375" y="1257300"/>
          <a:ext cx="10096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Investimentos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47625</xdr:rowOff>
    </xdr:from>
    <xdr:to>
      <xdr:col>3</xdr:col>
      <xdr:colOff>209550</xdr:colOff>
      <xdr:row>0</xdr:row>
      <xdr:rowOff>335625</xdr:rowOff>
    </xdr:to>
    <xdr:sp macro="" textlink="">
      <xdr:nvSpPr>
        <xdr:cNvPr id="2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009775" y="47625"/>
          <a:ext cx="971550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228599</xdr:colOff>
      <xdr:row>0</xdr:row>
      <xdr:rowOff>47625</xdr:rowOff>
    </xdr:from>
    <xdr:to>
      <xdr:col>4</xdr:col>
      <xdr:colOff>419100</xdr:colOff>
      <xdr:row>0</xdr:row>
      <xdr:rowOff>335625</xdr:rowOff>
    </xdr:to>
    <xdr:sp macro="" textlink="">
      <xdr:nvSpPr>
        <xdr:cNvPr id="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000374" y="47625"/>
          <a:ext cx="971551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438150</xdr:colOff>
      <xdr:row>0</xdr:row>
      <xdr:rowOff>47625</xdr:rowOff>
    </xdr:from>
    <xdr:to>
      <xdr:col>5</xdr:col>
      <xdr:colOff>628650</xdr:colOff>
      <xdr:row>0</xdr:row>
      <xdr:rowOff>335625</xdr:rowOff>
    </xdr:to>
    <xdr:sp macro="" textlink="">
      <xdr:nvSpPr>
        <xdr:cNvPr id="4" name="Retângulo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990975" y="47625"/>
          <a:ext cx="97155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647699</xdr:colOff>
      <xdr:row>0</xdr:row>
      <xdr:rowOff>47625</xdr:rowOff>
    </xdr:from>
    <xdr:to>
      <xdr:col>14</xdr:col>
      <xdr:colOff>771525</xdr:colOff>
      <xdr:row>0</xdr:row>
      <xdr:rowOff>335625</xdr:rowOff>
    </xdr:to>
    <xdr:sp macro="" textlink="">
      <xdr:nvSpPr>
        <xdr:cNvPr id="5" name="Retângulo 1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981574" y="47625"/>
          <a:ext cx="7153276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28575</xdr:colOff>
      <xdr:row>4</xdr:row>
      <xdr:rowOff>19050</xdr:rowOff>
    </xdr:from>
    <xdr:to>
      <xdr:col>3</xdr:col>
      <xdr:colOff>9525</xdr:colOff>
      <xdr:row>5</xdr:row>
      <xdr:rowOff>0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019300" y="1257300"/>
          <a:ext cx="762000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3</xdr:col>
      <xdr:colOff>38099</xdr:colOff>
      <xdr:row>4</xdr:row>
      <xdr:rowOff>19050</xdr:rowOff>
    </xdr:from>
    <xdr:to>
      <xdr:col>4</xdr:col>
      <xdr:colOff>371475</xdr:colOff>
      <xdr:row>5</xdr:row>
      <xdr:rowOff>0</xdr:rowOff>
    </xdr:to>
    <xdr:sp macro="" textlink="">
      <xdr:nvSpPr>
        <xdr:cNvPr id="7" name="CaixaDeText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809874" y="1257300"/>
          <a:ext cx="111442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Rendimentos</a:t>
          </a:r>
        </a:p>
      </xdr:txBody>
    </xdr:sp>
    <xdr:clientData/>
  </xdr:twoCellAnchor>
  <xdr:twoCellAnchor>
    <xdr:from>
      <xdr:col>4</xdr:col>
      <xdr:colOff>390524</xdr:colOff>
      <xdr:row>4</xdr:row>
      <xdr:rowOff>19050</xdr:rowOff>
    </xdr:from>
    <xdr:to>
      <xdr:col>5</xdr:col>
      <xdr:colOff>552450</xdr:colOff>
      <xdr:row>5</xdr:row>
      <xdr:rowOff>0</xdr:rowOff>
    </xdr:to>
    <xdr:sp macro="" textlink="">
      <xdr:nvSpPr>
        <xdr:cNvPr id="8" name="CaixaDeText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943349" y="1257300"/>
          <a:ext cx="94297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7</xdr:col>
      <xdr:colOff>38100</xdr:colOff>
      <xdr:row>4</xdr:row>
      <xdr:rowOff>19050</xdr:rowOff>
    </xdr:from>
    <xdr:to>
      <xdr:col>14</xdr:col>
      <xdr:colOff>762001</xdr:colOff>
      <xdr:row>5</xdr:row>
      <xdr:rowOff>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934075" y="1257300"/>
          <a:ext cx="61912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295275</xdr:colOff>
      <xdr:row>0</xdr:row>
      <xdr:rowOff>142875</xdr:rowOff>
    </xdr:from>
    <xdr:to>
      <xdr:col>1</xdr:col>
      <xdr:colOff>761999</xdr:colOff>
      <xdr:row>4</xdr:row>
      <xdr:rowOff>238124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333499" cy="13334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104775</xdr:rowOff>
    </xdr:from>
    <xdr:to>
      <xdr:col>14</xdr:col>
      <xdr:colOff>752475</xdr:colOff>
      <xdr:row>3</xdr:row>
      <xdr:rowOff>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990725" y="51435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571500</xdr:colOff>
      <xdr:row>4</xdr:row>
      <xdr:rowOff>19050</xdr:rowOff>
    </xdr:from>
    <xdr:to>
      <xdr:col>7</xdr:col>
      <xdr:colOff>19051</xdr:colOff>
      <xdr:row>5</xdr:row>
      <xdr:rowOff>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4905375" y="1257300"/>
          <a:ext cx="1009651" cy="3238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Investimentos</a:t>
          </a:r>
        </a:p>
      </xdr:txBody>
    </xdr:sp>
    <xdr:clientData/>
  </xdr:twoCellAnchor>
  <xdr:twoCellAnchor>
    <xdr:from>
      <xdr:col>2</xdr:col>
      <xdr:colOff>28575</xdr:colOff>
      <xdr:row>6</xdr:row>
      <xdr:rowOff>57150</xdr:rowOff>
    </xdr:from>
    <xdr:to>
      <xdr:col>9</xdr:col>
      <xdr:colOff>371476</xdr:colOff>
      <xdr:row>23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47625</xdr:rowOff>
    </xdr:from>
    <xdr:to>
      <xdr:col>3</xdr:col>
      <xdr:colOff>209550</xdr:colOff>
      <xdr:row>0</xdr:row>
      <xdr:rowOff>335625</xdr:rowOff>
    </xdr:to>
    <xdr:sp macro="" textlink="">
      <xdr:nvSpPr>
        <xdr:cNvPr id="2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009775" y="47625"/>
          <a:ext cx="971550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228599</xdr:colOff>
      <xdr:row>0</xdr:row>
      <xdr:rowOff>47625</xdr:rowOff>
    </xdr:from>
    <xdr:to>
      <xdr:col>4</xdr:col>
      <xdr:colOff>419100</xdr:colOff>
      <xdr:row>0</xdr:row>
      <xdr:rowOff>335625</xdr:rowOff>
    </xdr:to>
    <xdr:sp macro="" textlink="">
      <xdr:nvSpPr>
        <xdr:cNvPr id="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000374" y="47625"/>
          <a:ext cx="971551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438150</xdr:colOff>
      <xdr:row>0</xdr:row>
      <xdr:rowOff>47625</xdr:rowOff>
    </xdr:from>
    <xdr:to>
      <xdr:col>5</xdr:col>
      <xdr:colOff>628650</xdr:colOff>
      <xdr:row>0</xdr:row>
      <xdr:rowOff>335625</xdr:rowOff>
    </xdr:to>
    <xdr:sp macro="" textlink="">
      <xdr:nvSpPr>
        <xdr:cNvPr id="4" name="Retângulo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990975" y="47625"/>
          <a:ext cx="97155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647699</xdr:colOff>
      <xdr:row>0</xdr:row>
      <xdr:rowOff>47625</xdr:rowOff>
    </xdr:from>
    <xdr:to>
      <xdr:col>14</xdr:col>
      <xdr:colOff>771525</xdr:colOff>
      <xdr:row>0</xdr:row>
      <xdr:rowOff>335625</xdr:rowOff>
    </xdr:to>
    <xdr:sp macro="" textlink="">
      <xdr:nvSpPr>
        <xdr:cNvPr id="5" name="Retângulo 1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981574" y="47625"/>
          <a:ext cx="7153276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28575</xdr:colOff>
      <xdr:row>4</xdr:row>
      <xdr:rowOff>19050</xdr:rowOff>
    </xdr:from>
    <xdr:to>
      <xdr:col>3</xdr:col>
      <xdr:colOff>9525</xdr:colOff>
      <xdr:row>5</xdr:row>
      <xdr:rowOff>0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019300" y="1257300"/>
          <a:ext cx="762000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3</xdr:col>
      <xdr:colOff>38099</xdr:colOff>
      <xdr:row>4</xdr:row>
      <xdr:rowOff>19050</xdr:rowOff>
    </xdr:from>
    <xdr:to>
      <xdr:col>4</xdr:col>
      <xdr:colOff>371475</xdr:colOff>
      <xdr:row>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809874" y="1257300"/>
          <a:ext cx="1114426" cy="3238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Rendimentos</a:t>
          </a:r>
        </a:p>
      </xdr:txBody>
    </xdr:sp>
    <xdr:clientData/>
  </xdr:twoCellAnchor>
  <xdr:twoCellAnchor>
    <xdr:from>
      <xdr:col>4</xdr:col>
      <xdr:colOff>390524</xdr:colOff>
      <xdr:row>4</xdr:row>
      <xdr:rowOff>19050</xdr:rowOff>
    </xdr:from>
    <xdr:to>
      <xdr:col>5</xdr:col>
      <xdr:colOff>552450</xdr:colOff>
      <xdr:row>5</xdr:row>
      <xdr:rowOff>0</xdr:rowOff>
    </xdr:to>
    <xdr:sp macro="" textlink="">
      <xdr:nvSpPr>
        <xdr:cNvPr id="8" name="CaixaDeText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43349" y="1257300"/>
          <a:ext cx="94297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28574</xdr:colOff>
      <xdr:row>6</xdr:row>
      <xdr:rowOff>66674</xdr:rowOff>
    </xdr:from>
    <xdr:to>
      <xdr:col>9</xdr:col>
      <xdr:colOff>371475</xdr:colOff>
      <xdr:row>23</xdr:row>
      <xdr:rowOff>19049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4</xdr:row>
      <xdr:rowOff>19050</xdr:rowOff>
    </xdr:from>
    <xdr:to>
      <xdr:col>14</xdr:col>
      <xdr:colOff>762001</xdr:colOff>
      <xdr:row>5</xdr:row>
      <xdr:rowOff>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934075" y="1257300"/>
          <a:ext cx="61912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295275</xdr:colOff>
      <xdr:row>0</xdr:row>
      <xdr:rowOff>142875</xdr:rowOff>
    </xdr:from>
    <xdr:to>
      <xdr:col>1</xdr:col>
      <xdr:colOff>761999</xdr:colOff>
      <xdr:row>4</xdr:row>
      <xdr:rowOff>238124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333499" cy="13334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104775</xdr:rowOff>
    </xdr:from>
    <xdr:to>
      <xdr:col>14</xdr:col>
      <xdr:colOff>752475</xdr:colOff>
      <xdr:row>3</xdr:row>
      <xdr:rowOff>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990725" y="51435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571500</xdr:colOff>
      <xdr:row>4</xdr:row>
      <xdr:rowOff>19050</xdr:rowOff>
    </xdr:from>
    <xdr:to>
      <xdr:col>7</xdr:col>
      <xdr:colOff>19051</xdr:colOff>
      <xdr:row>5</xdr:row>
      <xdr:rowOff>0</xdr:rowOff>
    </xdr:to>
    <xdr:sp macro="" textlink="">
      <xdr:nvSpPr>
        <xdr:cNvPr id="15" name="CaixaDeTexto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4905375" y="1257300"/>
          <a:ext cx="10096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Investimentos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47625</xdr:rowOff>
    </xdr:from>
    <xdr:to>
      <xdr:col>3</xdr:col>
      <xdr:colOff>209550</xdr:colOff>
      <xdr:row>0</xdr:row>
      <xdr:rowOff>335625</xdr:rowOff>
    </xdr:to>
    <xdr:sp macro="" textlink="">
      <xdr:nvSpPr>
        <xdr:cNvPr id="2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009775" y="47625"/>
          <a:ext cx="971550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Instruções</a:t>
          </a:r>
        </a:p>
      </xdr:txBody>
    </xdr:sp>
    <xdr:clientData/>
  </xdr:twoCellAnchor>
  <xdr:twoCellAnchor editAs="absolute">
    <xdr:from>
      <xdr:col>3</xdr:col>
      <xdr:colOff>228599</xdr:colOff>
      <xdr:row>0</xdr:row>
      <xdr:rowOff>47625</xdr:rowOff>
    </xdr:from>
    <xdr:to>
      <xdr:col>4</xdr:col>
      <xdr:colOff>419100</xdr:colOff>
      <xdr:row>0</xdr:row>
      <xdr:rowOff>335625</xdr:rowOff>
    </xdr:to>
    <xdr:sp macro="" textlink="">
      <xdr:nvSpPr>
        <xdr:cNvPr id="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000374" y="47625"/>
          <a:ext cx="971551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Lançamentos</a:t>
          </a:r>
        </a:p>
      </xdr:txBody>
    </xdr:sp>
    <xdr:clientData/>
  </xdr:twoCellAnchor>
  <xdr:twoCellAnchor editAs="absolute">
    <xdr:from>
      <xdr:col>4</xdr:col>
      <xdr:colOff>438150</xdr:colOff>
      <xdr:row>0</xdr:row>
      <xdr:rowOff>47625</xdr:rowOff>
    </xdr:from>
    <xdr:to>
      <xdr:col>5</xdr:col>
      <xdr:colOff>628650</xdr:colOff>
      <xdr:row>0</xdr:row>
      <xdr:rowOff>335625</xdr:rowOff>
    </xdr:to>
    <xdr:sp macro="" textlink="">
      <xdr:nvSpPr>
        <xdr:cNvPr id="4" name="Retângulo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990975" y="47625"/>
          <a:ext cx="971550" cy="288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5</xdr:col>
      <xdr:colOff>647699</xdr:colOff>
      <xdr:row>0</xdr:row>
      <xdr:rowOff>47625</xdr:rowOff>
    </xdr:from>
    <xdr:to>
      <xdr:col>14</xdr:col>
      <xdr:colOff>771525</xdr:colOff>
      <xdr:row>0</xdr:row>
      <xdr:rowOff>335625</xdr:rowOff>
    </xdr:to>
    <xdr:sp macro="" textlink="">
      <xdr:nvSpPr>
        <xdr:cNvPr id="5" name="Retângulo 1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981574" y="47625"/>
          <a:ext cx="7153276" cy="2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28575</xdr:colOff>
      <xdr:row>4</xdr:row>
      <xdr:rowOff>19050</xdr:rowOff>
    </xdr:from>
    <xdr:to>
      <xdr:col>3</xdr:col>
      <xdr:colOff>9525</xdr:colOff>
      <xdr:row>5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019300" y="1257300"/>
          <a:ext cx="762000" cy="3238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Geral</a:t>
          </a:r>
        </a:p>
      </xdr:txBody>
    </xdr:sp>
    <xdr:clientData/>
  </xdr:twoCellAnchor>
  <xdr:twoCellAnchor>
    <xdr:from>
      <xdr:col>3</xdr:col>
      <xdr:colOff>38099</xdr:colOff>
      <xdr:row>4</xdr:row>
      <xdr:rowOff>19050</xdr:rowOff>
    </xdr:from>
    <xdr:to>
      <xdr:col>4</xdr:col>
      <xdr:colOff>371475</xdr:colOff>
      <xdr:row>5</xdr:row>
      <xdr:rowOff>0</xdr:rowOff>
    </xdr:to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2809874" y="1257300"/>
          <a:ext cx="111442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Rendimentos</a:t>
          </a:r>
        </a:p>
      </xdr:txBody>
    </xdr:sp>
    <xdr:clientData/>
  </xdr:twoCellAnchor>
  <xdr:twoCellAnchor>
    <xdr:from>
      <xdr:col>4</xdr:col>
      <xdr:colOff>390524</xdr:colOff>
      <xdr:row>4</xdr:row>
      <xdr:rowOff>19050</xdr:rowOff>
    </xdr:from>
    <xdr:to>
      <xdr:col>5</xdr:col>
      <xdr:colOff>552450</xdr:colOff>
      <xdr:row>5</xdr:row>
      <xdr:rowOff>0</xdr:rowOff>
    </xdr:to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943349" y="1257300"/>
          <a:ext cx="942976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0</xdr:col>
      <xdr:colOff>266701</xdr:colOff>
      <xdr:row>5</xdr:row>
      <xdr:rowOff>180975</xdr:rowOff>
    </xdr:from>
    <xdr:to>
      <xdr:col>7</xdr:col>
      <xdr:colOff>47625</xdr:colOff>
      <xdr:row>27</xdr:row>
      <xdr:rowOff>171450</xdr:rowOff>
    </xdr:to>
    <xdr:graphicFrame macro="">
      <xdr:nvGraphicFramePr>
        <xdr:cNvPr id="17" name="Gráfico 4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95250</xdr:colOff>
      <xdr:row>7</xdr:row>
      <xdr:rowOff>114299</xdr:rowOff>
    </xdr:from>
    <xdr:to>
      <xdr:col>6</xdr:col>
      <xdr:colOff>190500</xdr:colOff>
      <xdr:row>10</xdr:row>
      <xdr:rowOff>85724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962025" y="2085974"/>
          <a:ext cx="4343400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2000">
              <a:latin typeface="Segoe UI Light" pitchFamily="34" charset="0"/>
              <a:cs typeface="Segoe UI Light" pitchFamily="34" charset="0"/>
            </a:rPr>
            <a:t>Analise</a:t>
          </a:r>
          <a:r>
            <a:rPr lang="pt-BR" sz="2000" baseline="0">
              <a:latin typeface="Segoe UI Light" pitchFamily="34" charset="0"/>
              <a:cs typeface="Segoe UI Light" pitchFamily="34" charset="0"/>
            </a:rPr>
            <a:t> Geral Mensal</a:t>
          </a:r>
          <a:endParaRPr lang="pt-BR" sz="2000">
            <a:latin typeface="Segoe UI Light" pitchFamily="34" charset="0"/>
            <a:cs typeface="Segoe UI Light" pitchFamily="34" charset="0"/>
          </a:endParaRPr>
        </a:p>
      </xdr:txBody>
    </xdr:sp>
    <xdr:clientData/>
  </xdr:twoCellAnchor>
  <xdr:absoluteAnchor>
    <xdr:pos x="6429375" y="1762125"/>
    <xdr:ext cx="5686425" cy="4048124"/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0</xdr:col>
      <xdr:colOff>209550</xdr:colOff>
      <xdr:row>29</xdr:row>
      <xdr:rowOff>133349</xdr:rowOff>
    </xdr:from>
    <xdr:to>
      <xdr:col>14</xdr:col>
      <xdr:colOff>752475</xdr:colOff>
      <xdr:row>51</xdr:row>
      <xdr:rowOff>38100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295275</xdr:colOff>
      <xdr:row>0</xdr:row>
      <xdr:rowOff>142875</xdr:rowOff>
    </xdr:from>
    <xdr:to>
      <xdr:col>1</xdr:col>
      <xdr:colOff>761999</xdr:colOff>
      <xdr:row>4</xdr:row>
      <xdr:rowOff>238124</xdr:rowOff>
    </xdr:to>
    <xdr:pic>
      <xdr:nvPicPr>
        <xdr:cNvPr id="13" name="Imagem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2875"/>
          <a:ext cx="1333499" cy="13334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104775</xdr:rowOff>
    </xdr:from>
    <xdr:to>
      <xdr:col>14</xdr:col>
      <xdr:colOff>752475</xdr:colOff>
      <xdr:row>3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990725" y="514350"/>
          <a:ext cx="101250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>
              <a:latin typeface="Segoe UI Light" panose="020B0502040204020203" pitchFamily="34" charset="0"/>
              <a:cs typeface="Segoe UI Light" panose="020B0502040204020203" pitchFamily="34" charset="0"/>
            </a:rPr>
            <a:t>Orçamento</a:t>
          </a:r>
          <a:r>
            <a:rPr lang="pt-BR" sz="2000" b="0" baseline="0">
              <a:latin typeface="Segoe UI Light" panose="020B0502040204020203" pitchFamily="34" charset="0"/>
              <a:cs typeface="Segoe UI Light" panose="020B0502040204020203" pitchFamily="34" charset="0"/>
            </a:rPr>
            <a:t> Familiar Simplificado</a:t>
          </a:r>
          <a:endParaRPr lang="pt-BR" sz="2000" b="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7</xdr:col>
      <xdr:colOff>38101</xdr:colOff>
      <xdr:row>4</xdr:row>
      <xdr:rowOff>19050</xdr:rowOff>
    </xdr:from>
    <xdr:to>
      <xdr:col>14</xdr:col>
      <xdr:colOff>771525</xdr:colOff>
      <xdr:row>5</xdr:row>
      <xdr:rowOff>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5934076" y="1257300"/>
          <a:ext cx="6200774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571498</xdr:colOff>
      <xdr:row>4</xdr:row>
      <xdr:rowOff>19050</xdr:rowOff>
    </xdr:from>
    <xdr:to>
      <xdr:col>7</xdr:col>
      <xdr:colOff>19049</xdr:colOff>
      <xdr:row>5</xdr:row>
      <xdr:rowOff>0</xdr:rowOff>
    </xdr:to>
    <xdr:sp macro="" textlink="">
      <xdr:nvSpPr>
        <xdr:cNvPr id="16" name="CaixaDeText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4905373" y="1257300"/>
          <a:ext cx="1009651" cy="323850"/>
        </a:xfrm>
        <a:prstGeom prst="rect">
          <a:avLst/>
        </a:prstGeom>
        <a:solidFill>
          <a:srgbClr val="6699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Investimentos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outlinePr applyStyles="1" summaryBelow="0"/>
  </sheetPr>
  <dimension ref="A1:AE92"/>
  <sheetViews>
    <sheetView showGridLines="0" tabSelected="1" zoomScaleNormal="100" workbookViewId="0">
      <pane ySplit="5" topLeftCell="A6" activePane="bottomLeft" state="frozen"/>
      <selection pane="bottomLeft" activeCell="C6" sqref="C6"/>
    </sheetView>
  </sheetViews>
  <sheetFormatPr defaultColWidth="11.42578125" defaultRowHeight="15" x14ac:dyDescent="0.25"/>
  <cols>
    <col min="1" max="1" width="13" style="4" customWidth="1"/>
    <col min="2" max="2" width="16.85546875" style="9" customWidth="1"/>
    <col min="3" max="15" width="11.7109375" style="4" customWidth="1"/>
    <col min="16" max="16" width="2.7109375" style="4" customWidth="1"/>
    <col min="17" max="17" width="3.7109375" style="4" customWidth="1"/>
    <col min="18" max="16384" width="11.42578125" style="4"/>
  </cols>
  <sheetData>
    <row r="1" spans="1:31" s="3" customFormat="1" ht="32.25" customHeight="1" x14ac:dyDescent="0.2">
      <c r="A1" s="36"/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4"/>
    </row>
    <row r="2" spans="1:31" ht="16.5" customHeight="1" x14ac:dyDescent="0.25">
      <c r="A2" s="36"/>
      <c r="B2" s="3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31" ht="31.5" customHeight="1" x14ac:dyDescent="0.25">
      <c r="A3" s="36"/>
      <c r="B3" s="3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31" ht="16.5" customHeight="1" thickBot="1" x14ac:dyDescent="0.3">
      <c r="A4" s="36"/>
      <c r="B4" s="3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/>
    </row>
    <row r="5" spans="1:31" s="7" customFormat="1" ht="27" customHeight="1" thickTop="1" thickBot="1" x14ac:dyDescent="0.3">
      <c r="A5" s="36"/>
      <c r="B5" s="36"/>
      <c r="C5" s="38" t="s">
        <v>0</v>
      </c>
      <c r="D5" s="38" t="s">
        <v>1</v>
      </c>
      <c r="E5" s="38" t="s">
        <v>2</v>
      </c>
      <c r="F5" s="38" t="s">
        <v>3</v>
      </c>
      <c r="G5" s="38" t="s">
        <v>4</v>
      </c>
      <c r="H5" s="38" t="s">
        <v>5</v>
      </c>
      <c r="I5" s="38" t="s">
        <v>6</v>
      </c>
      <c r="J5" s="38" t="s">
        <v>7</v>
      </c>
      <c r="K5" s="38" t="s">
        <v>8</v>
      </c>
      <c r="L5" s="38" t="s">
        <v>9</v>
      </c>
      <c r="M5" s="38" t="s">
        <v>10</v>
      </c>
      <c r="N5" s="38" t="s">
        <v>11</v>
      </c>
      <c r="O5" s="15" t="s">
        <v>12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s="8" customFormat="1" ht="19.5" customHeight="1" thickTop="1" thickBot="1" x14ac:dyDescent="0.3">
      <c r="A6" s="57" t="s">
        <v>59</v>
      </c>
      <c r="B6" s="32" t="s">
        <v>47</v>
      </c>
      <c r="C6" s="27">
        <v>5000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8">
        <f>SUM(C6:N6)</f>
        <v>5000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s="8" customFormat="1" ht="19.5" customHeight="1" thickTop="1" thickBot="1" x14ac:dyDescent="0.3">
      <c r="A7" s="57"/>
      <c r="B7" s="14" t="s">
        <v>60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>
        <f t="shared" ref="O7:O10" si="0">SUM(C7:N7)</f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8" customFormat="1" ht="19.5" customHeight="1" thickTop="1" thickBot="1" x14ac:dyDescent="0.3">
      <c r="A8" s="57"/>
      <c r="B8" s="14" t="s">
        <v>13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>
        <f t="shared" si="0"/>
        <v>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s="8" customFormat="1" ht="19.5" customHeight="1" thickTop="1" thickBot="1" x14ac:dyDescent="0.3">
      <c r="A9" s="57"/>
      <c r="B9" s="14" t="s">
        <v>56</v>
      </c>
      <c r="C9" s="27">
        <v>1000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>
        <f t="shared" si="0"/>
        <v>1000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s="8" customFormat="1" ht="19.5" customHeight="1" thickTop="1" thickBot="1" x14ac:dyDescent="0.3">
      <c r="A10" s="57"/>
      <c r="B10" s="14" t="s">
        <v>14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>
        <f t="shared" si="0"/>
        <v>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s="8" customFormat="1" ht="19.5" customHeight="1" thickTop="1" thickBot="1" x14ac:dyDescent="0.3">
      <c r="A11" s="58"/>
      <c r="B11" s="25" t="s">
        <v>61</v>
      </c>
      <c r="C11" s="26">
        <f>SUM(C6:C10)</f>
        <v>6000</v>
      </c>
      <c r="D11" s="26">
        <f t="shared" ref="D11:N11" si="1">SUM(D6:D10)</f>
        <v>0</v>
      </c>
      <c r="E11" s="26">
        <f t="shared" si="1"/>
        <v>0</v>
      </c>
      <c r="F11" s="26">
        <f t="shared" si="1"/>
        <v>0</v>
      </c>
      <c r="G11" s="26">
        <f t="shared" si="1"/>
        <v>0</v>
      </c>
      <c r="H11" s="26">
        <f t="shared" si="1"/>
        <v>0</v>
      </c>
      <c r="I11" s="26">
        <f t="shared" si="1"/>
        <v>0</v>
      </c>
      <c r="J11" s="26">
        <f t="shared" si="1"/>
        <v>0</v>
      </c>
      <c r="K11" s="26">
        <f t="shared" si="1"/>
        <v>0</v>
      </c>
      <c r="L11" s="26">
        <f t="shared" si="1"/>
        <v>0</v>
      </c>
      <c r="M11" s="26">
        <f t="shared" si="1"/>
        <v>0</v>
      </c>
      <c r="N11" s="26">
        <f t="shared" si="1"/>
        <v>0</v>
      </c>
      <c r="O11" s="26">
        <f>SUM(C11:N11)</f>
        <v>6000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9.5" customHeight="1" thickTop="1" thickBot="1" x14ac:dyDescent="0.3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31" s="8" customFormat="1" ht="19.5" customHeight="1" thickTop="1" thickBot="1" x14ac:dyDescent="0.3">
      <c r="A13" s="56" t="s">
        <v>15</v>
      </c>
      <c r="B13" s="49" t="s">
        <v>51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>
        <f t="shared" ref="O13:O21" si="2">SUM(C13:N13)</f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s="8" customFormat="1" ht="19.5" customHeight="1" thickTop="1" thickBot="1" x14ac:dyDescent="0.3">
      <c r="A14" s="57"/>
      <c r="B14" s="49" t="s">
        <v>64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>
        <f t="shared" si="2"/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8" customFormat="1" ht="19.5" customHeight="1" thickTop="1" thickBot="1" x14ac:dyDescent="0.3">
      <c r="A15" s="57"/>
      <c r="B15" s="49" t="s">
        <v>65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>
        <f t="shared" si="2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s="8" customFormat="1" ht="19.5" customHeight="1" thickTop="1" thickBot="1" x14ac:dyDescent="0.3">
      <c r="A16" s="57"/>
      <c r="B16" s="49" t="s">
        <v>55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>
        <f t="shared" si="2"/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s="8" customFormat="1" ht="19.5" customHeight="1" thickTop="1" thickBot="1" x14ac:dyDescent="0.3">
      <c r="A17" s="57"/>
      <c r="B17" s="49" t="s">
        <v>72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>
        <f t="shared" si="2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s="8" customFormat="1" ht="19.5" customHeight="1" thickTop="1" thickBot="1" x14ac:dyDescent="0.3">
      <c r="A18" s="57"/>
      <c r="B18" s="49" t="s">
        <v>16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8">
        <f t="shared" si="2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s="8" customFormat="1" ht="19.5" customHeight="1" thickTop="1" thickBot="1" x14ac:dyDescent="0.3">
      <c r="A19" s="57"/>
      <c r="B19" s="49" t="s">
        <v>63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8">
        <f t="shared" si="2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s="8" customFormat="1" ht="19.5" customHeight="1" thickTop="1" thickBot="1" x14ac:dyDescent="0.3">
      <c r="A20" s="57"/>
      <c r="B20" s="49" t="s">
        <v>57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8">
        <f t="shared" si="2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s="8" customFormat="1" ht="19.5" customHeight="1" thickTop="1" thickBot="1" x14ac:dyDescent="0.3">
      <c r="A21" s="57"/>
      <c r="B21" s="14" t="s">
        <v>57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>
        <f t="shared" si="2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s="8" customFormat="1" ht="19.5" customHeight="1" thickTop="1" thickBot="1" x14ac:dyDescent="0.3">
      <c r="A22" s="57"/>
      <c r="B22" s="25" t="s">
        <v>61</v>
      </c>
      <c r="C22" s="26">
        <f>SUM(C13:C21)</f>
        <v>0</v>
      </c>
      <c r="D22" s="26">
        <f t="shared" ref="D22:N22" si="3">SUM(D23:D31)</f>
        <v>0</v>
      </c>
      <c r="E22" s="26">
        <f t="shared" si="3"/>
        <v>0</v>
      </c>
      <c r="F22" s="26">
        <f t="shared" si="3"/>
        <v>0</v>
      </c>
      <c r="G22" s="26">
        <f t="shared" si="3"/>
        <v>0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>SUM(C22:N22)</f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9.5" customHeight="1" thickTop="1" thickBot="1" x14ac:dyDescent="0.3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31" s="8" customFormat="1" ht="19.5" customHeight="1" thickTop="1" thickBot="1" x14ac:dyDescent="0.3">
      <c r="A24" s="56" t="s">
        <v>17</v>
      </c>
      <c r="B24" s="14" t="s">
        <v>18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>
        <f>SUM(C24:N24)</f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8" customFormat="1" ht="19.5" customHeight="1" thickTop="1" thickBot="1" x14ac:dyDescent="0.3">
      <c r="A25" s="57"/>
      <c r="B25" s="14" t="s">
        <v>19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>
        <f t="shared" ref="O25:O28" si="4">SUM(C25:N25)</f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8" customFormat="1" ht="19.5" customHeight="1" thickTop="1" thickBot="1" x14ac:dyDescent="0.3">
      <c r="A26" s="57"/>
      <c r="B26" s="14" t="s">
        <v>20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>
        <f t="shared" si="4"/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8" customFormat="1" ht="19.5" customHeight="1" thickTop="1" thickBot="1" x14ac:dyDescent="0.3">
      <c r="A27" s="57"/>
      <c r="B27" s="14" t="s">
        <v>14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>
        <f t="shared" si="4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s="8" customFormat="1" ht="19.5" customHeight="1" thickTop="1" thickBot="1" x14ac:dyDescent="0.3">
      <c r="A28" s="57"/>
      <c r="B28" s="25" t="s">
        <v>61</v>
      </c>
      <c r="C28" s="26">
        <f>SUM(C24:C27)</f>
        <v>0</v>
      </c>
      <c r="D28" s="26">
        <f t="shared" ref="D28:N28" si="5">SUM(D24:D27)</f>
        <v>0</v>
      </c>
      <c r="E28" s="26">
        <f t="shared" si="5"/>
        <v>0</v>
      </c>
      <c r="F28" s="26">
        <f t="shared" si="5"/>
        <v>0</v>
      </c>
      <c r="G28" s="26">
        <f t="shared" si="5"/>
        <v>0</v>
      </c>
      <c r="H28" s="26">
        <f t="shared" si="5"/>
        <v>0</v>
      </c>
      <c r="I28" s="26">
        <f t="shared" si="5"/>
        <v>0</v>
      </c>
      <c r="J28" s="26">
        <f t="shared" si="5"/>
        <v>0</v>
      </c>
      <c r="K28" s="26">
        <f t="shared" si="5"/>
        <v>0</v>
      </c>
      <c r="L28" s="26">
        <f t="shared" si="5"/>
        <v>0</v>
      </c>
      <c r="M28" s="26">
        <f t="shared" si="5"/>
        <v>0</v>
      </c>
      <c r="N28" s="26">
        <f t="shared" si="5"/>
        <v>0</v>
      </c>
      <c r="O28" s="26">
        <f t="shared" si="4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9.5" customHeight="1" thickTop="1" thickBot="1" x14ac:dyDescent="0.3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31" s="8" customFormat="1" ht="19.5" customHeight="1" thickTop="1" thickBot="1" x14ac:dyDescent="0.3">
      <c r="A30" s="56" t="s">
        <v>21</v>
      </c>
      <c r="B30" s="14" t="s">
        <v>22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>
        <f>SUM(C30:N30)</f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s="8" customFormat="1" ht="19.5" customHeight="1" thickTop="1" thickBot="1" x14ac:dyDescent="0.3">
      <c r="A31" s="57"/>
      <c r="B31" s="14" t="s">
        <v>23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>
        <f t="shared" ref="O31:O34" si="6">SUM(C31:N31)</f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s="8" customFormat="1" ht="19.5" customHeight="1" thickTop="1" thickBot="1" x14ac:dyDescent="0.3">
      <c r="A32" s="57"/>
      <c r="B32" s="49" t="s">
        <v>71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>
        <f t="shared" si="6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s="8" customFormat="1" ht="19.5" customHeight="1" thickTop="1" thickBot="1" x14ac:dyDescent="0.3">
      <c r="A33" s="57"/>
      <c r="B33" s="14" t="s">
        <v>24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8">
        <f t="shared" si="6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s="8" customFormat="1" ht="19.5" customHeight="1" thickTop="1" thickBot="1" x14ac:dyDescent="0.3">
      <c r="A34" s="57"/>
      <c r="B34" s="14" t="s">
        <v>26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8">
        <f t="shared" si="6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s="8" customFormat="1" ht="19.5" customHeight="1" thickTop="1" thickBot="1" x14ac:dyDescent="0.3">
      <c r="A35" s="57"/>
      <c r="B35" s="25" t="s">
        <v>61</v>
      </c>
      <c r="C35" s="26">
        <f t="shared" ref="C35:O35" si="7">SUM(C30:C34)</f>
        <v>0</v>
      </c>
      <c r="D35" s="26">
        <f t="shared" si="7"/>
        <v>0</v>
      </c>
      <c r="E35" s="26">
        <f t="shared" si="7"/>
        <v>0</v>
      </c>
      <c r="F35" s="26">
        <f t="shared" si="7"/>
        <v>0</v>
      </c>
      <c r="G35" s="26">
        <f t="shared" si="7"/>
        <v>0</v>
      </c>
      <c r="H35" s="26">
        <f t="shared" si="7"/>
        <v>0</v>
      </c>
      <c r="I35" s="26">
        <f t="shared" si="7"/>
        <v>0</v>
      </c>
      <c r="J35" s="26">
        <f t="shared" si="7"/>
        <v>0</v>
      </c>
      <c r="K35" s="26">
        <f t="shared" si="7"/>
        <v>0</v>
      </c>
      <c r="L35" s="26">
        <f t="shared" si="7"/>
        <v>0</v>
      </c>
      <c r="M35" s="26">
        <f t="shared" si="7"/>
        <v>0</v>
      </c>
      <c r="N35" s="26">
        <f t="shared" si="7"/>
        <v>0</v>
      </c>
      <c r="O35" s="26">
        <f t="shared" si="7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s="19" customFormat="1" ht="19.5" customHeight="1" thickTop="1" thickBot="1" x14ac:dyDescent="0.3">
      <c r="B36" s="2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31" s="8" customFormat="1" ht="19.5" customHeight="1" thickTop="1" thickBot="1" x14ac:dyDescent="0.3">
      <c r="A37" s="56" t="s">
        <v>30</v>
      </c>
      <c r="B37" s="14" t="s">
        <v>31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8">
        <f>SUM(C37:N37)</f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s="8" customFormat="1" ht="19.5" customHeight="1" thickTop="1" thickBot="1" x14ac:dyDescent="0.3">
      <c r="A38" s="57"/>
      <c r="B38" s="14" t="s">
        <v>32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8">
        <f t="shared" ref="O38:O44" si="8">SUM(C38:N38)</f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s="8" customFormat="1" ht="19.5" customHeight="1" thickTop="1" thickBot="1" x14ac:dyDescent="0.3">
      <c r="A39" s="57"/>
      <c r="B39" s="14" t="s">
        <v>33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8">
        <f t="shared" si="8"/>
        <v>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s="8" customFormat="1" ht="19.5" customHeight="1" thickTop="1" thickBot="1" x14ac:dyDescent="0.3">
      <c r="A40" s="57"/>
      <c r="B40" s="14" t="s">
        <v>54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>
        <f t="shared" si="8"/>
        <v>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s="8" customFormat="1" ht="19.5" customHeight="1" thickTop="1" thickBot="1" x14ac:dyDescent="0.3">
      <c r="A41" s="57"/>
      <c r="B41" s="14" t="s">
        <v>58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>
        <f t="shared" si="8"/>
        <v>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s="8" customFormat="1" ht="19.5" customHeight="1" thickTop="1" thickBot="1" x14ac:dyDescent="0.3">
      <c r="A42" s="57"/>
      <c r="B42" s="14" t="s">
        <v>62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>
        <f t="shared" si="8"/>
        <v>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s="8" customFormat="1" ht="19.5" customHeight="1" thickTop="1" thickBot="1" x14ac:dyDescent="0.3">
      <c r="A43" s="57"/>
      <c r="B43" s="14" t="s">
        <v>53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>
        <f t="shared" si="8"/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s="8" customFormat="1" ht="19.5" customHeight="1" thickTop="1" thickBot="1" x14ac:dyDescent="0.3">
      <c r="A44" s="57"/>
      <c r="B44" s="14" t="s">
        <v>14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>
        <f t="shared" si="8"/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s="8" customFormat="1" ht="19.5" customHeight="1" thickTop="1" thickBot="1" x14ac:dyDescent="0.3">
      <c r="A45" s="57"/>
      <c r="B45" s="25" t="s">
        <v>61</v>
      </c>
      <c r="C45" s="26">
        <f>SUM(C37:C44)</f>
        <v>0</v>
      </c>
      <c r="D45" s="26">
        <f t="shared" ref="D45:O45" si="9">SUM(D37:D44)</f>
        <v>0</v>
      </c>
      <c r="E45" s="26">
        <f t="shared" si="9"/>
        <v>0</v>
      </c>
      <c r="F45" s="26">
        <f t="shared" si="9"/>
        <v>0</v>
      </c>
      <c r="G45" s="26">
        <f t="shared" si="9"/>
        <v>0</v>
      </c>
      <c r="H45" s="26">
        <f t="shared" si="9"/>
        <v>0</v>
      </c>
      <c r="I45" s="26">
        <f t="shared" si="9"/>
        <v>0</v>
      </c>
      <c r="J45" s="26">
        <f t="shared" si="9"/>
        <v>0</v>
      </c>
      <c r="K45" s="26">
        <f t="shared" si="9"/>
        <v>0</v>
      </c>
      <c r="L45" s="26">
        <f t="shared" si="9"/>
        <v>0</v>
      </c>
      <c r="M45" s="26">
        <f t="shared" si="9"/>
        <v>0</v>
      </c>
      <c r="N45" s="26">
        <f t="shared" si="9"/>
        <v>0</v>
      </c>
      <c r="O45" s="26">
        <f t="shared" si="9"/>
        <v>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s="19" customFormat="1" ht="19.5" customHeight="1" thickTop="1" thickBot="1" x14ac:dyDescent="0.3">
      <c r="B46" s="2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31" s="8" customFormat="1" ht="19.5" customHeight="1" thickTop="1" thickBot="1" x14ac:dyDescent="0.3">
      <c r="A47" s="56" t="s">
        <v>34</v>
      </c>
      <c r="B47" s="14" t="s">
        <v>35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>
        <f>SUM(C47:N47)</f>
        <v>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s="8" customFormat="1" ht="19.5" customHeight="1" thickTop="1" thickBot="1" x14ac:dyDescent="0.3">
      <c r="A48" s="57"/>
      <c r="B48" s="41" t="s">
        <v>68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>
        <f t="shared" ref="O48:O53" si="10">SUM(C48:N48)</f>
        <v>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8" customFormat="1" ht="19.5" customHeight="1" thickTop="1" thickBot="1" x14ac:dyDescent="0.3">
      <c r="A49" s="57"/>
      <c r="B49" s="14" t="s">
        <v>52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>
        <f t="shared" si="10"/>
        <v>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8" customFormat="1" ht="19.5" customHeight="1" thickTop="1" thickBot="1" x14ac:dyDescent="0.3">
      <c r="A50" s="57"/>
      <c r="B50" s="14" t="s">
        <v>36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8">
        <f t="shared" si="10"/>
        <v>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8" customFormat="1" ht="19.5" customHeight="1" thickTop="1" thickBot="1" x14ac:dyDescent="0.3">
      <c r="A51" s="57"/>
      <c r="B51" s="14" t="s">
        <v>37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8">
        <f t="shared" si="10"/>
        <v>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8" customFormat="1" ht="19.5" customHeight="1" thickTop="1" thickBot="1" x14ac:dyDescent="0.3">
      <c r="A52" s="57"/>
      <c r="B52" s="14" t="s">
        <v>38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>
        <f t="shared" si="10"/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8" customFormat="1" ht="19.5" customHeight="1" thickTop="1" thickBot="1" x14ac:dyDescent="0.3">
      <c r="A53" s="57"/>
      <c r="B53" s="14" t="s">
        <v>14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>
        <f t="shared" si="10"/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8" customFormat="1" ht="19.5" customHeight="1" thickTop="1" thickBot="1" x14ac:dyDescent="0.3">
      <c r="A54" s="57"/>
      <c r="B54" s="25" t="s">
        <v>61</v>
      </c>
      <c r="C54" s="26">
        <f>SUM(C47:C53)</f>
        <v>0</v>
      </c>
      <c r="D54" s="26">
        <f t="shared" ref="D54:O54" si="11">SUM(D47:D53)</f>
        <v>0</v>
      </c>
      <c r="E54" s="26">
        <f t="shared" si="11"/>
        <v>0</v>
      </c>
      <c r="F54" s="26">
        <f t="shared" si="11"/>
        <v>0</v>
      </c>
      <c r="G54" s="26">
        <f t="shared" si="11"/>
        <v>0</v>
      </c>
      <c r="H54" s="26">
        <f t="shared" si="11"/>
        <v>0</v>
      </c>
      <c r="I54" s="26">
        <f t="shared" si="11"/>
        <v>0</v>
      </c>
      <c r="J54" s="26">
        <f t="shared" si="11"/>
        <v>0</v>
      </c>
      <c r="K54" s="26">
        <f t="shared" si="11"/>
        <v>0</v>
      </c>
      <c r="L54" s="26">
        <f t="shared" si="11"/>
        <v>0</v>
      </c>
      <c r="M54" s="26">
        <f t="shared" si="11"/>
        <v>0</v>
      </c>
      <c r="N54" s="26">
        <f t="shared" si="11"/>
        <v>0</v>
      </c>
      <c r="O54" s="26">
        <f t="shared" si="11"/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9" customFormat="1" ht="19.5" customHeight="1" thickTop="1" thickBot="1" x14ac:dyDescent="0.3">
      <c r="B55" s="21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1:31" s="8" customFormat="1" ht="19.5" customHeight="1" thickTop="1" thickBot="1" x14ac:dyDescent="0.3">
      <c r="A56" s="56" t="s">
        <v>39</v>
      </c>
      <c r="B56" s="14" t="s">
        <v>40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>
        <f>SUM(C56:N56)</f>
        <v>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8" customFormat="1" ht="19.5" customHeight="1" thickTop="1" thickBot="1" x14ac:dyDescent="0.3">
      <c r="A57" s="57"/>
      <c r="B57" s="14" t="s">
        <v>41</v>
      </c>
      <c r="C57" s="53"/>
      <c r="D57" s="52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>
        <f t="shared" ref="O57:O59" si="12">SUM(C57:N57)</f>
        <v>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8" customFormat="1" ht="19.5" customHeight="1" thickTop="1" thickBot="1" x14ac:dyDescent="0.3">
      <c r="A58" s="57"/>
      <c r="B58" s="14" t="s">
        <v>42</v>
      </c>
      <c r="C58" s="27"/>
      <c r="D58" s="52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>
        <f t="shared" si="12"/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8" customFormat="1" ht="19.5" customHeight="1" thickTop="1" thickBot="1" x14ac:dyDescent="0.3">
      <c r="A59" s="57"/>
      <c r="B59" s="25" t="s">
        <v>61</v>
      </c>
      <c r="C59" s="26">
        <f>SUM(C56:C58)</f>
        <v>0</v>
      </c>
      <c r="D59" s="26">
        <f t="shared" ref="D59:N59" si="13">SUM(D56:D58)</f>
        <v>0</v>
      </c>
      <c r="E59" s="26">
        <f t="shared" si="13"/>
        <v>0</v>
      </c>
      <c r="F59" s="26">
        <f t="shared" si="13"/>
        <v>0</v>
      </c>
      <c r="G59" s="26">
        <f t="shared" si="13"/>
        <v>0</v>
      </c>
      <c r="H59" s="26">
        <f t="shared" si="13"/>
        <v>0</v>
      </c>
      <c r="I59" s="26">
        <f t="shared" si="13"/>
        <v>0</v>
      </c>
      <c r="J59" s="26">
        <f t="shared" si="13"/>
        <v>0</v>
      </c>
      <c r="K59" s="26">
        <f t="shared" si="13"/>
        <v>0</v>
      </c>
      <c r="L59" s="26">
        <f t="shared" si="13"/>
        <v>0</v>
      </c>
      <c r="M59" s="26">
        <f t="shared" si="13"/>
        <v>0</v>
      </c>
      <c r="N59" s="26">
        <f t="shared" si="13"/>
        <v>0</v>
      </c>
      <c r="O59" s="26">
        <f t="shared" si="12"/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20" customFormat="1" ht="19.5" customHeight="1" thickTop="1" thickBot="1" x14ac:dyDescent="0.3">
      <c r="A60" s="24"/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s="8" customFormat="1" ht="19.5" customHeight="1" thickTop="1" thickBot="1" x14ac:dyDescent="0.3">
      <c r="A61" s="56" t="s">
        <v>43</v>
      </c>
      <c r="B61" s="14" t="s">
        <v>44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>
        <f>SUM(C61:N61)</f>
        <v>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s="8" customFormat="1" ht="19.5" customHeight="1" thickTop="1" thickBot="1" x14ac:dyDescent="0.3">
      <c r="A62" s="57"/>
      <c r="B62" s="14" t="s">
        <v>45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>
        <f t="shared" ref="O62:O67" si="14">SUM(C62:N62)</f>
        <v>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s="8" customFormat="1" ht="19.5" customHeight="1" thickTop="1" thickBot="1" x14ac:dyDescent="0.3">
      <c r="A63" s="57"/>
      <c r="B63" s="14" t="s">
        <v>48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>
        <f t="shared" si="14"/>
        <v>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s="8" customFormat="1" ht="19.5" customHeight="1" thickTop="1" thickBot="1" x14ac:dyDescent="0.3">
      <c r="A64" s="57"/>
      <c r="B64" s="14" t="s">
        <v>46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>
        <f t="shared" si="14"/>
        <v>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s="8" customFormat="1" ht="19.5" customHeight="1" thickTop="1" thickBot="1" x14ac:dyDescent="0.3">
      <c r="A65" s="57"/>
      <c r="B65" s="14" t="s">
        <v>49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>
        <f t="shared" si="14"/>
        <v>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s="8" customFormat="1" ht="19.5" customHeight="1" thickTop="1" thickBot="1" x14ac:dyDescent="0.3">
      <c r="A66" s="57"/>
      <c r="B66" s="14" t="s">
        <v>33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>
        <f t="shared" si="14"/>
        <v>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s="8" customFormat="1" ht="19.5" customHeight="1" thickTop="1" thickBot="1" x14ac:dyDescent="0.3">
      <c r="A67" s="57"/>
      <c r="B67" s="14" t="s">
        <v>14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8">
        <f t="shared" si="14"/>
        <v>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s="8" customFormat="1" ht="19.5" customHeight="1" thickTop="1" thickBot="1" x14ac:dyDescent="0.3">
      <c r="A68" s="57"/>
      <c r="B68" s="25" t="s">
        <v>61</v>
      </c>
      <c r="C68" s="26">
        <f t="shared" ref="C68:O68" si="15">SUM(C61:C67)</f>
        <v>0</v>
      </c>
      <c r="D68" s="26">
        <f t="shared" si="15"/>
        <v>0</v>
      </c>
      <c r="E68" s="26">
        <f t="shared" si="15"/>
        <v>0</v>
      </c>
      <c r="F68" s="26">
        <f t="shared" si="15"/>
        <v>0</v>
      </c>
      <c r="G68" s="26">
        <f t="shared" si="15"/>
        <v>0</v>
      </c>
      <c r="H68" s="26">
        <f t="shared" si="15"/>
        <v>0</v>
      </c>
      <c r="I68" s="26">
        <f t="shared" si="15"/>
        <v>0</v>
      </c>
      <c r="J68" s="26">
        <f t="shared" si="15"/>
        <v>0</v>
      </c>
      <c r="K68" s="26">
        <f t="shared" si="15"/>
        <v>0</v>
      </c>
      <c r="L68" s="26">
        <f t="shared" si="15"/>
        <v>0</v>
      </c>
      <c r="M68" s="26">
        <f t="shared" si="15"/>
        <v>0</v>
      </c>
      <c r="N68" s="26">
        <f t="shared" si="15"/>
        <v>0</v>
      </c>
      <c r="O68" s="26">
        <f t="shared" si="15"/>
        <v>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s="20" customFormat="1" ht="19.5" customHeight="1" thickTop="1" thickBot="1" x14ac:dyDescent="0.3">
      <c r="A69" s="24"/>
      <c r="B69" s="18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s="8" customFormat="1" ht="19.5" customHeight="1" thickTop="1" thickBot="1" x14ac:dyDescent="0.3">
      <c r="A70" s="56" t="s">
        <v>73</v>
      </c>
      <c r="B70" s="55" t="s">
        <v>56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8">
        <f>SUM(C70:N70)</f>
        <v>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s="8" customFormat="1" ht="19.5" customHeight="1" thickTop="1" thickBot="1" x14ac:dyDescent="0.3">
      <c r="A71" s="57"/>
      <c r="B71" s="55" t="s">
        <v>74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>
        <f t="shared" ref="O71:O72" si="16">SUM(C71:N71)</f>
        <v>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s="8" customFormat="1" ht="19.5" customHeight="1" thickTop="1" thickBot="1" x14ac:dyDescent="0.3">
      <c r="A72" s="57"/>
      <c r="B72" s="55" t="s">
        <v>75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8">
        <f t="shared" si="16"/>
        <v>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s="8" customFormat="1" ht="19.5" customHeight="1" thickTop="1" thickBot="1" x14ac:dyDescent="0.3">
      <c r="A73" s="57"/>
      <c r="B73" s="25" t="s">
        <v>61</v>
      </c>
      <c r="C73" s="26">
        <f t="shared" ref="C73:O73" si="17">SUM(C70:C72)</f>
        <v>0</v>
      </c>
      <c r="D73" s="26">
        <f t="shared" si="17"/>
        <v>0</v>
      </c>
      <c r="E73" s="26">
        <f t="shared" si="17"/>
        <v>0</v>
      </c>
      <c r="F73" s="26">
        <f t="shared" si="17"/>
        <v>0</v>
      </c>
      <c r="G73" s="26">
        <f t="shared" si="17"/>
        <v>0</v>
      </c>
      <c r="H73" s="26">
        <f t="shared" si="17"/>
        <v>0</v>
      </c>
      <c r="I73" s="26">
        <f t="shared" si="17"/>
        <v>0</v>
      </c>
      <c r="J73" s="26">
        <f t="shared" si="17"/>
        <v>0</v>
      </c>
      <c r="K73" s="26">
        <f t="shared" si="17"/>
        <v>0</v>
      </c>
      <c r="L73" s="26">
        <f t="shared" si="17"/>
        <v>0</v>
      </c>
      <c r="M73" s="26">
        <f t="shared" si="17"/>
        <v>0</v>
      </c>
      <c r="N73" s="26">
        <f t="shared" si="17"/>
        <v>0</v>
      </c>
      <c r="O73" s="26">
        <f t="shared" si="17"/>
        <v>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6.5" thickTop="1" thickBot="1" x14ac:dyDescent="0.3">
      <c r="B74" s="45"/>
    </row>
    <row r="75" spans="1:31" s="7" customFormat="1" ht="27" customHeight="1" thickTop="1" thickBot="1" x14ac:dyDescent="0.3">
      <c r="B75" s="22"/>
      <c r="C75" s="38" t="s">
        <v>0</v>
      </c>
      <c r="D75" s="14" t="s">
        <v>1</v>
      </c>
      <c r="E75" s="14" t="s">
        <v>2</v>
      </c>
      <c r="F75" s="14" t="s">
        <v>3</v>
      </c>
      <c r="G75" s="14" t="s">
        <v>4</v>
      </c>
      <c r="H75" s="14" t="s">
        <v>5</v>
      </c>
      <c r="I75" s="14" t="s">
        <v>6</v>
      </c>
      <c r="J75" s="14" t="s">
        <v>7</v>
      </c>
      <c r="K75" s="14" t="s">
        <v>8</v>
      </c>
      <c r="L75" s="14" t="s">
        <v>9</v>
      </c>
      <c r="M75" s="14" t="s">
        <v>10</v>
      </c>
      <c r="N75" s="14" t="s">
        <v>11</v>
      </c>
      <c r="O75" s="16" t="s">
        <v>12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s="8" customFormat="1" ht="30" customHeight="1" thickTop="1" thickBot="1" x14ac:dyDescent="0.3">
      <c r="A76" s="61" t="s">
        <v>25</v>
      </c>
      <c r="B76" s="62"/>
      <c r="C76" s="43">
        <f>C11</f>
        <v>6000</v>
      </c>
      <c r="D76" s="43">
        <f t="shared" ref="D76:O76" si="18">D11</f>
        <v>0</v>
      </c>
      <c r="E76" s="43">
        <f t="shared" si="18"/>
        <v>0</v>
      </c>
      <c r="F76" s="43">
        <f t="shared" si="18"/>
        <v>0</v>
      </c>
      <c r="G76" s="43">
        <f t="shared" si="18"/>
        <v>0</v>
      </c>
      <c r="H76" s="43">
        <f t="shared" si="18"/>
        <v>0</v>
      </c>
      <c r="I76" s="43">
        <f t="shared" si="18"/>
        <v>0</v>
      </c>
      <c r="J76" s="43">
        <f t="shared" si="18"/>
        <v>0</v>
      </c>
      <c r="K76" s="43">
        <f t="shared" si="18"/>
        <v>0</v>
      </c>
      <c r="L76" s="43">
        <f t="shared" si="18"/>
        <v>0</v>
      </c>
      <c r="M76" s="43">
        <f t="shared" si="18"/>
        <v>0</v>
      </c>
      <c r="N76" s="43">
        <f t="shared" si="18"/>
        <v>0</v>
      </c>
      <c r="O76" s="44">
        <f t="shared" si="18"/>
        <v>6000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s="8" customFormat="1" ht="30.75" customHeight="1" thickTop="1" thickBot="1" x14ac:dyDescent="0.3">
      <c r="A77" s="63" t="s">
        <v>27</v>
      </c>
      <c r="B77" s="64"/>
      <c r="C77" s="43">
        <f t="shared" ref="C77:N77" si="19">C22+C28+C35+C45+C54+C59+C68</f>
        <v>0</v>
      </c>
      <c r="D77" s="43">
        <f t="shared" si="19"/>
        <v>0</v>
      </c>
      <c r="E77" s="43">
        <f t="shared" si="19"/>
        <v>0</v>
      </c>
      <c r="F77" s="43">
        <f t="shared" si="19"/>
        <v>0</v>
      </c>
      <c r="G77" s="43">
        <f t="shared" si="19"/>
        <v>0</v>
      </c>
      <c r="H77" s="43">
        <f t="shared" si="19"/>
        <v>0</v>
      </c>
      <c r="I77" s="43">
        <f t="shared" si="19"/>
        <v>0</v>
      </c>
      <c r="J77" s="43">
        <f t="shared" si="19"/>
        <v>0</v>
      </c>
      <c r="K77" s="43">
        <f t="shared" si="19"/>
        <v>0</v>
      </c>
      <c r="L77" s="43">
        <f t="shared" si="19"/>
        <v>0</v>
      </c>
      <c r="M77" s="43">
        <f t="shared" si="19"/>
        <v>0</v>
      </c>
      <c r="N77" s="43">
        <f t="shared" si="19"/>
        <v>0</v>
      </c>
      <c r="O77" s="44">
        <f>O22+O28+O35+O45+O54+O59+O68</f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s="8" customFormat="1" ht="30" customHeight="1" thickTop="1" thickBot="1" x14ac:dyDescent="0.3">
      <c r="A78" s="65" t="s">
        <v>28</v>
      </c>
      <c r="B78" s="66"/>
      <c r="C78" s="43">
        <f>C76-C77</f>
        <v>6000</v>
      </c>
      <c r="D78" s="43">
        <f t="shared" ref="D78:N78" si="20">D76-D77</f>
        <v>0</v>
      </c>
      <c r="E78" s="43">
        <f t="shared" si="20"/>
        <v>0</v>
      </c>
      <c r="F78" s="43">
        <f t="shared" si="20"/>
        <v>0</v>
      </c>
      <c r="G78" s="43">
        <f t="shared" si="20"/>
        <v>0</v>
      </c>
      <c r="H78" s="43">
        <f t="shared" si="20"/>
        <v>0</v>
      </c>
      <c r="I78" s="43">
        <f t="shared" si="20"/>
        <v>0</v>
      </c>
      <c r="J78" s="43">
        <f t="shared" si="20"/>
        <v>0</v>
      </c>
      <c r="K78" s="43">
        <f t="shared" si="20"/>
        <v>0</v>
      </c>
      <c r="L78" s="43">
        <f t="shared" si="20"/>
        <v>0</v>
      </c>
      <c r="M78" s="43">
        <f t="shared" si="20"/>
        <v>0</v>
      </c>
      <c r="N78" s="43">
        <f t="shared" si="20"/>
        <v>0</v>
      </c>
      <c r="O78" s="44">
        <f>O76-O77</f>
        <v>6000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s="8" customFormat="1" ht="30" customHeight="1" thickTop="1" thickBot="1" x14ac:dyDescent="0.3">
      <c r="A79" s="59" t="s">
        <v>29</v>
      </c>
      <c r="B79" s="60"/>
      <c r="C79" s="43">
        <f>C78</f>
        <v>6000</v>
      </c>
      <c r="D79" s="43">
        <f>C79+D78</f>
        <v>6000</v>
      </c>
      <c r="E79" s="43">
        <f t="shared" ref="E79:N79" si="21">D79+E78</f>
        <v>6000</v>
      </c>
      <c r="F79" s="43">
        <f t="shared" si="21"/>
        <v>6000</v>
      </c>
      <c r="G79" s="43">
        <f t="shared" si="21"/>
        <v>6000</v>
      </c>
      <c r="H79" s="43">
        <f t="shared" si="21"/>
        <v>6000</v>
      </c>
      <c r="I79" s="43">
        <f t="shared" si="21"/>
        <v>6000</v>
      </c>
      <c r="J79" s="43">
        <f t="shared" si="21"/>
        <v>6000</v>
      </c>
      <c r="K79" s="43">
        <f t="shared" si="21"/>
        <v>6000</v>
      </c>
      <c r="L79" s="43">
        <f t="shared" si="21"/>
        <v>6000</v>
      </c>
      <c r="M79" s="43">
        <f t="shared" si="21"/>
        <v>6000</v>
      </c>
      <c r="N79" s="43">
        <f t="shared" si="21"/>
        <v>6000</v>
      </c>
      <c r="O79" s="44">
        <f>N79</f>
        <v>6000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s="10" customFormat="1" ht="15.75" thickTop="1" x14ac:dyDescent="0.25"/>
    <row r="81" spans="2:3" s="10" customFormat="1" x14ac:dyDescent="0.25"/>
    <row r="82" spans="2:3" s="10" customFormat="1" x14ac:dyDescent="0.25"/>
    <row r="92" spans="2:3" hidden="1" x14ac:dyDescent="0.25">
      <c r="B92" s="12" t="s">
        <v>50</v>
      </c>
      <c r="C92" s="13"/>
    </row>
  </sheetData>
  <mergeCells count="14">
    <mergeCell ref="A79:B79"/>
    <mergeCell ref="A76:B76"/>
    <mergeCell ref="A77:B77"/>
    <mergeCell ref="A78:B78"/>
    <mergeCell ref="A61:A68"/>
    <mergeCell ref="A70:A73"/>
    <mergeCell ref="C1:N2"/>
    <mergeCell ref="A56:A59"/>
    <mergeCell ref="A6:A11"/>
    <mergeCell ref="A24:A28"/>
    <mergeCell ref="A30:A35"/>
    <mergeCell ref="A37:A45"/>
    <mergeCell ref="A47:A54"/>
    <mergeCell ref="A13:A22"/>
  </mergeCells>
  <phoneticPr fontId="2" type="noConversion"/>
  <conditionalFormatting sqref="C78:O79">
    <cfRule type="cellIs" dxfId="1" priority="13" operator="greaterThan">
      <formula>0</formula>
    </cfRule>
    <cfRule type="cellIs" dxfId="0" priority="14" operator="lessThan">
      <formula>0</formula>
    </cfRule>
  </conditionalFormatting>
  <printOptions horizontalCentered="1"/>
  <pageMargins left="0.39370078740157483" right="0.39370078740157483" top="0.78740157480314965" bottom="0.39370078740157483" header="0.51181102362204722" footer="0.11811023622047245"/>
  <pageSetup scale="75" orientation="landscape" horizontalDpi="360" verticalDpi="360" r:id="rId1"/>
  <headerFooter alignWithMargins="0"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"/>
  <sheetViews>
    <sheetView workbookViewId="0"/>
  </sheetViews>
  <sheetFormatPr defaultColWidth="11.42578125" defaultRowHeight="15" x14ac:dyDescent="0.25"/>
  <cols>
    <col min="1" max="1" width="13" style="4" customWidth="1"/>
    <col min="2" max="2" width="16.85546875" style="37" customWidth="1"/>
    <col min="3" max="15" width="11.7109375" style="4" customWidth="1"/>
    <col min="16" max="16" width="2.7109375" style="4" customWidth="1"/>
    <col min="17" max="17" width="3.7109375" style="4" customWidth="1"/>
    <col min="18" max="16384" width="11.42578125" style="4"/>
  </cols>
  <sheetData>
    <row r="1" spans="1:31" s="30" customFormat="1" ht="32.25" customHeight="1" x14ac:dyDescent="0.25">
      <c r="A1" s="31"/>
      <c r="B1" s="2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9"/>
      <c r="P1" s="33"/>
    </row>
    <row r="2" spans="1:31" s="30" customFormat="1" ht="32.25" customHeight="1" x14ac:dyDescent="0.2">
      <c r="A2" s="69"/>
      <c r="B2" s="6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9"/>
    </row>
    <row r="3" spans="1:31" ht="16.5" customHeight="1" x14ac:dyDescent="0.25">
      <c r="A3" s="69"/>
      <c r="B3" s="6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ht="16.5" customHeight="1" thickBot="1" x14ac:dyDescent="0.3">
      <c r="A4" s="69"/>
      <c r="B4" s="69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1" s="7" customFormat="1" ht="27" customHeight="1" thickTop="1" thickBot="1" x14ac:dyDescent="0.3">
      <c r="A5" s="69"/>
      <c r="B5" s="6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4"/>
    </row>
    <row r="6" spans="1:31" s="19" customFormat="1" ht="15.75" thickTop="1" x14ac:dyDescent="0.25">
      <c r="B6" s="21"/>
      <c r="C6" s="67"/>
    </row>
    <row r="7" spans="1:31" s="19" customFormat="1" x14ac:dyDescent="0.25">
      <c r="B7" s="21"/>
      <c r="C7" s="68"/>
    </row>
    <row r="8" spans="1:31" s="19" customFormat="1" x14ac:dyDescent="0.25">
      <c r="B8" s="21"/>
      <c r="C8" s="68"/>
    </row>
    <row r="9" spans="1:31" s="19" customFormat="1" ht="15.75" thickBot="1" x14ac:dyDescent="0.3">
      <c r="B9" s="21"/>
    </row>
    <row r="10" spans="1:31" s="19" customFormat="1" ht="15.75" thickTop="1" x14ac:dyDescent="0.25">
      <c r="B10" s="21"/>
      <c r="C10" s="67"/>
    </row>
    <row r="11" spans="1:31" s="19" customFormat="1" x14ac:dyDescent="0.25">
      <c r="B11" s="21"/>
      <c r="C11" s="68"/>
    </row>
    <row r="12" spans="1:31" s="19" customFormat="1" x14ac:dyDescent="0.25">
      <c r="B12" s="21"/>
      <c r="C12" s="68"/>
    </row>
    <row r="13" spans="1:31" s="19" customFormat="1" ht="15.75" thickBot="1" x14ac:dyDescent="0.3">
      <c r="B13" s="21"/>
    </row>
    <row r="14" spans="1:31" s="19" customFormat="1" ht="15.75" thickTop="1" x14ac:dyDescent="0.25">
      <c r="B14" s="21"/>
      <c r="C14" s="67"/>
    </row>
    <row r="15" spans="1:31" s="19" customFormat="1" x14ac:dyDescent="0.25">
      <c r="B15" s="21"/>
      <c r="C15" s="68"/>
    </row>
    <row r="16" spans="1:31" s="19" customFormat="1" x14ac:dyDescent="0.25">
      <c r="B16" s="21"/>
      <c r="C16" s="68"/>
    </row>
    <row r="17" spans="1:3" s="19" customFormat="1" ht="15.75" thickBot="1" x14ac:dyDescent="0.3">
      <c r="B17" s="21"/>
    </row>
    <row r="18" spans="1:3" s="19" customFormat="1" ht="16.5" thickTop="1" thickBot="1" x14ac:dyDescent="0.3">
      <c r="B18" s="21"/>
      <c r="C18" s="67"/>
    </row>
    <row r="19" spans="1:3" s="19" customFormat="1" ht="15.75" thickTop="1" x14ac:dyDescent="0.25">
      <c r="A19" s="54"/>
      <c r="B19" s="21"/>
      <c r="C19" s="68"/>
    </row>
    <row r="20" spans="1:3" s="19" customFormat="1" x14ac:dyDescent="0.25">
      <c r="B20" s="21"/>
      <c r="C20" s="68"/>
    </row>
    <row r="21" spans="1:3" s="19" customFormat="1" x14ac:dyDescent="0.25">
      <c r="B21" s="21"/>
    </row>
    <row r="22" spans="1:3" s="19" customFormat="1" x14ac:dyDescent="0.25">
      <c r="B22" s="21"/>
    </row>
    <row r="23" spans="1:3" s="19" customFormat="1" x14ac:dyDescent="0.25">
      <c r="B23" s="21"/>
    </row>
    <row r="24" spans="1:3" s="19" customFormat="1" x14ac:dyDescent="0.25">
      <c r="B24" s="21"/>
    </row>
    <row r="25" spans="1:3" s="19" customFormat="1" x14ac:dyDescent="0.25">
      <c r="B25" s="21"/>
    </row>
    <row r="26" spans="1:3" s="19" customFormat="1" x14ac:dyDescent="0.25">
      <c r="B26" s="21"/>
    </row>
    <row r="27" spans="1:3" s="19" customFormat="1" x14ac:dyDescent="0.25">
      <c r="B27" s="21"/>
    </row>
    <row r="28" spans="1:3" s="19" customFormat="1" x14ac:dyDescent="0.25">
      <c r="B28" s="21"/>
    </row>
    <row r="29" spans="1:3" s="19" customFormat="1" x14ac:dyDescent="0.25">
      <c r="B29" s="21"/>
    </row>
    <row r="30" spans="1:3" s="19" customFormat="1" x14ac:dyDescent="0.25">
      <c r="B30" s="21"/>
    </row>
    <row r="31" spans="1:3" s="19" customFormat="1" x14ac:dyDescent="0.25">
      <c r="B31" s="21"/>
    </row>
    <row r="32" spans="1:3" s="19" customFormat="1" x14ac:dyDescent="0.25">
      <c r="B32" s="21"/>
    </row>
    <row r="33" spans="2:2" s="19" customFormat="1" x14ac:dyDescent="0.25">
      <c r="B33" s="21"/>
    </row>
    <row r="34" spans="2:2" s="19" customFormat="1" x14ac:dyDescent="0.25">
      <c r="B34" s="21"/>
    </row>
    <row r="35" spans="2:2" s="19" customFormat="1" x14ac:dyDescent="0.25">
      <c r="B35" s="21"/>
    </row>
    <row r="36" spans="2:2" s="19" customFormat="1" x14ac:dyDescent="0.25">
      <c r="B36" s="21"/>
    </row>
    <row r="37" spans="2:2" s="19" customFormat="1" x14ac:dyDescent="0.25">
      <c r="B37" s="21"/>
    </row>
    <row r="38" spans="2:2" s="19" customFormat="1" x14ac:dyDescent="0.25">
      <c r="B38" s="21"/>
    </row>
    <row r="39" spans="2:2" s="19" customFormat="1" x14ac:dyDescent="0.25">
      <c r="B39" s="21"/>
    </row>
    <row r="40" spans="2:2" s="19" customFormat="1" x14ac:dyDescent="0.25">
      <c r="B40" s="21"/>
    </row>
    <row r="41" spans="2:2" s="19" customFormat="1" x14ac:dyDescent="0.25">
      <c r="B41" s="21"/>
    </row>
    <row r="42" spans="2:2" s="19" customFormat="1" x14ac:dyDescent="0.25">
      <c r="B42" s="21"/>
    </row>
    <row r="43" spans="2:2" s="19" customFormat="1" x14ac:dyDescent="0.25">
      <c r="B43" s="21"/>
    </row>
    <row r="44" spans="2:2" s="19" customFormat="1" x14ac:dyDescent="0.25">
      <c r="B44" s="21"/>
    </row>
    <row r="45" spans="2:2" s="19" customFormat="1" x14ac:dyDescent="0.25">
      <c r="B45" s="21"/>
    </row>
    <row r="46" spans="2:2" s="19" customFormat="1" x14ac:dyDescent="0.25">
      <c r="B46" s="21"/>
    </row>
    <row r="47" spans="2:2" s="19" customFormat="1" x14ac:dyDescent="0.25">
      <c r="B47" s="21"/>
    </row>
    <row r="48" spans="2:2" s="19" customFormat="1" x14ac:dyDescent="0.25">
      <c r="B48" s="21"/>
    </row>
    <row r="49" spans="2:2" s="19" customFormat="1" x14ac:dyDescent="0.25">
      <c r="B49" s="21"/>
    </row>
    <row r="50" spans="2:2" s="19" customFormat="1" x14ac:dyDescent="0.25">
      <c r="B50" s="21"/>
    </row>
    <row r="51" spans="2:2" s="19" customFormat="1" x14ac:dyDescent="0.25">
      <c r="B51" s="21"/>
    </row>
    <row r="52" spans="2:2" s="19" customFormat="1" x14ac:dyDescent="0.25">
      <c r="B52" s="21"/>
    </row>
    <row r="53" spans="2:2" s="19" customFormat="1" x14ac:dyDescent="0.25">
      <c r="B53" s="21"/>
    </row>
    <row r="54" spans="2:2" s="19" customFormat="1" x14ac:dyDescent="0.25">
      <c r="B54" s="21"/>
    </row>
    <row r="55" spans="2:2" s="19" customFormat="1" x14ac:dyDescent="0.25">
      <c r="B55" s="21"/>
    </row>
    <row r="56" spans="2:2" s="19" customFormat="1" x14ac:dyDescent="0.25">
      <c r="B56" s="21"/>
    </row>
    <row r="57" spans="2:2" s="19" customFormat="1" x14ac:dyDescent="0.25">
      <c r="B57" s="21"/>
    </row>
    <row r="58" spans="2:2" s="19" customFormat="1" x14ac:dyDescent="0.25">
      <c r="B58" s="21"/>
    </row>
    <row r="59" spans="2:2" s="19" customFormat="1" x14ac:dyDescent="0.25">
      <c r="B59" s="21"/>
    </row>
    <row r="60" spans="2:2" s="19" customFormat="1" x14ac:dyDescent="0.25">
      <c r="B60" s="21"/>
    </row>
    <row r="61" spans="2:2" s="19" customFormat="1" x14ac:dyDescent="0.25">
      <c r="B61" s="21"/>
    </row>
    <row r="62" spans="2:2" s="19" customFormat="1" x14ac:dyDescent="0.25">
      <c r="B62" s="21"/>
    </row>
    <row r="63" spans="2:2" s="19" customFormat="1" x14ac:dyDescent="0.25">
      <c r="B63" s="21"/>
    </row>
    <row r="64" spans="2:2" s="19" customFormat="1" x14ac:dyDescent="0.25">
      <c r="B64" s="21"/>
    </row>
    <row r="65" spans="2:2" s="19" customFormat="1" x14ac:dyDescent="0.25">
      <c r="B65" s="21"/>
    </row>
    <row r="66" spans="2:2" s="19" customFormat="1" x14ac:dyDescent="0.25">
      <c r="B66" s="21"/>
    </row>
    <row r="67" spans="2:2" s="19" customFormat="1" x14ac:dyDescent="0.25">
      <c r="B67" s="21"/>
    </row>
    <row r="68" spans="2:2" s="19" customFormat="1" x14ac:dyDescent="0.25">
      <c r="B68" s="21"/>
    </row>
    <row r="69" spans="2:2" s="19" customFormat="1" x14ac:dyDescent="0.25">
      <c r="B69" s="21"/>
    </row>
    <row r="70" spans="2:2" s="19" customFormat="1" x14ac:dyDescent="0.25">
      <c r="B70" s="21"/>
    </row>
    <row r="71" spans="2:2" s="19" customFormat="1" x14ac:dyDescent="0.25">
      <c r="B71" s="21"/>
    </row>
    <row r="72" spans="2:2" s="19" customFormat="1" x14ac:dyDescent="0.25">
      <c r="B72" s="21"/>
    </row>
    <row r="73" spans="2:2" s="19" customFormat="1" x14ac:dyDescent="0.25">
      <c r="B73" s="21"/>
    </row>
    <row r="74" spans="2:2" s="19" customFormat="1" x14ac:dyDescent="0.25">
      <c r="B74" s="21"/>
    </row>
    <row r="75" spans="2:2" s="19" customFormat="1" x14ac:dyDescent="0.25">
      <c r="B75" s="21"/>
    </row>
    <row r="76" spans="2:2" s="19" customFormat="1" x14ac:dyDescent="0.25">
      <c r="B76" s="21"/>
    </row>
    <row r="77" spans="2:2" s="19" customFormat="1" x14ac:dyDescent="0.25">
      <c r="B77" s="21"/>
    </row>
    <row r="78" spans="2:2" s="19" customFormat="1" x14ac:dyDescent="0.25">
      <c r="B78" s="21"/>
    </row>
    <row r="79" spans="2:2" s="19" customFormat="1" x14ac:dyDescent="0.25">
      <c r="B79" s="21"/>
    </row>
    <row r="80" spans="2:2" s="19" customFormat="1" x14ac:dyDescent="0.25">
      <c r="B80" s="21"/>
    </row>
    <row r="81" spans="2:2" s="19" customFormat="1" x14ac:dyDescent="0.25">
      <c r="B81" s="21"/>
    </row>
    <row r="82" spans="2:2" s="19" customFormat="1" x14ac:dyDescent="0.25">
      <c r="B82" s="21"/>
    </row>
    <row r="83" spans="2:2" s="19" customFormat="1" x14ac:dyDescent="0.25">
      <c r="B83" s="21"/>
    </row>
    <row r="84" spans="2:2" s="19" customFormat="1" x14ac:dyDescent="0.25">
      <c r="B84" s="21"/>
    </row>
    <row r="85" spans="2:2" s="19" customFormat="1" x14ac:dyDescent="0.25">
      <c r="B85" s="21"/>
    </row>
    <row r="86" spans="2:2" s="19" customFormat="1" x14ac:dyDescent="0.25">
      <c r="B86" s="21"/>
    </row>
    <row r="87" spans="2:2" s="19" customFormat="1" x14ac:dyDescent="0.25">
      <c r="B87" s="21"/>
    </row>
    <row r="88" spans="2:2" s="19" customFormat="1" x14ac:dyDescent="0.25">
      <c r="B88" s="21"/>
    </row>
    <row r="89" spans="2:2" s="19" customFormat="1" x14ac:dyDescent="0.25">
      <c r="B89" s="21"/>
    </row>
    <row r="90" spans="2:2" s="19" customFormat="1" x14ac:dyDescent="0.25">
      <c r="B90" s="21"/>
    </row>
    <row r="91" spans="2:2" s="19" customFormat="1" x14ac:dyDescent="0.25">
      <c r="B91" s="21"/>
    </row>
    <row r="92" spans="2:2" s="19" customFormat="1" x14ac:dyDescent="0.25">
      <c r="B92" s="21"/>
    </row>
    <row r="93" spans="2:2" s="19" customFormat="1" x14ac:dyDescent="0.25">
      <c r="B93" s="21"/>
    </row>
  </sheetData>
  <mergeCells count="6">
    <mergeCell ref="C18:C20"/>
    <mergeCell ref="A2:B5"/>
    <mergeCell ref="C2:N3"/>
    <mergeCell ref="C6:C8"/>
    <mergeCell ref="C10:C12"/>
    <mergeCell ref="C14:C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zoomScaleNormal="100" workbookViewId="0"/>
  </sheetViews>
  <sheetFormatPr defaultColWidth="11.42578125" defaultRowHeight="15" x14ac:dyDescent="0.25"/>
  <cols>
    <col min="1" max="1" width="19.140625" style="4" customWidth="1"/>
    <col min="2" max="2" width="10.7109375" style="37" customWidth="1"/>
    <col min="3" max="15" width="11.7109375" style="4" customWidth="1"/>
    <col min="16" max="16" width="2.7109375" style="40" customWidth="1"/>
    <col min="17" max="17" width="3.7109375" style="4" customWidth="1"/>
    <col min="18" max="16384" width="11.42578125" style="4"/>
  </cols>
  <sheetData>
    <row r="1" spans="1:31" s="30" customFormat="1" ht="32.25" customHeight="1" x14ac:dyDescent="0.25">
      <c r="A1" s="31"/>
      <c r="B1" s="2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9"/>
      <c r="P1" s="33"/>
    </row>
    <row r="2" spans="1:31" s="30" customFormat="1" ht="32.25" customHeight="1" x14ac:dyDescent="0.2">
      <c r="A2" s="36"/>
      <c r="B2" s="36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3"/>
    </row>
    <row r="3" spans="1:31" ht="16.5" customHeight="1" x14ac:dyDescent="0.25">
      <c r="A3" s="36"/>
      <c r="B3" s="36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1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ht="16.5" customHeight="1" x14ac:dyDescent="0.25">
      <c r="A4" s="36"/>
      <c r="B4" s="36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1" s="7" customFormat="1" ht="27" customHeight="1" x14ac:dyDescent="0.25">
      <c r="A5" s="36"/>
      <c r="B5" s="3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4"/>
    </row>
    <row r="6" spans="1:31" s="19" customFormat="1" x14ac:dyDescent="0.25">
      <c r="B6" s="21"/>
      <c r="P6" s="31"/>
    </row>
    <row r="7" spans="1:31" s="19" customFormat="1" ht="15.75" thickBot="1" x14ac:dyDescent="0.3">
      <c r="B7" s="21"/>
      <c r="P7" s="31"/>
    </row>
    <row r="8" spans="1:31" s="19" customFormat="1" ht="15.75" thickTop="1" x14ac:dyDescent="0.25">
      <c r="B8" s="21"/>
      <c r="D8" s="35"/>
      <c r="P8" s="31"/>
    </row>
    <row r="9" spans="1:31" s="19" customFormat="1" x14ac:dyDescent="0.25">
      <c r="B9" s="21"/>
      <c r="P9" s="31"/>
    </row>
    <row r="10" spans="1:31" s="19" customFormat="1" ht="15.75" thickBot="1" x14ac:dyDescent="0.3">
      <c r="B10" s="21"/>
      <c r="P10" s="31"/>
    </row>
    <row r="11" spans="1:31" s="19" customFormat="1" ht="15.75" thickTop="1" x14ac:dyDescent="0.25">
      <c r="B11" s="21"/>
      <c r="D11" s="35"/>
      <c r="E11" s="35"/>
      <c r="F11" s="35"/>
      <c r="G11" s="35"/>
      <c r="H11" s="35" t="s">
        <v>66</v>
      </c>
      <c r="I11" s="35" t="s">
        <v>67</v>
      </c>
      <c r="J11" s="35"/>
      <c r="K11" s="35"/>
      <c r="L11" s="35"/>
      <c r="M11" s="35"/>
      <c r="N11" s="35"/>
      <c r="O11" s="39"/>
      <c r="P11" s="31"/>
    </row>
    <row r="12" spans="1:31" s="19" customFormat="1" x14ac:dyDescent="0.25">
      <c r="B12" s="21"/>
      <c r="P12" s="31"/>
    </row>
    <row r="13" spans="1:31" s="19" customFormat="1" x14ac:dyDescent="0.25">
      <c r="B13" s="21"/>
      <c r="P13" s="31"/>
    </row>
    <row r="14" spans="1:31" s="19" customFormat="1" x14ac:dyDescent="0.25">
      <c r="B14" s="21"/>
      <c r="P14" s="31"/>
    </row>
    <row r="15" spans="1:31" s="19" customFormat="1" x14ac:dyDescent="0.25">
      <c r="B15" s="21"/>
      <c r="P15" s="31"/>
    </row>
    <row r="16" spans="1:31" s="19" customFormat="1" x14ac:dyDescent="0.25">
      <c r="B16" s="21"/>
      <c r="P16" s="31"/>
    </row>
    <row r="17" spans="2:16" s="19" customFormat="1" x14ac:dyDescent="0.25">
      <c r="B17" s="21"/>
      <c r="P17" s="31"/>
    </row>
    <row r="18" spans="2:16" s="19" customFormat="1" x14ac:dyDescent="0.25">
      <c r="B18" s="21"/>
      <c r="P18" s="31"/>
    </row>
    <row r="19" spans="2:16" s="19" customFormat="1" x14ac:dyDescent="0.25">
      <c r="B19" s="21"/>
      <c r="P19" s="31"/>
    </row>
    <row r="20" spans="2:16" s="19" customFormat="1" x14ac:dyDescent="0.25">
      <c r="B20" s="21"/>
      <c r="P20" s="31"/>
    </row>
    <row r="21" spans="2:16" s="19" customFormat="1" x14ac:dyDescent="0.25">
      <c r="B21" s="21"/>
      <c r="P21" s="31"/>
    </row>
    <row r="22" spans="2:16" s="19" customFormat="1" x14ac:dyDescent="0.25">
      <c r="B22" s="21"/>
      <c r="P22" s="31"/>
    </row>
    <row r="23" spans="2:16" s="31" customFormat="1" x14ac:dyDescent="0.25">
      <c r="B23" s="21"/>
    </row>
    <row r="24" spans="2:16" s="19" customFormat="1" x14ac:dyDescent="0.25">
      <c r="B24" s="21"/>
      <c r="P24" s="31"/>
    </row>
    <row r="25" spans="2:16" s="19" customFormat="1" x14ac:dyDescent="0.25">
      <c r="B25" s="21"/>
      <c r="P25" s="31"/>
    </row>
    <row r="26" spans="2:16" s="19" customFormat="1" x14ac:dyDescent="0.25">
      <c r="B26" s="21"/>
      <c r="P26" s="31"/>
    </row>
    <row r="27" spans="2:16" s="19" customFormat="1" x14ac:dyDescent="0.25">
      <c r="B27" s="21"/>
      <c r="P27" s="31"/>
    </row>
    <row r="28" spans="2:16" s="19" customFormat="1" x14ac:dyDescent="0.25">
      <c r="B28" s="21"/>
      <c r="P28" s="31"/>
    </row>
    <row r="29" spans="2:16" s="19" customFormat="1" x14ac:dyDescent="0.25">
      <c r="B29" s="21"/>
      <c r="P29" s="31"/>
    </row>
    <row r="30" spans="2:16" s="19" customFormat="1" x14ac:dyDescent="0.25">
      <c r="B30" s="21"/>
      <c r="P30" s="31"/>
    </row>
    <row r="31" spans="2:16" s="19" customFormat="1" x14ac:dyDescent="0.25">
      <c r="B31" s="21"/>
      <c r="P31" s="31"/>
    </row>
    <row r="32" spans="2:16" s="19" customFormat="1" x14ac:dyDescent="0.25">
      <c r="B32" s="21"/>
      <c r="P32" s="31"/>
    </row>
    <row r="33" spans="2:16" s="19" customFormat="1" x14ac:dyDescent="0.25">
      <c r="B33" s="21"/>
      <c r="P33" s="31"/>
    </row>
    <row r="34" spans="2:16" s="19" customFormat="1" x14ac:dyDescent="0.25">
      <c r="B34" s="21"/>
      <c r="P34" s="31"/>
    </row>
    <row r="35" spans="2:16" s="19" customFormat="1" x14ac:dyDescent="0.25">
      <c r="B35" s="21"/>
      <c r="P35" s="31"/>
    </row>
    <row r="36" spans="2:16" s="19" customFormat="1" x14ac:dyDescent="0.25">
      <c r="B36" s="21"/>
      <c r="P36" s="31"/>
    </row>
    <row r="37" spans="2:16" s="19" customFormat="1" x14ac:dyDescent="0.25">
      <c r="B37" s="21"/>
      <c r="P37" s="31"/>
    </row>
    <row r="38" spans="2:16" s="19" customFormat="1" x14ac:dyDescent="0.25">
      <c r="B38" s="21"/>
      <c r="P38" s="31"/>
    </row>
    <row r="39" spans="2:16" s="19" customFormat="1" x14ac:dyDescent="0.25">
      <c r="B39" s="21"/>
      <c r="P39" s="31"/>
    </row>
    <row r="40" spans="2:16" s="31" customFormat="1" x14ac:dyDescent="0.25">
      <c r="B40" s="21"/>
    </row>
    <row r="41" spans="2:16" s="19" customFormat="1" x14ac:dyDescent="0.25">
      <c r="B41" s="21"/>
      <c r="P41" s="31"/>
    </row>
    <row r="42" spans="2:16" s="19" customFormat="1" x14ac:dyDescent="0.25">
      <c r="B42" s="21"/>
      <c r="P42" s="31"/>
    </row>
    <row r="43" spans="2:16" s="19" customFormat="1" x14ac:dyDescent="0.25">
      <c r="B43" s="21"/>
      <c r="P43" s="31"/>
    </row>
    <row r="44" spans="2:16" s="19" customFormat="1" x14ac:dyDescent="0.25">
      <c r="B44" s="21"/>
      <c r="P44" s="31"/>
    </row>
    <row r="45" spans="2:16" s="19" customFormat="1" x14ac:dyDescent="0.25">
      <c r="B45" s="21"/>
      <c r="P45" s="31"/>
    </row>
    <row r="46" spans="2:16" s="19" customFormat="1" x14ac:dyDescent="0.25">
      <c r="B46" s="21"/>
      <c r="P46" s="31"/>
    </row>
    <row r="47" spans="2:16" s="19" customFormat="1" x14ac:dyDescent="0.25">
      <c r="B47" s="21"/>
      <c r="P47" s="31"/>
    </row>
    <row r="48" spans="2:16" s="19" customFormat="1" x14ac:dyDescent="0.25">
      <c r="B48" s="21"/>
      <c r="P48" s="31"/>
    </row>
    <row r="49" spans="2:16" s="19" customFormat="1" x14ac:dyDescent="0.25">
      <c r="B49" s="21"/>
      <c r="P49" s="31"/>
    </row>
    <row r="50" spans="2:16" s="19" customFormat="1" x14ac:dyDescent="0.25">
      <c r="B50" s="21"/>
      <c r="P50" s="31"/>
    </row>
    <row r="51" spans="2:16" s="19" customFormat="1" x14ac:dyDescent="0.25">
      <c r="B51" s="21"/>
      <c r="P51" s="31"/>
    </row>
    <row r="52" spans="2:16" s="19" customFormat="1" x14ac:dyDescent="0.25">
      <c r="B52" s="21"/>
      <c r="P52" s="31"/>
    </row>
    <row r="53" spans="2:16" s="19" customFormat="1" x14ac:dyDescent="0.25">
      <c r="B53" s="21"/>
      <c r="P53" s="31"/>
    </row>
    <row r="54" spans="2:16" s="19" customFormat="1" x14ac:dyDescent="0.25">
      <c r="B54" s="21"/>
      <c r="P54" s="31"/>
    </row>
    <row r="55" spans="2:16" s="19" customFormat="1" x14ac:dyDescent="0.25">
      <c r="B55" s="21"/>
      <c r="P55" s="31"/>
    </row>
    <row r="56" spans="2:16" s="19" customFormat="1" x14ac:dyDescent="0.25">
      <c r="B56" s="21"/>
      <c r="P56" s="31"/>
    </row>
    <row r="57" spans="2:16" s="19" customFormat="1" x14ac:dyDescent="0.25">
      <c r="B57" s="21"/>
      <c r="P57" s="31"/>
    </row>
    <row r="58" spans="2:16" s="31" customFormat="1" x14ac:dyDescent="0.25">
      <c r="B58" s="21"/>
    </row>
    <row r="59" spans="2:16" s="19" customFormat="1" x14ac:dyDescent="0.25">
      <c r="B59" s="21"/>
      <c r="P59" s="31"/>
    </row>
    <row r="60" spans="2:16" s="19" customFormat="1" x14ac:dyDescent="0.25">
      <c r="B60" s="21"/>
      <c r="P60" s="31"/>
    </row>
    <row r="61" spans="2:16" s="19" customFormat="1" x14ac:dyDescent="0.25">
      <c r="B61" s="21"/>
      <c r="P61" s="31"/>
    </row>
    <row r="62" spans="2:16" s="19" customFormat="1" x14ac:dyDescent="0.25">
      <c r="B62" s="21"/>
      <c r="P62" s="31"/>
    </row>
    <row r="63" spans="2:16" s="19" customFormat="1" x14ac:dyDescent="0.25">
      <c r="B63" s="21"/>
      <c r="P63" s="31"/>
    </row>
    <row r="64" spans="2:16" s="19" customFormat="1" x14ac:dyDescent="0.25">
      <c r="B64" s="21"/>
      <c r="P64" s="31"/>
    </row>
    <row r="65" spans="2:16" s="19" customFormat="1" x14ac:dyDescent="0.25">
      <c r="B65" s="21"/>
      <c r="P65" s="31"/>
    </row>
    <row r="66" spans="2:16" s="19" customFormat="1" x14ac:dyDescent="0.25">
      <c r="B66" s="21"/>
      <c r="P66" s="31"/>
    </row>
    <row r="67" spans="2:16" s="19" customFormat="1" x14ac:dyDescent="0.25">
      <c r="B67" s="21"/>
      <c r="P67" s="31"/>
    </row>
    <row r="68" spans="2:16" s="19" customFormat="1" x14ac:dyDescent="0.25">
      <c r="B68" s="21"/>
      <c r="P68" s="31"/>
    </row>
    <row r="69" spans="2:16" s="19" customFormat="1" x14ac:dyDescent="0.25">
      <c r="B69" s="21"/>
      <c r="P69" s="31"/>
    </row>
    <row r="70" spans="2:16" s="19" customFormat="1" x14ac:dyDescent="0.25">
      <c r="B70" s="21"/>
      <c r="P70" s="31"/>
    </row>
    <row r="71" spans="2:16" s="19" customFormat="1" x14ac:dyDescent="0.25">
      <c r="B71" s="31"/>
      <c r="P71" s="31"/>
    </row>
    <row r="72" spans="2:16" s="19" customFormat="1" x14ac:dyDescent="0.25">
      <c r="B72" s="31"/>
      <c r="P72" s="31"/>
    </row>
    <row r="73" spans="2:16" s="19" customFormat="1" x14ac:dyDescent="0.25">
      <c r="B73" s="31"/>
      <c r="P73" s="31"/>
    </row>
    <row r="74" spans="2:16" s="19" customFormat="1" x14ac:dyDescent="0.25">
      <c r="B74" s="31"/>
      <c r="P74" s="31"/>
    </row>
    <row r="75" spans="2:16" s="19" customFormat="1" x14ac:dyDescent="0.25">
      <c r="B75" s="31"/>
      <c r="P75" s="31"/>
    </row>
    <row r="76" spans="2:16" s="19" customFormat="1" x14ac:dyDescent="0.25">
      <c r="B76" s="31"/>
      <c r="P76" s="31"/>
    </row>
    <row r="77" spans="2:16" s="19" customFormat="1" x14ac:dyDescent="0.25">
      <c r="B77" s="31"/>
      <c r="P77" s="31"/>
    </row>
    <row r="78" spans="2:16" s="19" customFormat="1" x14ac:dyDescent="0.25">
      <c r="B78" s="31"/>
      <c r="P78" s="31"/>
    </row>
    <row r="79" spans="2:16" s="19" customFormat="1" x14ac:dyDescent="0.25">
      <c r="B79" s="31"/>
      <c r="P79" s="31"/>
    </row>
    <row r="80" spans="2:16" s="19" customFormat="1" x14ac:dyDescent="0.25">
      <c r="B80" s="21"/>
      <c r="P80" s="31"/>
    </row>
    <row r="81" spans="1:16" s="19" customFormat="1" x14ac:dyDescent="0.25">
      <c r="B81" s="21"/>
      <c r="P81" s="31"/>
    </row>
    <row r="82" spans="1:16" s="19" customFormat="1" x14ac:dyDescent="0.25">
      <c r="B82" s="21"/>
      <c r="P82" s="31"/>
    </row>
    <row r="83" spans="1:16" s="19" customFormat="1" x14ac:dyDescent="0.25">
      <c r="B83" s="21"/>
      <c r="P83" s="31"/>
    </row>
    <row r="84" spans="1:16" s="19" customFormat="1" x14ac:dyDescent="0.25">
      <c r="B84" s="21"/>
      <c r="P84" s="31"/>
    </row>
    <row r="85" spans="1:16" s="19" customFormat="1" x14ac:dyDescent="0.25">
      <c r="B85" s="21"/>
      <c r="P85" s="31"/>
    </row>
    <row r="86" spans="1:16" s="19" customFormat="1" x14ac:dyDescent="0.25">
      <c r="B86" s="21"/>
      <c r="P86" s="31"/>
    </row>
    <row r="87" spans="1:16" s="19" customFormat="1" x14ac:dyDescent="0.25">
      <c r="A87" s="19" t="s">
        <v>70</v>
      </c>
      <c r="B87" s="21"/>
      <c r="P87" s="31"/>
    </row>
    <row r="88" spans="1:16" s="19" customFormat="1" x14ac:dyDescent="0.25">
      <c r="A88" s="47" t="s">
        <v>69</v>
      </c>
      <c r="B88" s="48">
        <f>Lancamentos!O11</f>
        <v>6000</v>
      </c>
      <c r="P88" s="31"/>
    </row>
    <row r="89" spans="1:16" s="19" customFormat="1" x14ac:dyDescent="0.25">
      <c r="A89" s="47" t="str">
        <f>Lancamentos!A13</f>
        <v>HABITAÇÃO</v>
      </c>
      <c r="B89" s="48">
        <f>Lancamentos!O22</f>
        <v>0</v>
      </c>
      <c r="P89" s="31"/>
    </row>
    <row r="90" spans="1:16" s="19" customFormat="1" x14ac:dyDescent="0.25">
      <c r="A90" s="47" t="str">
        <f>Lancamentos!A24</f>
        <v>SAÚDE</v>
      </c>
      <c r="B90" s="48">
        <f>Lancamentos!O28</f>
        <v>0</v>
      </c>
      <c r="P90" s="31"/>
    </row>
    <row r="91" spans="1:16" s="19" customFormat="1" x14ac:dyDescent="0.25">
      <c r="A91" s="47" t="str">
        <f>Lancamentos!A30</f>
        <v>AUTOMÓVEL</v>
      </c>
      <c r="B91" s="48">
        <f>Lancamentos!O35</f>
        <v>0</v>
      </c>
      <c r="P91" s="31"/>
    </row>
    <row r="92" spans="1:16" s="19" customFormat="1" x14ac:dyDescent="0.25">
      <c r="A92" s="47" t="str">
        <f>Lancamentos!A37</f>
        <v>DESPESAS PESSOAIS</v>
      </c>
      <c r="B92" s="48">
        <f>Lancamentos!O45</f>
        <v>0</v>
      </c>
      <c r="P92" s="31"/>
    </row>
    <row r="93" spans="1:16" s="19" customFormat="1" x14ac:dyDescent="0.25">
      <c r="A93" s="47" t="str">
        <f>Lancamentos!A47</f>
        <v>LAZER</v>
      </c>
      <c r="B93" s="48">
        <f>Lancamentos!O54</f>
        <v>0</v>
      </c>
      <c r="P93" s="31"/>
    </row>
    <row r="94" spans="1:16" x14ac:dyDescent="0.25">
      <c r="A94" s="47" t="str">
        <f>Lancamentos!A56</f>
        <v>CARTÕES DE CRÉDITO</v>
      </c>
      <c r="B94" s="48">
        <f>Lancamentos!O59</f>
        <v>0</v>
      </c>
    </row>
    <row r="95" spans="1:16" x14ac:dyDescent="0.25">
      <c r="A95" s="47" t="str">
        <f>Lancamentos!A61</f>
        <v>DEPENDENTES</v>
      </c>
      <c r="B95" s="48">
        <f>Lancamentos!O68</f>
        <v>0</v>
      </c>
    </row>
    <row r="96" spans="1:16" x14ac:dyDescent="0.25">
      <c r="A96" s="47" t="str">
        <f>Lancamentos!A70</f>
        <v>INVESTIMENTOS</v>
      </c>
      <c r="B96" s="48">
        <f>Lancamentos!O73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zoomScaleNormal="100" workbookViewId="0"/>
  </sheetViews>
  <sheetFormatPr defaultColWidth="11.42578125" defaultRowHeight="15" x14ac:dyDescent="0.25"/>
  <cols>
    <col min="1" max="1" width="13" style="4" customWidth="1"/>
    <col min="2" max="2" width="16.85546875" style="37" customWidth="1"/>
    <col min="3" max="15" width="11.7109375" style="4" customWidth="1"/>
    <col min="16" max="16" width="2.7109375" style="40" customWidth="1"/>
    <col min="17" max="17" width="3.7109375" style="4" customWidth="1"/>
    <col min="18" max="16384" width="11.42578125" style="4"/>
  </cols>
  <sheetData>
    <row r="1" spans="1:31" s="30" customFormat="1" ht="32.25" customHeight="1" x14ac:dyDescent="0.25">
      <c r="A1" s="31"/>
      <c r="B1" s="2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9"/>
      <c r="P1" s="33"/>
    </row>
    <row r="2" spans="1:31" s="30" customFormat="1" ht="32.25" customHeight="1" x14ac:dyDescent="0.2">
      <c r="A2" s="36"/>
      <c r="B2" s="36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3"/>
    </row>
    <row r="3" spans="1:31" ht="16.5" customHeight="1" x14ac:dyDescent="0.25">
      <c r="A3" s="36"/>
      <c r="B3" s="36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1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ht="16.5" customHeight="1" x14ac:dyDescent="0.25">
      <c r="A4" s="36"/>
      <c r="B4" s="36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1" s="7" customFormat="1" ht="27" customHeight="1" x14ac:dyDescent="0.25">
      <c r="A5" s="36"/>
      <c r="B5" s="3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4"/>
    </row>
    <row r="6" spans="1:31" s="19" customFormat="1" x14ac:dyDescent="0.25">
      <c r="B6" s="21"/>
      <c r="P6" s="31"/>
    </row>
    <row r="7" spans="1:31" s="19" customFormat="1" ht="15.75" thickBot="1" x14ac:dyDescent="0.3">
      <c r="B7" s="21"/>
      <c r="P7" s="31"/>
    </row>
    <row r="8" spans="1:31" s="19" customFormat="1" ht="15.75" thickTop="1" x14ac:dyDescent="0.25">
      <c r="B8" s="21"/>
      <c r="D8" s="35"/>
      <c r="P8" s="31"/>
    </row>
    <row r="9" spans="1:31" s="19" customFormat="1" x14ac:dyDescent="0.25">
      <c r="B9" s="21"/>
      <c r="P9" s="31"/>
    </row>
    <row r="10" spans="1:31" s="19" customFormat="1" ht="15.75" thickBot="1" x14ac:dyDescent="0.3">
      <c r="B10" s="21"/>
      <c r="P10" s="31"/>
    </row>
    <row r="11" spans="1:31" s="19" customFormat="1" ht="15.75" thickTop="1" x14ac:dyDescent="0.25">
      <c r="B11" s="21"/>
      <c r="D11" s="35"/>
      <c r="E11" s="35"/>
      <c r="F11" s="35"/>
      <c r="G11" s="35"/>
      <c r="H11" s="35" t="s">
        <v>66</v>
      </c>
      <c r="I11" s="35" t="s">
        <v>67</v>
      </c>
      <c r="J11" s="35"/>
      <c r="K11" s="35"/>
      <c r="L11" s="35"/>
      <c r="M11" s="35"/>
      <c r="N11" s="35"/>
      <c r="O11" s="39"/>
      <c r="P11" s="31"/>
    </row>
    <row r="12" spans="1:31" s="19" customFormat="1" x14ac:dyDescent="0.25">
      <c r="B12" s="21"/>
      <c r="P12" s="31"/>
    </row>
    <row r="13" spans="1:31" s="19" customFormat="1" x14ac:dyDescent="0.25">
      <c r="B13" s="21"/>
      <c r="P13" s="31"/>
    </row>
    <row r="14" spans="1:31" s="19" customFormat="1" x14ac:dyDescent="0.25">
      <c r="B14" s="21"/>
      <c r="P14" s="31"/>
    </row>
    <row r="15" spans="1:31" s="19" customFormat="1" x14ac:dyDescent="0.25">
      <c r="B15" s="21"/>
      <c r="P15" s="31"/>
    </row>
    <row r="16" spans="1:31" s="19" customFormat="1" x14ac:dyDescent="0.25">
      <c r="B16" s="21"/>
      <c r="P16" s="31"/>
    </row>
    <row r="17" spans="2:16" s="19" customFormat="1" x14ac:dyDescent="0.25">
      <c r="B17" s="21"/>
      <c r="P17" s="31"/>
    </row>
    <row r="18" spans="2:16" s="19" customFormat="1" x14ac:dyDescent="0.25">
      <c r="B18" s="21"/>
      <c r="P18" s="31"/>
    </row>
    <row r="19" spans="2:16" s="19" customFormat="1" x14ac:dyDescent="0.25">
      <c r="B19" s="21"/>
      <c r="P19" s="31"/>
    </row>
    <row r="20" spans="2:16" s="19" customFormat="1" x14ac:dyDescent="0.25">
      <c r="B20" s="21"/>
      <c r="P20" s="31"/>
    </row>
    <row r="21" spans="2:16" s="19" customFormat="1" x14ac:dyDescent="0.25">
      <c r="B21" s="21"/>
      <c r="P21" s="31"/>
    </row>
    <row r="22" spans="2:16" s="19" customFormat="1" x14ac:dyDescent="0.25">
      <c r="B22" s="21"/>
      <c r="P22" s="31"/>
    </row>
    <row r="23" spans="2:16" s="19" customFormat="1" x14ac:dyDescent="0.25">
      <c r="B23" s="21"/>
      <c r="P23" s="31"/>
    </row>
    <row r="24" spans="2:16" s="19" customFormat="1" x14ac:dyDescent="0.25">
      <c r="B24" s="21"/>
      <c r="P24" s="31"/>
    </row>
    <row r="25" spans="2:16" s="19" customFormat="1" x14ac:dyDescent="0.25">
      <c r="B25" s="21"/>
      <c r="P25" s="31"/>
    </row>
    <row r="26" spans="2:16" s="19" customFormat="1" x14ac:dyDescent="0.25">
      <c r="B26" s="21"/>
      <c r="P26" s="31"/>
    </row>
    <row r="27" spans="2:16" s="19" customFormat="1" x14ac:dyDescent="0.25">
      <c r="B27" s="21"/>
      <c r="P27" s="31"/>
    </row>
    <row r="28" spans="2:16" s="19" customFormat="1" x14ac:dyDescent="0.25">
      <c r="B28" s="21"/>
      <c r="P28" s="31"/>
    </row>
    <row r="29" spans="2:16" s="19" customFormat="1" x14ac:dyDescent="0.25">
      <c r="B29" s="21"/>
      <c r="P29" s="31"/>
    </row>
    <row r="30" spans="2:16" s="19" customFormat="1" x14ac:dyDescent="0.25">
      <c r="B30" s="21"/>
      <c r="P30" s="31"/>
    </row>
    <row r="31" spans="2:16" s="19" customFormat="1" x14ac:dyDescent="0.25">
      <c r="B31" s="21"/>
      <c r="P31" s="31"/>
    </row>
    <row r="32" spans="2:16" s="19" customFormat="1" x14ac:dyDescent="0.25">
      <c r="B32" s="21"/>
      <c r="P32" s="31"/>
    </row>
    <row r="33" spans="2:16" s="19" customFormat="1" x14ac:dyDescent="0.25">
      <c r="B33" s="21"/>
      <c r="P33" s="31"/>
    </row>
    <row r="34" spans="2:16" s="19" customFormat="1" x14ac:dyDescent="0.25">
      <c r="B34" s="21"/>
      <c r="P34" s="31"/>
    </row>
    <row r="35" spans="2:16" s="19" customFormat="1" x14ac:dyDescent="0.25">
      <c r="B35" s="21"/>
      <c r="P35" s="31"/>
    </row>
    <row r="36" spans="2:16" s="19" customFormat="1" x14ac:dyDescent="0.25">
      <c r="B36" s="21"/>
      <c r="P36" s="31"/>
    </row>
    <row r="37" spans="2:16" s="19" customFormat="1" x14ac:dyDescent="0.25">
      <c r="B37" s="21"/>
      <c r="P37" s="31"/>
    </row>
    <row r="38" spans="2:16" s="19" customFormat="1" x14ac:dyDescent="0.25">
      <c r="B38" s="21"/>
      <c r="P38" s="31"/>
    </row>
    <row r="39" spans="2:16" s="19" customFormat="1" x14ac:dyDescent="0.25">
      <c r="B39" s="21"/>
      <c r="P39" s="31"/>
    </row>
    <row r="40" spans="2:16" s="19" customFormat="1" x14ac:dyDescent="0.25">
      <c r="B40" s="21"/>
      <c r="P40" s="31"/>
    </row>
    <row r="41" spans="2:16" s="19" customFormat="1" x14ac:dyDescent="0.25">
      <c r="B41" s="21"/>
      <c r="P41" s="31"/>
    </row>
    <row r="42" spans="2:16" s="19" customFormat="1" x14ac:dyDescent="0.25">
      <c r="B42" s="21"/>
      <c r="P42" s="31"/>
    </row>
    <row r="43" spans="2:16" s="19" customFormat="1" x14ac:dyDescent="0.25">
      <c r="B43" s="21"/>
      <c r="P43" s="31"/>
    </row>
    <row r="44" spans="2:16" s="19" customFormat="1" x14ac:dyDescent="0.25">
      <c r="B44" s="21"/>
      <c r="P44" s="31"/>
    </row>
    <row r="45" spans="2:16" s="19" customFormat="1" x14ac:dyDescent="0.25">
      <c r="B45" s="21"/>
      <c r="P45" s="31"/>
    </row>
    <row r="46" spans="2:16" s="19" customFormat="1" x14ac:dyDescent="0.25">
      <c r="B46" s="21"/>
      <c r="P46" s="31"/>
    </row>
    <row r="47" spans="2:16" s="19" customFormat="1" x14ac:dyDescent="0.25">
      <c r="B47" s="21"/>
      <c r="P47" s="31"/>
    </row>
    <row r="48" spans="2:16" s="19" customFormat="1" x14ac:dyDescent="0.25">
      <c r="B48" s="21"/>
      <c r="P48" s="31"/>
    </row>
    <row r="49" spans="2:16" s="19" customFormat="1" x14ac:dyDescent="0.25">
      <c r="B49" s="21"/>
      <c r="P49" s="31"/>
    </row>
    <row r="50" spans="2:16" s="19" customFormat="1" x14ac:dyDescent="0.25">
      <c r="B50" s="21"/>
      <c r="P50" s="31"/>
    </row>
    <row r="51" spans="2:16" s="19" customFormat="1" x14ac:dyDescent="0.25">
      <c r="B51" s="21"/>
      <c r="P51" s="31"/>
    </row>
    <row r="52" spans="2:16" s="19" customFormat="1" x14ac:dyDescent="0.25">
      <c r="B52" s="21"/>
      <c r="P52" s="31"/>
    </row>
    <row r="53" spans="2:16" s="19" customFormat="1" x14ac:dyDescent="0.25">
      <c r="B53" s="21"/>
      <c r="P53" s="31"/>
    </row>
    <row r="54" spans="2:16" s="19" customFormat="1" x14ac:dyDescent="0.25">
      <c r="B54" s="21"/>
      <c r="P54" s="31"/>
    </row>
    <row r="55" spans="2:16" s="19" customFormat="1" x14ac:dyDescent="0.25">
      <c r="B55" s="21"/>
      <c r="P55" s="31"/>
    </row>
    <row r="56" spans="2:16" s="19" customFormat="1" x14ac:dyDescent="0.25">
      <c r="B56" s="21"/>
      <c r="P56" s="31"/>
    </row>
    <row r="57" spans="2:16" s="19" customFormat="1" x14ac:dyDescent="0.25">
      <c r="B57" s="21"/>
      <c r="P57" s="31"/>
    </row>
    <row r="58" spans="2:16" s="19" customFormat="1" x14ac:dyDescent="0.25">
      <c r="B58" s="21"/>
      <c r="P58" s="31"/>
    </row>
    <row r="59" spans="2:16" s="19" customFormat="1" x14ac:dyDescent="0.25">
      <c r="B59" s="21"/>
      <c r="P59" s="31"/>
    </row>
    <row r="60" spans="2:16" s="19" customFormat="1" x14ac:dyDescent="0.25">
      <c r="B60" s="21"/>
      <c r="P60" s="31"/>
    </row>
    <row r="61" spans="2:16" s="19" customFormat="1" x14ac:dyDescent="0.25">
      <c r="B61" s="21"/>
      <c r="P61" s="31"/>
    </row>
    <row r="62" spans="2:16" s="19" customFormat="1" x14ac:dyDescent="0.25">
      <c r="B62" s="21"/>
      <c r="P62" s="31"/>
    </row>
    <row r="63" spans="2:16" s="19" customFormat="1" x14ac:dyDescent="0.25">
      <c r="B63" s="21"/>
      <c r="P63" s="31"/>
    </row>
    <row r="64" spans="2:16" s="19" customFormat="1" x14ac:dyDescent="0.25">
      <c r="B64" s="21"/>
      <c r="P64" s="31"/>
    </row>
    <row r="65" spans="2:16" s="19" customFormat="1" x14ac:dyDescent="0.25">
      <c r="B65" s="21"/>
      <c r="P65" s="31"/>
    </row>
    <row r="66" spans="2:16" s="19" customFormat="1" x14ac:dyDescent="0.25">
      <c r="B66" s="21"/>
      <c r="P66" s="31"/>
    </row>
    <row r="67" spans="2:16" s="19" customFormat="1" x14ac:dyDescent="0.25">
      <c r="B67" s="21"/>
      <c r="P67" s="31"/>
    </row>
    <row r="68" spans="2:16" s="19" customFormat="1" x14ac:dyDescent="0.25">
      <c r="B68" s="21"/>
      <c r="P68" s="31"/>
    </row>
    <row r="69" spans="2:16" s="19" customFormat="1" x14ac:dyDescent="0.25">
      <c r="B69" s="21"/>
      <c r="P69" s="31"/>
    </row>
    <row r="70" spans="2:16" s="19" customFormat="1" x14ac:dyDescent="0.25">
      <c r="B70" s="21"/>
      <c r="P70" s="31"/>
    </row>
    <row r="71" spans="2:16" s="19" customFormat="1" x14ac:dyDescent="0.25">
      <c r="P71" s="31"/>
    </row>
    <row r="72" spans="2:16" s="19" customFormat="1" x14ac:dyDescent="0.25">
      <c r="P72" s="31"/>
    </row>
    <row r="73" spans="2:16" s="19" customFormat="1" x14ac:dyDescent="0.25">
      <c r="P73" s="31"/>
    </row>
    <row r="74" spans="2:16" s="19" customFormat="1" x14ac:dyDescent="0.25">
      <c r="P74" s="31"/>
    </row>
    <row r="75" spans="2:16" s="19" customFormat="1" x14ac:dyDescent="0.25">
      <c r="P75" s="31"/>
    </row>
    <row r="76" spans="2:16" s="19" customFormat="1" x14ac:dyDescent="0.25">
      <c r="P76" s="31"/>
    </row>
    <row r="77" spans="2:16" s="19" customFormat="1" x14ac:dyDescent="0.25">
      <c r="P77" s="31"/>
    </row>
    <row r="78" spans="2:16" s="19" customFormat="1" x14ac:dyDescent="0.25">
      <c r="P78" s="31"/>
    </row>
    <row r="79" spans="2:16" s="19" customFormat="1" x14ac:dyDescent="0.25">
      <c r="P79" s="31"/>
    </row>
    <row r="80" spans="2:16" s="19" customFormat="1" x14ac:dyDescent="0.25">
      <c r="B80" s="21"/>
      <c r="P80" s="31"/>
    </row>
    <row r="81" spans="1:16" s="19" customFormat="1" x14ac:dyDescent="0.25">
      <c r="B81" s="21"/>
      <c r="P81" s="31"/>
    </row>
    <row r="82" spans="1:16" s="19" customFormat="1" x14ac:dyDescent="0.25">
      <c r="B82" s="21"/>
      <c r="P82" s="31"/>
    </row>
    <row r="83" spans="1:16" s="19" customFormat="1" x14ac:dyDescent="0.25">
      <c r="B83" s="21"/>
      <c r="P83" s="31"/>
    </row>
    <row r="84" spans="1:16" s="19" customFormat="1" x14ac:dyDescent="0.25">
      <c r="B84" s="21"/>
      <c r="P84" s="31"/>
    </row>
    <row r="85" spans="1:16" s="19" customFormat="1" x14ac:dyDescent="0.25">
      <c r="B85" s="21"/>
      <c r="P85" s="31"/>
    </row>
    <row r="86" spans="1:16" s="19" customFormat="1" x14ac:dyDescent="0.25">
      <c r="B86" s="21"/>
      <c r="P86" s="31"/>
    </row>
    <row r="87" spans="1:16" s="19" customFormat="1" x14ac:dyDescent="0.25">
      <c r="A87" s="19" t="s">
        <v>70</v>
      </c>
      <c r="B87" s="21"/>
      <c r="P87" s="31"/>
    </row>
    <row r="88" spans="1:16" s="19" customFormat="1" x14ac:dyDescent="0.25">
      <c r="A88" s="11" t="s">
        <v>69</v>
      </c>
      <c r="B88" s="42">
        <f>Lancamentos!O11</f>
        <v>6000</v>
      </c>
      <c r="P88" s="31"/>
    </row>
    <row r="89" spans="1:16" s="19" customFormat="1" x14ac:dyDescent="0.25">
      <c r="A89" s="11" t="str">
        <f>Lancamentos!A13</f>
        <v>HABITAÇÃO</v>
      </c>
      <c r="B89" s="42">
        <f>Lancamentos!O22</f>
        <v>0</v>
      </c>
      <c r="P89" s="31"/>
    </row>
    <row r="90" spans="1:16" s="19" customFormat="1" x14ac:dyDescent="0.25">
      <c r="A90" s="11" t="str">
        <f>Lancamentos!A24</f>
        <v>SAÚDE</v>
      </c>
      <c r="B90" s="42">
        <f>Lancamentos!O28</f>
        <v>0</v>
      </c>
      <c r="P90" s="31"/>
    </row>
    <row r="91" spans="1:16" s="19" customFormat="1" x14ac:dyDescent="0.25">
      <c r="A91" s="11" t="str">
        <f>Lancamentos!A30</f>
        <v>AUTOMÓVEL</v>
      </c>
      <c r="B91" s="42">
        <f>Lancamentos!O35</f>
        <v>0</v>
      </c>
      <c r="P91" s="31"/>
    </row>
    <row r="92" spans="1:16" s="19" customFormat="1" x14ac:dyDescent="0.25">
      <c r="A92" s="11" t="str">
        <f>Lancamentos!A37</f>
        <v>DESPESAS PESSOAIS</v>
      </c>
      <c r="B92" s="42">
        <f>Lancamentos!O45</f>
        <v>0</v>
      </c>
      <c r="P92" s="31"/>
    </row>
    <row r="93" spans="1:16" s="19" customFormat="1" x14ac:dyDescent="0.25">
      <c r="A93" s="11" t="str">
        <f>Lancamentos!A47</f>
        <v>LAZER</v>
      </c>
      <c r="B93" s="42">
        <f>Lancamentos!O54</f>
        <v>0</v>
      </c>
      <c r="P93" s="31"/>
    </row>
    <row r="94" spans="1:16" x14ac:dyDescent="0.25">
      <c r="A94" s="11" t="str">
        <f>Lancamentos!A56</f>
        <v>CARTÕES DE CRÉDITO</v>
      </c>
      <c r="B94" s="42">
        <f>Lancamentos!O59</f>
        <v>0</v>
      </c>
    </row>
    <row r="95" spans="1:16" x14ac:dyDescent="0.25">
      <c r="A95" s="11" t="str">
        <f>Lancamentos!A61</f>
        <v>DEPENDENTES</v>
      </c>
      <c r="B95" s="42">
        <f>Lancamentos!O68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zoomScaleNormal="100" workbookViewId="0"/>
  </sheetViews>
  <sheetFormatPr defaultColWidth="11.42578125" defaultRowHeight="15" x14ac:dyDescent="0.25"/>
  <cols>
    <col min="1" max="1" width="13" style="4" customWidth="1"/>
    <col min="2" max="2" width="16.85546875" style="37" customWidth="1"/>
    <col min="3" max="15" width="11.7109375" style="4" customWidth="1"/>
    <col min="16" max="16" width="2.7109375" style="40" customWidth="1"/>
    <col min="17" max="17" width="3.7109375" style="4" customWidth="1"/>
    <col min="18" max="16384" width="11.42578125" style="4"/>
  </cols>
  <sheetData>
    <row r="1" spans="1:31" s="30" customFormat="1" ht="32.25" customHeight="1" x14ac:dyDescent="0.25">
      <c r="A1" s="31"/>
      <c r="B1" s="2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9"/>
      <c r="P1" s="33"/>
    </row>
    <row r="2" spans="1:31" s="30" customFormat="1" ht="32.25" customHeight="1" x14ac:dyDescent="0.2">
      <c r="A2" s="36"/>
      <c r="B2" s="36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3"/>
    </row>
    <row r="3" spans="1:31" ht="16.5" customHeight="1" x14ac:dyDescent="0.25">
      <c r="A3" s="36"/>
      <c r="B3" s="36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1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ht="16.5" customHeight="1" x14ac:dyDescent="0.25">
      <c r="A4" s="36"/>
      <c r="B4" s="36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1" s="7" customFormat="1" ht="27" customHeight="1" x14ac:dyDescent="0.25">
      <c r="A5" s="36"/>
      <c r="B5" s="3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4"/>
    </row>
    <row r="6" spans="1:31" s="19" customFormat="1" x14ac:dyDescent="0.25">
      <c r="B6" s="21"/>
      <c r="P6" s="31"/>
    </row>
    <row r="7" spans="1:31" s="19" customFormat="1" ht="15.75" thickBot="1" x14ac:dyDescent="0.3">
      <c r="B7" s="21"/>
      <c r="P7" s="31"/>
    </row>
    <row r="8" spans="1:31" s="19" customFormat="1" ht="15.75" thickTop="1" x14ac:dyDescent="0.25">
      <c r="B8" s="21"/>
      <c r="D8" s="35"/>
      <c r="P8" s="31"/>
    </row>
    <row r="9" spans="1:31" s="19" customFormat="1" x14ac:dyDescent="0.25">
      <c r="B9" s="21"/>
      <c r="P9" s="31"/>
    </row>
    <row r="10" spans="1:31" s="19" customFormat="1" ht="15.75" thickBot="1" x14ac:dyDescent="0.3">
      <c r="B10" s="21"/>
      <c r="P10" s="31"/>
    </row>
    <row r="11" spans="1:31" s="19" customFormat="1" ht="15.75" thickTop="1" x14ac:dyDescent="0.25">
      <c r="B11" s="21"/>
      <c r="D11" s="35"/>
      <c r="E11" s="35"/>
      <c r="F11" s="35"/>
      <c r="G11" s="35"/>
      <c r="H11" s="35" t="s">
        <v>66</v>
      </c>
      <c r="I11" s="35" t="s">
        <v>67</v>
      </c>
      <c r="J11" s="35"/>
      <c r="K11" s="35"/>
      <c r="L11" s="35"/>
      <c r="M11" s="35"/>
      <c r="N11" s="35"/>
      <c r="O11" s="39"/>
      <c r="P11" s="31"/>
    </row>
    <row r="12" spans="1:31" s="19" customFormat="1" x14ac:dyDescent="0.25">
      <c r="B12" s="21"/>
      <c r="P12" s="31"/>
    </row>
    <row r="13" spans="1:31" s="19" customFormat="1" x14ac:dyDescent="0.25">
      <c r="B13" s="21"/>
      <c r="P13" s="31"/>
    </row>
    <row r="14" spans="1:31" s="19" customFormat="1" x14ac:dyDescent="0.25">
      <c r="B14" s="21"/>
      <c r="P14" s="31"/>
    </row>
    <row r="15" spans="1:31" s="19" customFormat="1" x14ac:dyDescent="0.25">
      <c r="B15" s="21"/>
      <c r="P15" s="31"/>
    </row>
    <row r="16" spans="1:31" s="19" customFormat="1" x14ac:dyDescent="0.25">
      <c r="B16" s="21"/>
      <c r="P16" s="31"/>
    </row>
    <row r="17" spans="2:16" s="19" customFormat="1" x14ac:dyDescent="0.25">
      <c r="B17" s="21"/>
      <c r="P17" s="31"/>
    </row>
    <row r="18" spans="2:16" s="19" customFormat="1" x14ac:dyDescent="0.25">
      <c r="B18" s="21"/>
      <c r="P18" s="31"/>
    </row>
    <row r="19" spans="2:16" s="19" customFormat="1" x14ac:dyDescent="0.25">
      <c r="B19" s="21"/>
      <c r="P19" s="31"/>
    </row>
    <row r="20" spans="2:16" s="19" customFormat="1" x14ac:dyDescent="0.25">
      <c r="B20" s="21"/>
      <c r="P20" s="31"/>
    </row>
    <row r="21" spans="2:16" s="19" customFormat="1" x14ac:dyDescent="0.25">
      <c r="B21" s="21"/>
      <c r="P21" s="31"/>
    </row>
    <row r="22" spans="2:16" s="19" customFormat="1" x14ac:dyDescent="0.25">
      <c r="B22" s="21"/>
      <c r="P22" s="31"/>
    </row>
    <row r="23" spans="2:16" s="19" customFormat="1" x14ac:dyDescent="0.25">
      <c r="B23" s="21"/>
      <c r="P23" s="31"/>
    </row>
    <row r="24" spans="2:16" s="19" customFormat="1" x14ac:dyDescent="0.25">
      <c r="B24" s="21"/>
      <c r="P24" s="31"/>
    </row>
    <row r="25" spans="2:16" s="19" customFormat="1" x14ac:dyDescent="0.25">
      <c r="B25" s="21"/>
      <c r="P25" s="31"/>
    </row>
    <row r="26" spans="2:16" s="19" customFormat="1" x14ac:dyDescent="0.25">
      <c r="B26" s="21"/>
      <c r="P26" s="31"/>
    </row>
    <row r="27" spans="2:16" s="19" customFormat="1" x14ac:dyDescent="0.25">
      <c r="B27" s="21"/>
      <c r="P27" s="31"/>
    </row>
    <row r="28" spans="2:16" s="19" customFormat="1" x14ac:dyDescent="0.25">
      <c r="B28" s="21"/>
      <c r="P28" s="31"/>
    </row>
    <row r="29" spans="2:16" s="19" customFormat="1" x14ac:dyDescent="0.25">
      <c r="B29" s="21"/>
      <c r="P29" s="31"/>
    </row>
    <row r="30" spans="2:16" s="19" customFormat="1" x14ac:dyDescent="0.25">
      <c r="B30" s="21"/>
      <c r="P30" s="31"/>
    </row>
    <row r="31" spans="2:16" s="19" customFormat="1" x14ac:dyDescent="0.25">
      <c r="B31" s="21"/>
      <c r="P31" s="31"/>
    </row>
    <row r="32" spans="2:16" s="19" customFormat="1" x14ac:dyDescent="0.25">
      <c r="B32" s="21"/>
      <c r="P32" s="31"/>
    </row>
    <row r="33" spans="2:16" s="19" customFormat="1" x14ac:dyDescent="0.25">
      <c r="B33" s="21"/>
      <c r="P33" s="31"/>
    </row>
    <row r="34" spans="2:16" s="19" customFormat="1" x14ac:dyDescent="0.25">
      <c r="B34" s="21"/>
      <c r="P34" s="31"/>
    </row>
    <row r="35" spans="2:16" s="19" customFormat="1" x14ac:dyDescent="0.25">
      <c r="B35" s="21"/>
      <c r="P35" s="31"/>
    </row>
    <row r="36" spans="2:16" s="19" customFormat="1" x14ac:dyDescent="0.25">
      <c r="B36" s="21"/>
      <c r="P36" s="31"/>
    </row>
    <row r="37" spans="2:16" s="19" customFormat="1" x14ac:dyDescent="0.25">
      <c r="B37" s="21"/>
      <c r="P37" s="31"/>
    </row>
    <row r="38" spans="2:16" s="19" customFormat="1" x14ac:dyDescent="0.25">
      <c r="B38" s="21"/>
      <c r="P38" s="31"/>
    </row>
    <row r="39" spans="2:16" s="19" customFormat="1" x14ac:dyDescent="0.25">
      <c r="B39" s="21"/>
      <c r="P39" s="31"/>
    </row>
    <row r="40" spans="2:16" s="19" customFormat="1" x14ac:dyDescent="0.25">
      <c r="B40" s="21"/>
      <c r="P40" s="31"/>
    </row>
    <row r="41" spans="2:16" s="19" customFormat="1" x14ac:dyDescent="0.25">
      <c r="B41" s="21"/>
      <c r="P41" s="31"/>
    </row>
    <row r="42" spans="2:16" s="19" customFormat="1" x14ac:dyDescent="0.25">
      <c r="B42" s="21"/>
      <c r="P42" s="31"/>
    </row>
    <row r="43" spans="2:16" s="19" customFormat="1" x14ac:dyDescent="0.25">
      <c r="B43" s="21"/>
      <c r="P43" s="31"/>
    </row>
    <row r="44" spans="2:16" s="19" customFormat="1" x14ac:dyDescent="0.25">
      <c r="B44" s="21"/>
      <c r="P44" s="31"/>
    </row>
    <row r="45" spans="2:16" s="19" customFormat="1" x14ac:dyDescent="0.25">
      <c r="B45" s="21"/>
      <c r="P45" s="31"/>
    </row>
    <row r="46" spans="2:16" s="19" customFormat="1" x14ac:dyDescent="0.25">
      <c r="B46" s="21"/>
      <c r="P46" s="31"/>
    </row>
    <row r="47" spans="2:16" s="19" customFormat="1" x14ac:dyDescent="0.25">
      <c r="B47" s="21"/>
      <c r="P47" s="31"/>
    </row>
    <row r="48" spans="2:16" s="19" customFormat="1" x14ac:dyDescent="0.25">
      <c r="B48" s="21"/>
      <c r="P48" s="31"/>
    </row>
    <row r="49" spans="2:16" s="19" customFormat="1" x14ac:dyDescent="0.25">
      <c r="B49" s="21"/>
      <c r="P49" s="31"/>
    </row>
    <row r="50" spans="2:16" s="19" customFormat="1" x14ac:dyDescent="0.25">
      <c r="B50" s="21"/>
      <c r="P50" s="31"/>
    </row>
    <row r="51" spans="2:16" s="19" customFormat="1" x14ac:dyDescent="0.25">
      <c r="B51" s="21"/>
      <c r="P51" s="31"/>
    </row>
    <row r="52" spans="2:16" s="19" customFormat="1" x14ac:dyDescent="0.25">
      <c r="B52" s="21"/>
      <c r="P52" s="31"/>
    </row>
    <row r="53" spans="2:16" s="19" customFormat="1" x14ac:dyDescent="0.25">
      <c r="B53" s="21"/>
      <c r="P53" s="31"/>
    </row>
    <row r="54" spans="2:16" s="19" customFormat="1" x14ac:dyDescent="0.25">
      <c r="B54" s="21"/>
      <c r="P54" s="31"/>
    </row>
    <row r="55" spans="2:16" s="19" customFormat="1" x14ac:dyDescent="0.25">
      <c r="B55" s="21"/>
      <c r="P55" s="31"/>
    </row>
    <row r="56" spans="2:16" s="19" customFormat="1" x14ac:dyDescent="0.25">
      <c r="B56" s="21"/>
      <c r="P56" s="31"/>
    </row>
    <row r="57" spans="2:16" s="19" customFormat="1" x14ac:dyDescent="0.25">
      <c r="B57" s="21"/>
      <c r="P57" s="31"/>
    </row>
    <row r="58" spans="2:16" s="19" customFormat="1" x14ac:dyDescent="0.25">
      <c r="B58" s="21"/>
      <c r="P58" s="31"/>
    </row>
    <row r="59" spans="2:16" s="19" customFormat="1" x14ac:dyDescent="0.25">
      <c r="B59" s="21"/>
      <c r="P59" s="31"/>
    </row>
    <row r="60" spans="2:16" s="19" customFormat="1" x14ac:dyDescent="0.25">
      <c r="B60" s="21"/>
      <c r="P60" s="31"/>
    </row>
    <row r="61" spans="2:16" s="19" customFormat="1" x14ac:dyDescent="0.25">
      <c r="B61" s="21"/>
      <c r="P61" s="31"/>
    </row>
    <row r="62" spans="2:16" s="19" customFormat="1" x14ac:dyDescent="0.25">
      <c r="B62" s="21"/>
      <c r="P62" s="31"/>
    </row>
    <row r="63" spans="2:16" s="19" customFormat="1" x14ac:dyDescent="0.25">
      <c r="B63" s="21"/>
      <c r="P63" s="31"/>
    </row>
    <row r="64" spans="2:16" s="19" customFormat="1" x14ac:dyDescent="0.25">
      <c r="B64" s="21"/>
      <c r="P64" s="31"/>
    </row>
    <row r="65" spans="2:16" s="19" customFormat="1" x14ac:dyDescent="0.25">
      <c r="B65" s="21"/>
      <c r="P65" s="31"/>
    </row>
    <row r="66" spans="2:16" s="19" customFormat="1" x14ac:dyDescent="0.25">
      <c r="B66" s="21"/>
      <c r="P66" s="31"/>
    </row>
    <row r="67" spans="2:16" s="19" customFormat="1" x14ac:dyDescent="0.25">
      <c r="B67" s="21"/>
      <c r="P67" s="31"/>
    </row>
    <row r="68" spans="2:16" s="19" customFormat="1" x14ac:dyDescent="0.25">
      <c r="B68" s="21"/>
      <c r="P68" s="31"/>
    </row>
    <row r="69" spans="2:16" s="19" customFormat="1" x14ac:dyDescent="0.25">
      <c r="B69" s="21"/>
      <c r="P69" s="31"/>
    </row>
    <row r="70" spans="2:16" s="19" customFormat="1" x14ac:dyDescent="0.25">
      <c r="B70" s="21"/>
      <c r="P70" s="31"/>
    </row>
    <row r="71" spans="2:16" s="19" customFormat="1" x14ac:dyDescent="0.25">
      <c r="P71" s="31"/>
    </row>
    <row r="72" spans="2:16" s="19" customFormat="1" x14ac:dyDescent="0.25">
      <c r="P72" s="31"/>
    </row>
    <row r="73" spans="2:16" s="19" customFormat="1" x14ac:dyDescent="0.25">
      <c r="P73" s="31"/>
    </row>
    <row r="74" spans="2:16" s="19" customFormat="1" x14ac:dyDescent="0.25">
      <c r="P74" s="31"/>
    </row>
    <row r="75" spans="2:16" s="19" customFormat="1" x14ac:dyDescent="0.25">
      <c r="P75" s="31"/>
    </row>
    <row r="76" spans="2:16" s="19" customFormat="1" x14ac:dyDescent="0.25">
      <c r="P76" s="31"/>
    </row>
    <row r="77" spans="2:16" s="19" customFormat="1" x14ac:dyDescent="0.25">
      <c r="P77" s="31"/>
    </row>
    <row r="78" spans="2:16" s="19" customFormat="1" x14ac:dyDescent="0.25">
      <c r="P78" s="31"/>
    </row>
    <row r="79" spans="2:16" s="19" customFormat="1" x14ac:dyDescent="0.25">
      <c r="P79" s="31"/>
    </row>
    <row r="80" spans="2:16" s="19" customFormat="1" x14ac:dyDescent="0.25">
      <c r="B80" s="21"/>
      <c r="P80" s="31"/>
    </row>
    <row r="81" spans="1:16" s="19" customFormat="1" x14ac:dyDescent="0.25">
      <c r="B81" s="21"/>
      <c r="P81" s="31"/>
    </row>
    <row r="82" spans="1:16" s="19" customFormat="1" x14ac:dyDescent="0.25">
      <c r="B82" s="21"/>
      <c r="P82" s="31"/>
    </row>
    <row r="83" spans="1:16" s="19" customFormat="1" x14ac:dyDescent="0.25">
      <c r="B83" s="21"/>
      <c r="P83" s="31"/>
    </row>
    <row r="84" spans="1:16" s="19" customFormat="1" x14ac:dyDescent="0.25">
      <c r="B84" s="21"/>
      <c r="P84" s="31"/>
    </row>
    <row r="85" spans="1:16" s="19" customFormat="1" x14ac:dyDescent="0.25">
      <c r="B85" s="21"/>
      <c r="P85" s="31"/>
    </row>
    <row r="86" spans="1:16" s="19" customFormat="1" x14ac:dyDescent="0.25">
      <c r="B86" s="21"/>
      <c r="P86" s="31"/>
    </row>
    <row r="87" spans="1:16" s="19" customFormat="1" x14ac:dyDescent="0.25">
      <c r="A87" s="19" t="s">
        <v>70</v>
      </c>
      <c r="B87" s="21"/>
      <c r="P87" s="31"/>
    </row>
    <row r="88" spans="1:16" s="19" customFormat="1" x14ac:dyDescent="0.25">
      <c r="A88" s="11" t="s">
        <v>69</v>
      </c>
      <c r="B88" s="42">
        <f>Lancamentos!O11</f>
        <v>6000</v>
      </c>
      <c r="P88" s="31"/>
    </row>
    <row r="89" spans="1:16" s="19" customFormat="1" x14ac:dyDescent="0.25">
      <c r="A89" s="11" t="str">
        <f>Lancamentos!A13</f>
        <v>HABITAÇÃO</v>
      </c>
      <c r="B89" s="42">
        <f>Lancamentos!O22</f>
        <v>0</v>
      </c>
      <c r="P89" s="31"/>
    </row>
    <row r="90" spans="1:16" s="19" customFormat="1" x14ac:dyDescent="0.25">
      <c r="A90" s="11" t="str">
        <f>Lancamentos!A24</f>
        <v>SAÚDE</v>
      </c>
      <c r="B90" s="42">
        <f>Lancamentos!O28</f>
        <v>0</v>
      </c>
      <c r="P90" s="31"/>
    </row>
    <row r="91" spans="1:16" s="19" customFormat="1" x14ac:dyDescent="0.25">
      <c r="A91" s="11" t="str">
        <f>Lancamentos!A30</f>
        <v>AUTOMÓVEL</v>
      </c>
      <c r="B91" s="42">
        <f>Lancamentos!O35</f>
        <v>0</v>
      </c>
      <c r="P91" s="31"/>
    </row>
    <row r="92" spans="1:16" s="19" customFormat="1" x14ac:dyDescent="0.25">
      <c r="A92" s="11" t="str">
        <f>Lancamentos!A37</f>
        <v>DESPESAS PESSOAIS</v>
      </c>
      <c r="B92" s="42">
        <f>Lancamentos!O45</f>
        <v>0</v>
      </c>
      <c r="P92" s="31"/>
    </row>
    <row r="93" spans="1:16" s="19" customFormat="1" x14ac:dyDescent="0.25">
      <c r="A93" s="11" t="str">
        <f>Lancamentos!A47</f>
        <v>LAZER</v>
      </c>
      <c r="B93" s="42">
        <f>Lancamentos!O54</f>
        <v>0</v>
      </c>
      <c r="P93" s="31"/>
    </row>
    <row r="94" spans="1:16" x14ac:dyDescent="0.25">
      <c r="A94" s="11" t="str">
        <f>Lancamentos!A56</f>
        <v>CARTÕES DE CRÉDITO</v>
      </c>
      <c r="B94" s="42">
        <f>Lancamentos!O59</f>
        <v>0</v>
      </c>
    </row>
    <row r="95" spans="1:16" x14ac:dyDescent="0.25">
      <c r="A95" s="11" t="str">
        <f>Lancamentos!A61</f>
        <v>DEPENDENTES</v>
      </c>
      <c r="B95" s="42">
        <f>Lancamentos!O68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zoomScaleNormal="100" workbookViewId="0"/>
  </sheetViews>
  <sheetFormatPr defaultColWidth="11.42578125" defaultRowHeight="15" x14ac:dyDescent="0.25"/>
  <cols>
    <col min="1" max="1" width="13" style="4" customWidth="1"/>
    <col min="2" max="2" width="16.85546875" style="37" customWidth="1"/>
    <col min="3" max="15" width="11.7109375" style="4" customWidth="1"/>
    <col min="16" max="16" width="2.7109375" style="40" customWidth="1"/>
    <col min="17" max="17" width="3.7109375" style="4" customWidth="1"/>
    <col min="18" max="16384" width="11.42578125" style="4"/>
  </cols>
  <sheetData>
    <row r="1" spans="1:31" s="30" customFormat="1" ht="32.25" customHeight="1" x14ac:dyDescent="0.25">
      <c r="A1" s="31"/>
      <c r="B1" s="2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9"/>
      <c r="P1" s="33"/>
    </row>
    <row r="2" spans="1:31" s="30" customFormat="1" ht="32.25" customHeight="1" x14ac:dyDescent="0.2">
      <c r="A2" s="36"/>
      <c r="B2" s="36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3"/>
    </row>
    <row r="3" spans="1:31" ht="16.5" customHeight="1" x14ac:dyDescent="0.25">
      <c r="A3" s="36"/>
      <c r="B3" s="3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31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1" ht="16.5" customHeight="1" x14ac:dyDescent="0.25">
      <c r="A4" s="36"/>
      <c r="B4" s="36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1" s="7" customFormat="1" ht="27" customHeight="1" x14ac:dyDescent="0.25">
      <c r="A5" s="36"/>
      <c r="B5" s="3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4"/>
    </row>
    <row r="6" spans="1:31" s="19" customFormat="1" x14ac:dyDescent="0.25">
      <c r="B6" s="21"/>
      <c r="P6" s="31"/>
    </row>
    <row r="7" spans="1:31" s="19" customFormat="1" ht="15.75" thickBot="1" x14ac:dyDescent="0.3">
      <c r="B7" s="21"/>
      <c r="P7" s="31"/>
    </row>
    <row r="8" spans="1:31" s="19" customFormat="1" ht="15.75" thickTop="1" x14ac:dyDescent="0.25">
      <c r="B8" s="21"/>
      <c r="D8" s="35"/>
      <c r="P8" s="31"/>
    </row>
    <row r="9" spans="1:31" s="19" customFormat="1" x14ac:dyDescent="0.25">
      <c r="B9" s="21"/>
      <c r="P9" s="31"/>
    </row>
    <row r="10" spans="1:31" s="19" customFormat="1" ht="15.75" thickBot="1" x14ac:dyDescent="0.3">
      <c r="B10" s="21"/>
      <c r="P10" s="31"/>
    </row>
    <row r="11" spans="1:31" s="19" customFormat="1" ht="15.75" thickTop="1" x14ac:dyDescent="0.25">
      <c r="B11" s="21"/>
      <c r="D11" s="35"/>
      <c r="E11" s="35"/>
      <c r="F11" s="35"/>
      <c r="G11" s="35"/>
      <c r="H11" s="35" t="s">
        <v>66</v>
      </c>
      <c r="I11" s="35" t="s">
        <v>67</v>
      </c>
      <c r="J11" s="35"/>
      <c r="K11" s="35"/>
      <c r="L11" s="35"/>
      <c r="M11" s="35"/>
      <c r="N11" s="35"/>
      <c r="O11" s="39"/>
      <c r="P11" s="31"/>
    </row>
    <row r="12" spans="1:31" s="19" customFormat="1" x14ac:dyDescent="0.25">
      <c r="B12" s="21"/>
      <c r="P12" s="31"/>
    </row>
    <row r="13" spans="1:31" s="19" customFormat="1" x14ac:dyDescent="0.25">
      <c r="B13" s="21"/>
      <c r="P13" s="31"/>
    </row>
    <row r="14" spans="1:31" s="19" customFormat="1" x14ac:dyDescent="0.25">
      <c r="B14" s="21"/>
      <c r="P14" s="31"/>
    </row>
    <row r="15" spans="1:31" s="19" customFormat="1" x14ac:dyDescent="0.25">
      <c r="B15" s="21"/>
      <c r="P15" s="31"/>
    </row>
    <row r="16" spans="1:31" s="19" customFormat="1" x14ac:dyDescent="0.25">
      <c r="B16" s="21"/>
      <c r="P16" s="31"/>
    </row>
    <row r="17" spans="2:16" s="19" customFormat="1" x14ac:dyDescent="0.25">
      <c r="B17" s="21"/>
      <c r="P17" s="31"/>
    </row>
    <row r="18" spans="2:16" s="19" customFormat="1" x14ac:dyDescent="0.25">
      <c r="B18" s="21"/>
      <c r="P18" s="31"/>
    </row>
    <row r="19" spans="2:16" s="19" customFormat="1" x14ac:dyDescent="0.25">
      <c r="B19" s="21"/>
      <c r="P19" s="31"/>
    </row>
    <row r="20" spans="2:16" s="19" customFormat="1" x14ac:dyDescent="0.25">
      <c r="B20" s="21"/>
      <c r="P20" s="31"/>
    </row>
    <row r="21" spans="2:16" s="19" customFormat="1" x14ac:dyDescent="0.25">
      <c r="B21" s="21"/>
      <c r="P21" s="31"/>
    </row>
    <row r="22" spans="2:16" s="19" customFormat="1" x14ac:dyDescent="0.25">
      <c r="B22" s="21"/>
      <c r="P22" s="31"/>
    </row>
    <row r="23" spans="2:16" s="19" customFormat="1" x14ac:dyDescent="0.25">
      <c r="B23" s="21"/>
      <c r="P23" s="31"/>
    </row>
    <row r="24" spans="2:16" s="19" customFormat="1" x14ac:dyDescent="0.25">
      <c r="B24" s="21"/>
      <c r="P24" s="31"/>
    </row>
    <row r="25" spans="2:16" s="19" customFormat="1" x14ac:dyDescent="0.25">
      <c r="B25" s="21"/>
      <c r="P25" s="31"/>
    </row>
    <row r="26" spans="2:16" s="19" customFormat="1" x14ac:dyDescent="0.25">
      <c r="B26" s="21"/>
      <c r="P26" s="31"/>
    </row>
    <row r="27" spans="2:16" s="19" customFormat="1" x14ac:dyDescent="0.25">
      <c r="B27" s="21"/>
      <c r="P27" s="31"/>
    </row>
    <row r="28" spans="2:16" s="19" customFormat="1" x14ac:dyDescent="0.25">
      <c r="B28" s="21"/>
      <c r="P28" s="31"/>
    </row>
    <row r="29" spans="2:16" s="19" customFormat="1" x14ac:dyDescent="0.25">
      <c r="B29" s="21"/>
      <c r="P29" s="31"/>
    </row>
    <row r="30" spans="2:16" s="19" customFormat="1" x14ac:dyDescent="0.25">
      <c r="B30" s="21"/>
      <c r="P30" s="31"/>
    </row>
    <row r="31" spans="2:16" s="19" customFormat="1" x14ac:dyDescent="0.25">
      <c r="B31" s="21"/>
      <c r="P31" s="31"/>
    </row>
    <row r="32" spans="2:16" s="19" customFormat="1" x14ac:dyDescent="0.25">
      <c r="B32" s="21"/>
      <c r="P32" s="31"/>
    </row>
    <row r="33" spans="2:16" s="19" customFormat="1" x14ac:dyDescent="0.25">
      <c r="B33" s="21"/>
      <c r="P33" s="31"/>
    </row>
    <row r="34" spans="2:16" s="19" customFormat="1" x14ac:dyDescent="0.25">
      <c r="B34" s="21"/>
      <c r="P34" s="31"/>
    </row>
    <row r="35" spans="2:16" s="19" customFormat="1" x14ac:dyDescent="0.25">
      <c r="B35" s="21"/>
      <c r="P35" s="31"/>
    </row>
    <row r="36" spans="2:16" s="19" customFormat="1" x14ac:dyDescent="0.25">
      <c r="B36" s="21"/>
      <c r="P36" s="31"/>
    </row>
    <row r="37" spans="2:16" s="19" customFormat="1" x14ac:dyDescent="0.25">
      <c r="B37" s="21"/>
      <c r="P37" s="31"/>
    </row>
    <row r="38" spans="2:16" s="19" customFormat="1" x14ac:dyDescent="0.25">
      <c r="B38" s="21"/>
      <c r="P38" s="31"/>
    </row>
    <row r="39" spans="2:16" s="19" customFormat="1" x14ac:dyDescent="0.25">
      <c r="B39" s="21"/>
      <c r="P39" s="31"/>
    </row>
    <row r="40" spans="2:16" s="19" customFormat="1" x14ac:dyDescent="0.25">
      <c r="B40" s="21"/>
      <c r="P40" s="31"/>
    </row>
    <row r="41" spans="2:16" s="19" customFormat="1" x14ac:dyDescent="0.25">
      <c r="B41" s="21"/>
      <c r="P41" s="31"/>
    </row>
    <row r="42" spans="2:16" s="19" customFormat="1" x14ac:dyDescent="0.25">
      <c r="B42" s="21"/>
      <c r="P42" s="31"/>
    </row>
    <row r="43" spans="2:16" s="19" customFormat="1" x14ac:dyDescent="0.25">
      <c r="B43" s="21"/>
      <c r="P43" s="31"/>
    </row>
    <row r="44" spans="2:16" s="19" customFormat="1" x14ac:dyDescent="0.25">
      <c r="B44" s="21"/>
      <c r="P44" s="31"/>
    </row>
    <row r="45" spans="2:16" s="19" customFormat="1" x14ac:dyDescent="0.25">
      <c r="B45" s="21"/>
      <c r="P45" s="31"/>
    </row>
    <row r="46" spans="2:16" s="19" customFormat="1" x14ac:dyDescent="0.25">
      <c r="B46" s="21"/>
      <c r="P46" s="31"/>
    </row>
    <row r="47" spans="2:16" s="19" customFormat="1" x14ac:dyDescent="0.25">
      <c r="B47" s="21"/>
      <c r="P47" s="31"/>
    </row>
    <row r="48" spans="2:16" s="19" customFormat="1" x14ac:dyDescent="0.25">
      <c r="B48" s="21"/>
      <c r="P48" s="31"/>
    </row>
    <row r="49" spans="2:16" s="19" customFormat="1" x14ac:dyDescent="0.25">
      <c r="B49" s="21"/>
      <c r="P49" s="31"/>
    </row>
    <row r="50" spans="2:16" s="19" customFormat="1" x14ac:dyDescent="0.25">
      <c r="B50" s="21"/>
      <c r="P50" s="31"/>
    </row>
    <row r="51" spans="2:16" s="19" customFormat="1" x14ac:dyDescent="0.25">
      <c r="B51" s="21"/>
      <c r="P51" s="31"/>
    </row>
    <row r="52" spans="2:16" s="19" customFormat="1" x14ac:dyDescent="0.25">
      <c r="B52" s="21"/>
      <c r="P52" s="31"/>
    </row>
    <row r="53" spans="2:16" s="19" customFormat="1" x14ac:dyDescent="0.25">
      <c r="B53" s="21"/>
      <c r="P53" s="31"/>
    </row>
    <row r="54" spans="2:16" s="19" customFormat="1" x14ac:dyDescent="0.25">
      <c r="B54" s="21"/>
      <c r="P54" s="31"/>
    </row>
    <row r="55" spans="2:16" s="19" customFormat="1" x14ac:dyDescent="0.25">
      <c r="B55" s="21"/>
      <c r="P55" s="31"/>
    </row>
    <row r="56" spans="2:16" s="19" customFormat="1" x14ac:dyDescent="0.25">
      <c r="B56" s="21"/>
      <c r="P56" s="31"/>
    </row>
    <row r="57" spans="2:16" s="19" customFormat="1" x14ac:dyDescent="0.25">
      <c r="B57" s="21"/>
      <c r="P57" s="31"/>
    </row>
    <row r="58" spans="2:16" s="19" customFormat="1" x14ac:dyDescent="0.25">
      <c r="B58" s="21"/>
      <c r="P58" s="31"/>
    </row>
    <row r="59" spans="2:16" s="19" customFormat="1" x14ac:dyDescent="0.25">
      <c r="B59" s="21"/>
      <c r="P59" s="31"/>
    </row>
    <row r="60" spans="2:16" s="19" customFormat="1" x14ac:dyDescent="0.25">
      <c r="B60" s="21"/>
      <c r="P60" s="31"/>
    </row>
    <row r="61" spans="2:16" s="19" customFormat="1" x14ac:dyDescent="0.25">
      <c r="B61" s="21"/>
      <c r="P61" s="31"/>
    </row>
    <row r="62" spans="2:16" s="19" customFormat="1" x14ac:dyDescent="0.25">
      <c r="B62" s="21"/>
      <c r="P62" s="31"/>
    </row>
    <row r="63" spans="2:16" s="19" customFormat="1" x14ac:dyDescent="0.25">
      <c r="B63" s="21"/>
      <c r="P63" s="31"/>
    </row>
    <row r="64" spans="2:16" s="19" customFormat="1" x14ac:dyDescent="0.25">
      <c r="B64" s="21"/>
      <c r="P64" s="31"/>
    </row>
    <row r="65" spans="2:16" s="19" customFormat="1" x14ac:dyDescent="0.25">
      <c r="B65" s="21"/>
      <c r="P65" s="31"/>
    </row>
    <row r="66" spans="2:16" s="19" customFormat="1" x14ac:dyDescent="0.25">
      <c r="B66" s="21"/>
      <c r="P66" s="31"/>
    </row>
    <row r="67" spans="2:16" s="19" customFormat="1" x14ac:dyDescent="0.25">
      <c r="B67" s="21"/>
      <c r="P67" s="31"/>
    </row>
    <row r="68" spans="2:16" s="19" customFormat="1" x14ac:dyDescent="0.25">
      <c r="B68" s="21"/>
      <c r="P68" s="31"/>
    </row>
    <row r="69" spans="2:16" s="19" customFormat="1" x14ac:dyDescent="0.25">
      <c r="B69" s="21"/>
      <c r="P69" s="31"/>
    </row>
    <row r="70" spans="2:16" s="19" customFormat="1" x14ac:dyDescent="0.25">
      <c r="B70" s="21"/>
      <c r="P70" s="31"/>
    </row>
    <row r="71" spans="2:16" s="19" customFormat="1" x14ac:dyDescent="0.25">
      <c r="P71" s="31"/>
    </row>
    <row r="72" spans="2:16" s="19" customFormat="1" x14ac:dyDescent="0.25">
      <c r="P72" s="31"/>
    </row>
    <row r="73" spans="2:16" s="19" customFormat="1" x14ac:dyDescent="0.25">
      <c r="P73" s="31"/>
    </row>
    <row r="74" spans="2:16" s="19" customFormat="1" x14ac:dyDescent="0.25">
      <c r="P74" s="31"/>
    </row>
    <row r="75" spans="2:16" s="19" customFormat="1" x14ac:dyDescent="0.25">
      <c r="P75" s="31"/>
    </row>
    <row r="76" spans="2:16" s="19" customFormat="1" x14ac:dyDescent="0.25">
      <c r="P76" s="31"/>
    </row>
    <row r="77" spans="2:16" s="19" customFormat="1" x14ac:dyDescent="0.25">
      <c r="P77" s="31"/>
    </row>
    <row r="78" spans="2:16" s="19" customFormat="1" x14ac:dyDescent="0.25">
      <c r="P78" s="31"/>
    </row>
    <row r="79" spans="2:16" s="19" customFormat="1" x14ac:dyDescent="0.25">
      <c r="P79" s="31"/>
    </row>
    <row r="80" spans="2:16" s="19" customFormat="1" x14ac:dyDescent="0.25">
      <c r="B80" s="21"/>
      <c r="P80" s="31"/>
    </row>
    <row r="81" spans="1:16" s="19" customFormat="1" x14ac:dyDescent="0.25">
      <c r="B81" s="21"/>
      <c r="P81" s="31"/>
    </row>
    <row r="82" spans="1:16" s="19" customFormat="1" x14ac:dyDescent="0.25">
      <c r="B82" s="21"/>
      <c r="P82" s="31"/>
    </row>
    <row r="83" spans="1:16" s="19" customFormat="1" x14ac:dyDescent="0.25">
      <c r="B83" s="21"/>
      <c r="P83" s="31"/>
    </row>
    <row r="84" spans="1:16" s="19" customFormat="1" x14ac:dyDescent="0.25">
      <c r="B84" s="21"/>
      <c r="P84" s="31"/>
    </row>
    <row r="85" spans="1:16" s="19" customFormat="1" x14ac:dyDescent="0.25">
      <c r="B85" s="21"/>
      <c r="P85" s="31"/>
    </row>
    <row r="86" spans="1:16" s="19" customFormat="1" x14ac:dyDescent="0.25">
      <c r="B86" s="21"/>
      <c r="P86" s="31"/>
    </row>
    <row r="87" spans="1:16" s="19" customFormat="1" x14ac:dyDescent="0.25">
      <c r="A87" s="19" t="s">
        <v>70</v>
      </c>
      <c r="B87" s="21"/>
      <c r="P87" s="31"/>
    </row>
    <row r="88" spans="1:16" s="19" customFormat="1" x14ac:dyDescent="0.25">
      <c r="A88" s="11" t="s">
        <v>69</v>
      </c>
      <c r="B88" s="42">
        <f>Lancamentos!O11</f>
        <v>6000</v>
      </c>
      <c r="P88" s="31"/>
    </row>
    <row r="89" spans="1:16" s="19" customFormat="1" x14ac:dyDescent="0.25">
      <c r="A89" s="11" t="str">
        <f>Lancamentos!A13</f>
        <v>HABITAÇÃO</v>
      </c>
      <c r="B89" s="42">
        <f>Lancamentos!O22</f>
        <v>0</v>
      </c>
      <c r="P89" s="31"/>
    </row>
    <row r="90" spans="1:16" s="19" customFormat="1" x14ac:dyDescent="0.25">
      <c r="A90" s="11" t="str">
        <f>Lancamentos!A24</f>
        <v>SAÚDE</v>
      </c>
      <c r="B90" s="42">
        <f>Lancamentos!O28</f>
        <v>0</v>
      </c>
      <c r="P90" s="31"/>
    </row>
    <row r="91" spans="1:16" s="19" customFormat="1" x14ac:dyDescent="0.25">
      <c r="A91" s="11" t="str">
        <f>Lancamentos!A30</f>
        <v>AUTOMÓVEL</v>
      </c>
      <c r="B91" s="42">
        <f>Lancamentos!O35</f>
        <v>0</v>
      </c>
      <c r="P91" s="31"/>
    </row>
    <row r="92" spans="1:16" s="19" customFormat="1" x14ac:dyDescent="0.25">
      <c r="A92" s="11" t="str">
        <f>Lancamentos!A37</f>
        <v>DESPESAS PESSOAIS</v>
      </c>
      <c r="B92" s="42">
        <f>Lancamentos!O45</f>
        <v>0</v>
      </c>
      <c r="P92" s="31"/>
    </row>
    <row r="93" spans="1:16" s="19" customFormat="1" x14ac:dyDescent="0.25">
      <c r="A93" s="11" t="str">
        <f>Lancamentos!A47</f>
        <v>LAZER</v>
      </c>
      <c r="B93" s="42">
        <f>Lancamentos!O54</f>
        <v>0</v>
      </c>
      <c r="P93" s="31"/>
    </row>
    <row r="94" spans="1:16" x14ac:dyDescent="0.25">
      <c r="A94" s="11" t="str">
        <f>Lancamentos!A56</f>
        <v>CARTÕES DE CRÉDITO</v>
      </c>
      <c r="B94" s="42">
        <f>Lancamentos!O59</f>
        <v>0</v>
      </c>
    </row>
    <row r="95" spans="1:16" x14ac:dyDescent="0.25">
      <c r="A95" s="11" t="str">
        <f>Lancamentos!A61</f>
        <v>DEPENDENTES</v>
      </c>
      <c r="B95" s="42">
        <f>Lancamentos!O68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Lancamentos</vt:lpstr>
      <vt:lpstr>Instrucoes</vt:lpstr>
      <vt:lpstr>GraDespesas</vt:lpstr>
      <vt:lpstr>GraInvestimentos</vt:lpstr>
      <vt:lpstr>GraRendimentos</vt:lpstr>
      <vt:lpstr>GraGeral</vt:lpstr>
      <vt:lpstr>Lancamentos!Area_de_impressao</vt:lpstr>
      <vt:lpstr>Lancamentos!Titulos_de_impressao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Celso</dc:creator>
  <cp:lastModifiedBy>Ricardo Fialkoski</cp:lastModifiedBy>
  <cp:lastPrinted>2015-09-11T10:59:03Z</cp:lastPrinted>
  <dcterms:created xsi:type="dcterms:W3CDTF">1997-01-04T17:06:19Z</dcterms:created>
  <dcterms:modified xsi:type="dcterms:W3CDTF">2018-12-13T23:44:54Z</dcterms:modified>
</cp:coreProperties>
</file>