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ocuments\GitHub\element-six\Day 1- Mastering Formulas + Pivot Tables in Excel\1-Lookup &amp; Decision Formulas\"/>
    </mc:Choice>
  </mc:AlternateContent>
  <xr:revisionPtr revIDLastSave="0" documentId="13_ncr:1_{48C3699C-AEFF-4D85-BE87-50BFDD415400}" xr6:coauthVersionLast="45" xr6:coauthVersionMax="45" xr10:uidLastSave="{00000000-0000-0000-0000-000000000000}"/>
  <bookViews>
    <workbookView xWindow="-93" yWindow="507" windowWidth="25786" windowHeight="13986" activeTab="5" xr2:uid="{00000000-000D-0000-FFFF-FFFF00000000}"/>
  </bookViews>
  <sheets>
    <sheet name="IF" sheetId="3" r:id="rId1"/>
    <sheet name="IFS" sheetId="4" r:id="rId2"/>
    <sheet name="CHOOSE" sheetId="5" r:id="rId3"/>
    <sheet name="SWITCH" sheetId="24" r:id="rId4"/>
    <sheet name="TEXTJOIN" sheetId="27" r:id="rId5"/>
    <sheet name="Chart Demo" sheetId="6" r:id="rId6"/>
  </sheets>
  <externalReferences>
    <externalReference r:id="rId7"/>
  </externalReferences>
  <definedNames>
    <definedName name="Apr">'[1]Range Demo'!$F$4:$F$7</definedName>
    <definedName name="East">'[1]Range Demo'!$C$6:$I$6</definedName>
    <definedName name="Feb">'[1]Range Demo'!$D$4:$D$7</definedName>
    <definedName name="Jan">'[1]Range Demo'!$C$4:$C$7</definedName>
    <definedName name="Jul">'[1]Range Demo'!$I$4:$I$7</definedName>
    <definedName name="Jun">'[1]Range Demo'!$H$4:$H$7</definedName>
    <definedName name="Mar">'[1]Range Demo'!$E$4:$E$7</definedName>
    <definedName name="May">'[1]Range Demo'!$G$4:$G$7</definedName>
    <definedName name="North">'[1]Range Demo'!$C$4:$I$4</definedName>
    <definedName name="South">'[1]Range Demo'!$C$5:$I$5</definedName>
    <definedName name="West">'[1]Range Demo'!$C$7:$I$7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7" l="1"/>
  <c r="D20" i="27"/>
  <c r="D19" i="27"/>
  <c r="D4" i="27"/>
  <c r="D3" i="27"/>
  <c r="D2" i="27"/>
  <c r="E19" i="27"/>
  <c r="E21" i="27"/>
  <c r="E4" i="27"/>
  <c r="E3" i="27"/>
  <c r="E20" i="27"/>
  <c r="E2" i="27"/>
  <c r="D21" i="24" l="1" a="1"/>
  <c r="D21" i="24" s="1"/>
  <c r="D20" i="24" a="1"/>
  <c r="D20" i="24" s="1"/>
  <c r="D19" i="24" a="1"/>
  <c r="D19" i="24" s="1"/>
  <c r="D18" i="24" a="1"/>
  <c r="D18" i="24" s="1"/>
  <c r="D26" i="6" l="1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74" i="6"/>
  <c r="L49" i="6" s="1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L72" i="6" l="1"/>
  <c r="L64" i="6"/>
  <c r="L56" i="6"/>
  <c r="L71" i="6"/>
  <c r="L63" i="6"/>
  <c r="L55" i="6"/>
  <c r="L70" i="6"/>
  <c r="L62" i="6"/>
  <c r="L54" i="6"/>
  <c r="L69" i="6"/>
  <c r="L61" i="6"/>
  <c r="L53" i="6"/>
  <c r="L68" i="6"/>
  <c r="L60" i="6"/>
  <c r="L52" i="6"/>
  <c r="L67" i="6"/>
  <c r="L59" i="6"/>
  <c r="L51" i="6"/>
  <c r="L66" i="6"/>
  <c r="L58" i="6"/>
  <c r="L50" i="6"/>
  <c r="L48" i="6"/>
  <c r="L65" i="6"/>
  <c r="L57" i="6"/>
  <c r="D18" i="5"/>
  <c r="D19" i="5"/>
  <c r="D17" i="5"/>
  <c r="D19" i="4" a="1"/>
  <c r="D19" i="4" s="1"/>
  <c r="D20" i="4" a="1"/>
  <c r="D20" i="4" s="1"/>
  <c r="D21" i="4" a="1"/>
  <c r="D21" i="4" s="1"/>
  <c r="D22" i="4" a="1"/>
  <c r="D22" i="4" s="1"/>
  <c r="D18" i="4" a="1"/>
  <c r="D18" i="4" s="1"/>
  <c r="D20" i="3"/>
  <c r="D19" i="3"/>
  <c r="D18" i="3"/>
  <c r="D17" i="3"/>
  <c r="D16" i="3"/>
  <c r="E18" i="4"/>
  <c r="E22" i="4"/>
  <c r="E21" i="4"/>
  <c r="E20" i="4"/>
  <c r="E1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<sst xmlns="http://schemas.openxmlformats.org/spreadsheetml/2006/main" count="164" uniqueCount="86">
  <si>
    <t>A</t>
  </si>
  <si>
    <t>B</t>
  </si>
  <si>
    <t>Value 1</t>
  </si>
  <si>
    <t>Value 2</t>
  </si>
  <si>
    <t xml:space="preserve">Task: </t>
  </si>
  <si>
    <t>=IF( conditional , do this if true, do this if not true)</t>
  </si>
  <si>
    <t>Use an IF formula to identify if Value 1 equals Value 2. If they are equal, write "Yes," if not, write "No,"</t>
  </si>
  <si>
    <t>Jordan</t>
  </si>
  <si>
    <t xml:space="preserve">Jordan </t>
  </si>
  <si>
    <t>inspect … notice one of these values has an extra space</t>
  </si>
  <si>
    <t>2.1.2 IFS</t>
  </si>
  <si>
    <t>Student</t>
  </si>
  <si>
    <t>Grade</t>
  </si>
  <si>
    <t>Result</t>
  </si>
  <si>
    <t>C</t>
  </si>
  <si>
    <t>D</t>
  </si>
  <si>
    <t>F</t>
  </si>
  <si>
    <t>&gt;90%</t>
  </si>
  <si>
    <t>80-90%</t>
  </si>
  <si>
    <t>70-80%</t>
  </si>
  <si>
    <t>60-70%</t>
  </si>
  <si>
    <t>&lt;60%</t>
  </si>
  <si>
    <t>Use IFS to assign the correct grade</t>
  </si>
  <si>
    <t>Sam</t>
  </si>
  <si>
    <t>Marissa</t>
  </si>
  <si>
    <t>Mark</t>
  </si>
  <si>
    <t>Chantel</t>
  </si>
  <si>
    <t>Stacey</t>
  </si>
  <si>
    <t>=IFS(Conditional test1, result 1, ….., Conditional testn, result n)</t>
  </si>
  <si>
    <t>Hint: use "TRUE" to create an else condition</t>
  </si>
  <si>
    <t>2.1.3 CHOOSE</t>
  </si>
  <si>
    <t>Clothing Type</t>
  </si>
  <si>
    <t>T shirt</t>
  </si>
  <si>
    <t>Jeans</t>
  </si>
  <si>
    <t>Sweater</t>
  </si>
  <si>
    <t>Size Lookup</t>
  </si>
  <si>
    <t>ID</t>
  </si>
  <si>
    <t>Size</t>
  </si>
  <si>
    <t>Small</t>
  </si>
  <si>
    <t>Medium</t>
  </si>
  <si>
    <t>Large</t>
  </si>
  <si>
    <t>Size ID</t>
  </si>
  <si>
    <t>To do:</t>
  </si>
  <si>
    <t>Use CHOOSE to identify the correct size</t>
  </si>
  <si>
    <t>=CHOOSE( Decision index variable, response1, response2, …, response n)</t>
  </si>
  <si>
    <t>Labels</t>
  </si>
  <si>
    <t>Average</t>
  </si>
  <si>
    <t>Sun</t>
  </si>
  <si>
    <t>Mon</t>
  </si>
  <si>
    <t>Tue</t>
  </si>
  <si>
    <t>Wed</t>
  </si>
  <si>
    <t>Thu</t>
  </si>
  <si>
    <t>Fri</t>
  </si>
  <si>
    <t>Sat</t>
  </si>
  <si>
    <t>Index</t>
  </si>
  <si>
    <t>Selected Column</t>
  </si>
  <si>
    <t>Selected Index</t>
  </si>
  <si>
    <t xml:space="preserve"> </t>
  </si>
  <si>
    <t>To do: create a lookup mechanism to plot a specific value on the chart</t>
  </si>
  <si>
    <t>Name</t>
  </si>
  <si>
    <t>Micah</t>
  </si>
  <si>
    <t>Jeremy</t>
  </si>
  <si>
    <t>Sarah</t>
  </si>
  <si>
    <t>Steve</t>
  </si>
  <si>
    <t>Role</t>
  </si>
  <si>
    <t>Manager</t>
  </si>
  <si>
    <t>Associate</t>
  </si>
  <si>
    <t>Partner</t>
  </si>
  <si>
    <t>Task:</t>
  </si>
  <si>
    <t>FTE Utilization Req</t>
  </si>
  <si>
    <t>FTE Req</t>
  </si>
  <si>
    <t>Use SWITCH to Utlization Req</t>
  </si>
  <si>
    <t>Values</t>
  </si>
  <si>
    <t>Solutions</t>
  </si>
  <si>
    <t>Formula</t>
  </si>
  <si>
    <t>Cat</t>
  </si>
  <si>
    <t>Concatenate</t>
  </si>
  <si>
    <t>Dog</t>
  </si>
  <si>
    <t>Ampersand ('&amp;')</t>
  </si>
  <si>
    <t>Rat</t>
  </si>
  <si>
    <t>TEXTJOIN</t>
  </si>
  <si>
    <t>Mouse</t>
  </si>
  <si>
    <t>Elephant</t>
  </si>
  <si>
    <t>Mosquito</t>
  </si>
  <si>
    <t>Zebra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</si>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</sst>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1" fontId="0" fillId="0" borderId="7" xfId="0" applyNumberFormat="1" applyFont="1" applyBorder="1"/>
    <xf numFmtId="0" fontId="0" fillId="0" borderId="8" xfId="0" applyFont="1" applyBorder="1"/>
    <xf numFmtId="164" fontId="0" fillId="0" borderId="7" xfId="0" applyNumberFormat="1" applyFont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9" xfId="0" applyBorder="1"/>
    <xf numFmtId="0" fontId="0" fillId="2" borderId="0" xfId="0" applyFill="1" applyAlignment="1">
      <alignment horizontal="center"/>
    </xf>
    <xf numFmtId="0" fontId="1" fillId="5" borderId="2" xfId="0" applyFont="1" applyFill="1" applyBorder="1"/>
    <xf numFmtId="9" fontId="0" fillId="0" borderId="2" xfId="0" applyNumberFormat="1" applyBorder="1"/>
    <xf numFmtId="9" fontId="0" fillId="0" borderId="2" xfId="2" applyFont="1" applyBorder="1"/>
    <xf numFmtId="0" fontId="3" fillId="3" borderId="11" xfId="0" applyFont="1" applyFill="1" applyBorder="1"/>
    <xf numFmtId="0" fontId="1" fillId="2" borderId="0" xfId="0" applyFont="1" applyFill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3">
    <cellStyle name="Normal" xfId="0" builtinId="0"/>
    <cellStyle name="Normal 2" xfId="1" xr:uid="{4B20D2E4-35D5-4528-BE7D-695355D4ED3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Demo'!$D$48:$D$72</c:f>
            </c:numRef>
          </c:val>
          <c:extLst>
            <c:ext xmlns:c16="http://schemas.microsoft.com/office/drawing/2014/chart" uri="{C3380CC4-5D6E-409C-BE32-E72D297353CC}">
              <c16:uniqueId val="{00000000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'Chart Demo'!$L$48:$L$72</c:f>
            </c:numRef>
          </c:val>
          <c:smooth val="0"/>
          <c:extLst>
            <c:ext xmlns:c16="http://schemas.microsoft.com/office/drawing/2014/chart" uri="{C3380CC4-5D6E-409C-BE32-E72D297353CC}">
              <c16:uniqueId val="{00000002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29216"/>
        <c:axId val="1075766384"/>
      </c:line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Demo'!$D$3:$D$27</c:f>
              <c:numCache>
                <c:formatCode>0</c:formatCode>
                <c:ptCount val="25"/>
                <c:pt idx="0">
                  <c:v>2418.8571428571427</c:v>
                </c:pt>
                <c:pt idx="1">
                  <c:v>2460</c:v>
                </c:pt>
                <c:pt idx="2">
                  <c:v>2503.5714285714284</c:v>
                </c:pt>
                <c:pt idx="3">
                  <c:v>2587.5714285714284</c:v>
                </c:pt>
                <c:pt idx="4">
                  <c:v>2701.5714285714284</c:v>
                </c:pt>
                <c:pt idx="5">
                  <c:v>2843.1428571428573</c:v>
                </c:pt>
                <c:pt idx="6">
                  <c:v>2930.4285714285716</c:v>
                </c:pt>
                <c:pt idx="7">
                  <c:v>2905.1428571428573</c:v>
                </c:pt>
                <c:pt idx="8">
                  <c:v>2980.8571428571427</c:v>
                </c:pt>
                <c:pt idx="9">
                  <c:v>2988.7142857142858</c:v>
                </c:pt>
                <c:pt idx="10">
                  <c:v>2824.2857142857142</c:v>
                </c:pt>
                <c:pt idx="11">
                  <c:v>2389.7142857142858</c:v>
                </c:pt>
                <c:pt idx="12">
                  <c:v>1902.8571428571429</c:v>
                </c:pt>
                <c:pt idx="13">
                  <c:v>1609</c:v>
                </c:pt>
                <c:pt idx="14">
                  <c:v>1384.7142857142858</c:v>
                </c:pt>
                <c:pt idx="15">
                  <c:v>1251.4285714285713</c:v>
                </c:pt>
                <c:pt idx="16">
                  <c:v>1153</c:v>
                </c:pt>
                <c:pt idx="17">
                  <c:v>1329.2857142857142</c:v>
                </c:pt>
                <c:pt idx="18">
                  <c:v>1585.2857142857142</c:v>
                </c:pt>
                <c:pt idx="19">
                  <c:v>1895.2857142857142</c:v>
                </c:pt>
                <c:pt idx="20">
                  <c:v>2179.7142857142858</c:v>
                </c:pt>
                <c:pt idx="21">
                  <c:v>2349.5714285714284</c:v>
                </c:pt>
                <c:pt idx="22">
                  <c:v>2486.8571428571427</c:v>
                </c:pt>
                <c:pt idx="23">
                  <c:v>2694.7142857142858</c:v>
                </c:pt>
                <c:pt idx="24" formatCode="General">
                  <c:v>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9-4D96-A484-A234AF04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325967</xdr:colOff>
      <xdr:row>49</xdr:row>
      <xdr:rowOff>29635</xdr:rowOff>
    </xdr:from>
    <xdr:to>
      <xdr:col>22</xdr:col>
      <xdr:colOff>313267</xdr:colOff>
      <xdr:row>71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55B64-F1B2-45FF-B18E-63FF33CBC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325967</xdr:colOff>
      <xdr:row>4</xdr:row>
      <xdr:rowOff>29635</xdr:rowOff>
    </xdr:from>
    <xdr:to>
      <xdr:col>22</xdr:col>
      <xdr:colOff>313267</xdr:colOff>
      <xdr:row>26</xdr:row>
      <xdr:rowOff>55034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0914FD-4AC6-41D8-968D-565431141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o64/Desktop/Courses/Elementsix/Day%201-%20Mastering%20Formulas%20+%20Pivot%20Tables%20in%20Excel/1-Lookup%20&amp;%20Decision%20Formulas/Demo%201-1%20Lookup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INDEX MATCH"/>
      <sheetName val="XLOOKUP"/>
      <sheetName val="Lookup Demo"/>
      <sheetName val="FILTER"/>
      <sheetName val="SPACE"/>
      <sheetName val="COMMA"/>
      <sheetName val="UNIQUE"/>
      <sheetName val="Range De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C4">
            <v>326</v>
          </cell>
          <cell r="D4">
            <v>880</v>
          </cell>
          <cell r="E4">
            <v>42</v>
          </cell>
          <cell r="F4">
            <v>59</v>
          </cell>
          <cell r="G4">
            <v>745</v>
          </cell>
          <cell r="H4">
            <v>621</v>
          </cell>
          <cell r="I4">
            <v>960</v>
          </cell>
        </row>
        <row r="5">
          <cell r="C5">
            <v>974</v>
          </cell>
          <cell r="D5">
            <v>830</v>
          </cell>
          <cell r="E5">
            <v>414</v>
          </cell>
          <cell r="F5">
            <v>462</v>
          </cell>
          <cell r="G5">
            <v>670</v>
          </cell>
          <cell r="H5">
            <v>551</v>
          </cell>
          <cell r="I5">
            <v>60</v>
          </cell>
        </row>
        <row r="6">
          <cell r="C6">
            <v>201</v>
          </cell>
          <cell r="D6">
            <v>747</v>
          </cell>
          <cell r="E6">
            <v>388</v>
          </cell>
          <cell r="F6">
            <v>748</v>
          </cell>
          <cell r="G6">
            <v>163</v>
          </cell>
          <cell r="H6">
            <v>135</v>
          </cell>
          <cell r="I6">
            <v>32</v>
          </cell>
        </row>
        <row r="7">
          <cell r="C7">
            <v>413</v>
          </cell>
          <cell r="D7">
            <v>914</v>
          </cell>
          <cell r="E7">
            <v>560</v>
          </cell>
          <cell r="F7">
            <v>331</v>
          </cell>
          <cell r="G7">
            <v>277</v>
          </cell>
          <cell r="H7">
            <v>639</v>
          </cell>
          <cell r="I7">
            <v>685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B739-8945-4BB1-9F57-220F29D1E4F4}">
  <sheetPr codeName="Sheet1"/>
  <dimension ref="A1:E21"/>
  <sheetViews>
    <sheetView showGridLines="0" zoomScale="147" workbookViewId="0">
      <selection activeCell="C7" sqref="C7"/>
    </sheetView>
  </sheetViews>
  <sheetFormatPr defaultRowHeight="14.35" outlineLevelRow="1" x14ac:dyDescent="0.5"/>
  <cols>
    <col min="1" max="1" width="4.234375" customWidth="1"/>
  </cols>
  <sheetData>
    <row r="1" spans="1:4" x14ac:dyDescent="0.5">
      <c r="A1" s="2"/>
    </row>
    <row r="3" spans="1:4" x14ac:dyDescent="0.5">
      <c r="B3" s="5" t="s">
        <v>2</v>
      </c>
      <c r="C3" s="5" t="s">
        <v>3</v>
      </c>
    </row>
    <row r="4" spans="1:4" x14ac:dyDescent="0.5">
      <c r="B4" s="4" t="s">
        <v>0</v>
      </c>
      <c r="C4" s="4" t="s">
        <v>0</v>
      </c>
      <c r="D4" s="6"/>
    </row>
    <row r="5" spans="1:4" x14ac:dyDescent="0.5">
      <c r="B5" s="3" t="s">
        <v>7</v>
      </c>
      <c r="C5" s="3" t="s">
        <v>8</v>
      </c>
      <c r="D5" s="6"/>
    </row>
    <row r="6" spans="1:4" x14ac:dyDescent="0.5">
      <c r="B6" s="3">
        <v>234</v>
      </c>
      <c r="C6" s="3">
        <v>-32</v>
      </c>
      <c r="D6" s="6"/>
    </row>
    <row r="7" spans="1:4" x14ac:dyDescent="0.5">
      <c r="B7" s="3" t="b">
        <v>1</v>
      </c>
      <c r="C7" s="3" t="b">
        <v>0</v>
      </c>
      <c r="D7" s="6"/>
    </row>
    <row r="8" spans="1:4" x14ac:dyDescent="0.5">
      <c r="B8" s="3" t="b">
        <v>0</v>
      </c>
      <c r="C8" s="3" t="b">
        <v>0</v>
      </c>
      <c r="D8" s="6"/>
    </row>
    <row r="10" spans="1:4" x14ac:dyDescent="0.5">
      <c r="B10" t="s">
        <v>4</v>
      </c>
    </row>
    <row r="11" spans="1:4" x14ac:dyDescent="0.5">
      <c r="B11" t="s">
        <v>6</v>
      </c>
    </row>
    <row r="13" spans="1:4" x14ac:dyDescent="0.5">
      <c r="B13" s="8" t="s">
        <v>5</v>
      </c>
    </row>
    <row r="15" spans="1:4" hidden="1" outlineLevel="1" x14ac:dyDescent="0.5">
      <c r="B15" s="5" t="s">
        <v>2</v>
      </c>
      <c r="C15" s="5" t="s">
        <v>3</v>
      </c>
    </row>
    <row r="16" spans="1:4" hidden="1" outlineLevel="1" x14ac:dyDescent="0.5">
      <c r="B16" s="4" t="s">
        <v>0</v>
      </c>
      <c r="C16" s="4" t="s">
        <v>0</v>
      </c>
      <c r="D16" s="6" t="str">
        <f>IF(B16=C16, "Yes", "No")</f>
        <v>Yes</v>
      </c>
    </row>
    <row r="17" spans="2:5" hidden="1" outlineLevel="1" x14ac:dyDescent="0.5">
      <c r="B17" s="3" t="s">
        <v>7</v>
      </c>
      <c r="C17" s="3" t="s">
        <v>8</v>
      </c>
      <c r="D17" s="6" t="str">
        <f>IF(B17=C17, "Yes", "No")</f>
        <v>No</v>
      </c>
      <c r="E17" t="s">
        <v>9</v>
      </c>
    </row>
    <row r="18" spans="2:5" hidden="1" outlineLevel="1" x14ac:dyDescent="0.5">
      <c r="B18" s="3">
        <v>234</v>
      </c>
      <c r="C18" s="3">
        <v>-32</v>
      </c>
      <c r="D18" s="6" t="str">
        <f t="shared" ref="D18:D20" si="0">IF(B18=C18, "Yes", "No")</f>
        <v>No</v>
      </c>
    </row>
    <row r="19" spans="2:5" hidden="1" outlineLevel="1" x14ac:dyDescent="0.5">
      <c r="B19" s="3" t="b">
        <v>1</v>
      </c>
      <c r="C19" s="3" t="b">
        <v>0</v>
      </c>
      <c r="D19" s="6" t="str">
        <f t="shared" si="0"/>
        <v>No</v>
      </c>
    </row>
    <row r="20" spans="2:5" hidden="1" outlineLevel="1" x14ac:dyDescent="0.5">
      <c r="B20" s="3" t="b">
        <v>0</v>
      </c>
      <c r="C20" s="3" t="b">
        <v>0</v>
      </c>
      <c r="D20" s="6" t="str">
        <f t="shared" si="0"/>
        <v>Yes</v>
      </c>
    </row>
    <row r="21" spans="2:5" collapsed="1" x14ac:dyDescent="0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B021-D94D-4C73-B6F0-EB0D68CC8CB1}">
  <sheetPr codeName="Sheet2"/>
  <dimension ref="A1:I25"/>
  <sheetViews>
    <sheetView showGridLines="0" workbookViewId="0">
      <selection activeCell="D4" sqref="D4:D8"/>
    </sheetView>
  </sheetViews>
  <sheetFormatPr defaultRowHeight="14.35" outlineLevelRow="1" x14ac:dyDescent="0.5"/>
  <cols>
    <col min="1" max="1" width="4.234375" customWidth="1"/>
    <col min="3" max="3" width="6.5859375" customWidth="1"/>
  </cols>
  <sheetData>
    <row r="1" spans="1:9" x14ac:dyDescent="0.5">
      <c r="A1" s="2" t="s">
        <v>10</v>
      </c>
    </row>
    <row r="3" spans="1:9" x14ac:dyDescent="0.5">
      <c r="B3" s="11" t="s">
        <v>11</v>
      </c>
      <c r="C3" s="12" t="s">
        <v>13</v>
      </c>
      <c r="H3" s="5" t="s">
        <v>13</v>
      </c>
      <c r="I3" s="5" t="s">
        <v>12</v>
      </c>
    </row>
    <row r="4" spans="1:9" x14ac:dyDescent="0.5">
      <c r="B4" s="10" t="s">
        <v>23</v>
      </c>
      <c r="C4" s="13">
        <v>0.97</v>
      </c>
      <c r="D4" s="29"/>
      <c r="H4" s="9" t="s">
        <v>17</v>
      </c>
      <c r="I4" s="4" t="s">
        <v>0</v>
      </c>
    </row>
    <row r="5" spans="1:9" x14ac:dyDescent="0.5">
      <c r="B5" s="10" t="s">
        <v>24</v>
      </c>
      <c r="C5" s="13">
        <v>0.45</v>
      </c>
      <c r="D5" s="29"/>
      <c r="H5" s="9" t="s">
        <v>18</v>
      </c>
      <c r="I5" s="4" t="s">
        <v>1</v>
      </c>
    </row>
    <row r="6" spans="1:9" x14ac:dyDescent="0.5">
      <c r="B6" s="10" t="s">
        <v>25</v>
      </c>
      <c r="C6" s="13">
        <v>0.87</v>
      </c>
      <c r="D6" s="29"/>
      <c r="H6" s="9" t="s">
        <v>19</v>
      </c>
      <c r="I6" s="4" t="s">
        <v>14</v>
      </c>
    </row>
    <row r="7" spans="1:9" x14ac:dyDescent="0.5">
      <c r="B7" s="10" t="s">
        <v>26</v>
      </c>
      <c r="C7" s="13">
        <v>0.75</v>
      </c>
      <c r="D7" s="29"/>
      <c r="H7" s="9" t="s">
        <v>20</v>
      </c>
      <c r="I7" s="4" t="s">
        <v>15</v>
      </c>
    </row>
    <row r="8" spans="1:9" x14ac:dyDescent="0.5">
      <c r="B8" s="10" t="s">
        <v>27</v>
      </c>
      <c r="C8" s="13">
        <v>0.69</v>
      </c>
      <c r="D8" s="29"/>
      <c r="H8" s="9" t="s">
        <v>21</v>
      </c>
      <c r="I8" s="4" t="s">
        <v>16</v>
      </c>
    </row>
    <row r="10" spans="1:9" x14ac:dyDescent="0.5">
      <c r="B10" t="s">
        <v>4</v>
      </c>
    </row>
    <row r="11" spans="1:9" x14ac:dyDescent="0.5">
      <c r="B11" t="s">
        <v>22</v>
      </c>
    </row>
    <row r="13" spans="1:9" x14ac:dyDescent="0.5">
      <c r="B13" s="8" t="s">
        <v>28</v>
      </c>
    </row>
    <row r="14" spans="1:9" x14ac:dyDescent="0.5">
      <c r="B14" t="s">
        <v>29</v>
      </c>
    </row>
    <row r="16" spans="1:9" hidden="1" outlineLevel="1" x14ac:dyDescent="0.5"/>
    <row r="17" spans="2:5" hidden="1" outlineLevel="1" x14ac:dyDescent="0.5">
      <c r="B17" s="11" t="s">
        <v>11</v>
      </c>
      <c r="C17" s="12" t="s">
        <v>13</v>
      </c>
    </row>
    <row r="18" spans="2:5" hidden="1" outlineLevel="1" x14ac:dyDescent="0.5">
      <c r="B18" s="10" t="s">
        <v>23</v>
      </c>
      <c r="C18" s="13">
        <v>0.97</v>
      </c>
      <c r="D18" s="6" t="str" cm="1">
        <f t="array" ref="D18">_xlfn.IFS(C4 &gt; 90%, $I$4, C4 &gt; 80%, $I$5, C4 &gt;70%,$I$6,C4&gt;60%,$I$7, TRUE, $I$8)</f>
        <v>A</v>
      </c>
      <c r="E18" t="str">
        <f ca="1">_xlfn.FORMULATEXT(D18)</f>
        <v>=IFS(C4 &gt; 90%, $I$4, C4 &gt; 80%, $I$5, C4 &gt;70%,$I$6,C4&gt;60%,$I$7, TRUE, $I$8)</v>
      </c>
    </row>
    <row r="19" spans="2:5" hidden="1" outlineLevel="1" x14ac:dyDescent="0.5">
      <c r="B19" s="10" t="s">
        <v>24</v>
      </c>
      <c r="C19" s="13">
        <v>0.45</v>
      </c>
      <c r="D19" s="6" t="str" cm="1">
        <f t="array" ref="D19">_xlfn.IFS(C5 &gt; 90%, $I$4, C5 &gt; 80%, $I$5, C5 &gt;70%,$I$6,C5&gt;60%,$I$7, TRUE, $I$8)</f>
        <v>F</v>
      </c>
      <c r="E19" t="str">
        <f t="shared" ref="E19:E22" ca="1" si="0">_xlfn.FORMULATEXT(D19)</f>
        <v>=IFS(C5 &gt; 90%, $I$4, C5 &gt; 80%, $I$5, C5 &gt;70%,$I$6,C5&gt;60%,$I$7, TRUE, $I$8)</v>
      </c>
    </row>
    <row r="20" spans="2:5" hidden="1" outlineLevel="1" x14ac:dyDescent="0.5">
      <c r="B20" s="10" t="s">
        <v>25</v>
      </c>
      <c r="C20" s="13">
        <v>0.87</v>
      </c>
      <c r="D20" s="6" t="str" cm="1">
        <f t="array" ref="D20">_xlfn.IFS(C6 &gt; 90%, $I$4, C6 &gt; 80%, $I$5, C6 &gt;70%,$I$6,C6&gt;60%,$I$7, TRUE, $I$8)</f>
        <v>B</v>
      </c>
      <c r="E20" t="str">
        <f t="shared" ca="1" si="0"/>
        <v>=IFS(C6 &gt; 90%, $I$4, C6 &gt; 80%, $I$5, C6 &gt;70%,$I$6,C6&gt;60%,$I$7, TRUE, $I$8)</v>
      </c>
    </row>
    <row r="21" spans="2:5" hidden="1" outlineLevel="1" x14ac:dyDescent="0.5">
      <c r="B21" s="10" t="s">
        <v>26</v>
      </c>
      <c r="C21" s="13">
        <v>0.75</v>
      </c>
      <c r="D21" s="6" t="str" cm="1">
        <f t="array" ref="D21">_xlfn.IFS(C7 &gt; 90%, $I$4, C7 &gt; 80%, $I$5, C7 &gt;70%,$I$6,C7&gt;60%,$I$7, TRUE, $I$8)</f>
        <v>C</v>
      </c>
      <c r="E21" t="str">
        <f t="shared" ca="1" si="0"/>
        <v>=IFS(C7 &gt; 90%, $I$4, C7 &gt; 80%, $I$5, C7 &gt;70%,$I$6,C7&gt;60%,$I$7, TRUE, $I$8)</v>
      </c>
    </row>
    <row r="22" spans="2:5" hidden="1" outlineLevel="1" x14ac:dyDescent="0.5">
      <c r="B22" s="10" t="s">
        <v>27</v>
      </c>
      <c r="C22" s="13">
        <v>0.69</v>
      </c>
      <c r="D22" s="6" t="str" cm="1">
        <f t="array" ref="D22">_xlfn.IFS(C8 &gt; 90%, $I$4, C8 &gt; 80%, $I$5, C8 &gt;70%,$I$6,C8&gt;60%,$I$7, TRUE, $I$8)</f>
        <v>D</v>
      </c>
      <c r="E22" t="str">
        <f t="shared" ca="1" si="0"/>
        <v>=IFS(C8 &gt; 90%, $I$4, C8 &gt; 80%, $I$5, C8 &gt;70%,$I$6,C8&gt;60%,$I$7, TRUE, $I$8)</v>
      </c>
    </row>
    <row r="23" spans="2:5" hidden="1" outlineLevel="1" x14ac:dyDescent="0.5"/>
    <row r="24" spans="2:5" hidden="1" outlineLevel="1" x14ac:dyDescent="0.5"/>
    <row r="25" spans="2:5" collapsed="1" x14ac:dyDescent="0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50D0-E930-40F9-8BBB-B191607BD46A}">
  <sheetPr codeName="Sheet3"/>
  <dimension ref="A1:H21"/>
  <sheetViews>
    <sheetView showGridLines="0" workbookViewId="0">
      <selection activeCell="D4" sqref="D4:D6"/>
    </sheetView>
  </sheetViews>
  <sheetFormatPr defaultRowHeight="14.35" outlineLevelRow="1" x14ac:dyDescent="0.5"/>
  <cols>
    <col min="1" max="1" width="4" customWidth="1"/>
    <col min="2" max="2" width="15.1171875" customWidth="1"/>
  </cols>
  <sheetData>
    <row r="1" spans="1:8" x14ac:dyDescent="0.5">
      <c r="A1" s="2" t="s">
        <v>30</v>
      </c>
    </row>
    <row r="3" spans="1:8" x14ac:dyDescent="0.5">
      <c r="B3" s="2" t="s">
        <v>31</v>
      </c>
      <c r="C3" s="14" t="s">
        <v>41</v>
      </c>
      <c r="D3" s="2" t="s">
        <v>37</v>
      </c>
      <c r="G3" s="37" t="s">
        <v>35</v>
      </c>
      <c r="H3" s="37"/>
    </row>
    <row r="4" spans="1:8" x14ac:dyDescent="0.5">
      <c r="B4" t="s">
        <v>32</v>
      </c>
      <c r="C4" s="15">
        <v>2</v>
      </c>
      <c r="D4" s="6"/>
      <c r="G4" s="14" t="s">
        <v>36</v>
      </c>
      <c r="H4" s="7" t="s">
        <v>37</v>
      </c>
    </row>
    <row r="5" spans="1:8" x14ac:dyDescent="0.5">
      <c r="B5" t="s">
        <v>33</v>
      </c>
      <c r="C5" s="15">
        <v>1</v>
      </c>
      <c r="D5" s="6"/>
      <c r="G5" s="1">
        <v>1</v>
      </c>
      <c r="H5" t="s">
        <v>38</v>
      </c>
    </row>
    <row r="6" spans="1:8" x14ac:dyDescent="0.5">
      <c r="B6" t="s">
        <v>34</v>
      </c>
      <c r="C6" s="15">
        <v>3</v>
      </c>
      <c r="D6" s="6"/>
      <c r="G6" s="1">
        <v>2</v>
      </c>
      <c r="H6" t="s">
        <v>39</v>
      </c>
    </row>
    <row r="7" spans="1:8" x14ac:dyDescent="0.5">
      <c r="G7" s="1">
        <v>3</v>
      </c>
      <c r="H7" t="s">
        <v>40</v>
      </c>
    </row>
    <row r="9" spans="1:8" x14ac:dyDescent="0.5">
      <c r="B9" t="s">
        <v>42</v>
      </c>
    </row>
    <row r="10" spans="1:8" x14ac:dyDescent="0.5">
      <c r="B10" t="s">
        <v>43</v>
      </c>
    </row>
    <row r="12" spans="1:8" x14ac:dyDescent="0.5">
      <c r="B12" s="8" t="s">
        <v>44</v>
      </c>
    </row>
    <row r="14" spans="1:8" hidden="1" outlineLevel="1" x14ac:dyDescent="0.5"/>
    <row r="15" spans="1:8" hidden="1" outlineLevel="1" x14ac:dyDescent="0.5"/>
    <row r="16" spans="1:8" hidden="1" outlineLevel="1" x14ac:dyDescent="0.5">
      <c r="B16" s="2" t="s">
        <v>31</v>
      </c>
      <c r="C16" s="14" t="s">
        <v>41</v>
      </c>
      <c r="D16" s="2" t="s">
        <v>37</v>
      </c>
    </row>
    <row r="17" spans="2:4" hidden="1" outlineLevel="1" x14ac:dyDescent="0.5">
      <c r="B17" t="s">
        <v>32</v>
      </c>
      <c r="C17" s="15">
        <v>2</v>
      </c>
      <c r="D17" s="6" t="str">
        <f>CHOOSE(C17,$H$5,$H$6,$H$7)</f>
        <v>Medium</v>
      </c>
    </row>
    <row r="18" spans="2:4" hidden="1" outlineLevel="1" x14ac:dyDescent="0.5">
      <c r="B18" t="s">
        <v>33</v>
      </c>
      <c r="C18" s="15">
        <v>1</v>
      </c>
      <c r="D18" s="6" t="str">
        <f t="shared" ref="D18:D19" si="0">CHOOSE(C18,$H$5,$H$6,$H$7)</f>
        <v>Small</v>
      </c>
    </row>
    <row r="19" spans="2:4" hidden="1" outlineLevel="1" x14ac:dyDescent="0.5">
      <c r="B19" t="s">
        <v>34</v>
      </c>
      <c r="C19" s="15">
        <v>3</v>
      </c>
      <c r="D19" s="6" t="str">
        <f t="shared" si="0"/>
        <v>Large</v>
      </c>
    </row>
    <row r="20" spans="2:4" hidden="1" outlineLevel="1" x14ac:dyDescent="0.5"/>
    <row r="21" spans="2:4" collapsed="1" x14ac:dyDescent="0.5"/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6D6D-D004-4D4F-B78F-51AFE1F1C36E}">
  <dimension ref="B2:H27"/>
  <sheetViews>
    <sheetView showGridLines="0" workbookViewId="0">
      <selection activeCell="D3" sqref="D3:D6"/>
    </sheetView>
  </sheetViews>
  <sheetFormatPr defaultRowHeight="14.35" outlineLevelRow="1" x14ac:dyDescent="0.5"/>
  <cols>
    <col min="1" max="1" width="5.05859375" customWidth="1"/>
    <col min="4" max="4" width="15.87890625" bestFit="1" customWidth="1"/>
  </cols>
  <sheetData>
    <row r="2" spans="2:8" x14ac:dyDescent="0.5">
      <c r="B2" s="30" t="s">
        <v>59</v>
      </c>
      <c r="C2" s="30" t="s">
        <v>64</v>
      </c>
      <c r="D2" s="30" t="s">
        <v>69</v>
      </c>
      <c r="G2" s="30" t="s">
        <v>64</v>
      </c>
      <c r="H2" s="30" t="s">
        <v>70</v>
      </c>
    </row>
    <row r="3" spans="2:8" x14ac:dyDescent="0.5">
      <c r="B3" s="3" t="s">
        <v>60</v>
      </c>
      <c r="C3" s="3" t="s">
        <v>65</v>
      </c>
      <c r="D3" s="32"/>
      <c r="G3" s="3" t="s">
        <v>66</v>
      </c>
      <c r="H3" s="31">
        <v>0.8</v>
      </c>
    </row>
    <row r="4" spans="2:8" x14ac:dyDescent="0.5">
      <c r="B4" s="3" t="s">
        <v>61</v>
      </c>
      <c r="C4" s="3" t="s">
        <v>66</v>
      </c>
      <c r="D4" s="32"/>
      <c r="G4" s="3" t="s">
        <v>65</v>
      </c>
      <c r="H4" s="31">
        <v>0.9</v>
      </c>
    </row>
    <row r="5" spans="2:8" x14ac:dyDescent="0.5">
      <c r="B5" s="3" t="s">
        <v>62</v>
      </c>
      <c r="C5" s="3" t="s">
        <v>67</v>
      </c>
      <c r="D5" s="32"/>
      <c r="G5" s="3" t="s">
        <v>67</v>
      </c>
      <c r="H5" s="31">
        <v>0.95</v>
      </c>
    </row>
    <row r="6" spans="2:8" x14ac:dyDescent="0.5">
      <c r="B6" s="3" t="s">
        <v>63</v>
      </c>
      <c r="C6" s="3" t="s">
        <v>66</v>
      </c>
      <c r="D6" s="32"/>
    </row>
    <row r="9" spans="2:8" x14ac:dyDescent="0.5">
      <c r="B9" t="s">
        <v>68</v>
      </c>
    </row>
    <row r="10" spans="2:8" x14ac:dyDescent="0.5">
      <c r="B10" t="s">
        <v>71</v>
      </c>
    </row>
    <row r="16" spans="2:8" hidden="1" outlineLevel="1" x14ac:dyDescent="0.5"/>
    <row r="17" spans="2:8" hidden="1" outlineLevel="1" x14ac:dyDescent="0.5">
      <c r="B17" s="30" t="s">
        <v>59</v>
      </c>
      <c r="C17" s="30" t="s">
        <v>64</v>
      </c>
      <c r="D17" s="30" t="s">
        <v>69</v>
      </c>
      <c r="G17" s="30" t="s">
        <v>64</v>
      </c>
      <c r="H17" s="30" t="s">
        <v>70</v>
      </c>
    </row>
    <row r="18" spans="2:8" hidden="1" outlineLevel="1" x14ac:dyDescent="0.5">
      <c r="B18" s="3" t="s">
        <v>60</v>
      </c>
      <c r="C18" s="3" t="s">
        <v>65</v>
      </c>
      <c r="D18" s="32" cm="1">
        <f t="array" ref="D18">_xlfn.SWITCH(C18,"Associate",80%,"Manager",90%,"Partner",95%)</f>
        <v>0.9</v>
      </c>
      <c r="G18" s="3" t="s">
        <v>66</v>
      </c>
      <c r="H18" s="31">
        <v>0.8</v>
      </c>
    </row>
    <row r="19" spans="2:8" hidden="1" outlineLevel="1" x14ac:dyDescent="0.5">
      <c r="B19" s="3" t="s">
        <v>61</v>
      </c>
      <c r="C19" s="3" t="s">
        <v>66</v>
      </c>
      <c r="D19" s="32" cm="1">
        <f t="array" ref="D19">_xlfn.SWITCH(C19,"Associate",80%,"Manager",90%,"Partner",95%)</f>
        <v>0.8</v>
      </c>
      <c r="G19" s="3" t="s">
        <v>65</v>
      </c>
      <c r="H19" s="31">
        <v>0.9</v>
      </c>
    </row>
    <row r="20" spans="2:8" hidden="1" outlineLevel="1" x14ac:dyDescent="0.5">
      <c r="B20" s="3" t="s">
        <v>62</v>
      </c>
      <c r="C20" s="3" t="s">
        <v>67</v>
      </c>
      <c r="D20" s="32" cm="1">
        <f t="array" ref="D20">_xlfn.SWITCH(C20,"Associate",80%,"Manager",90%,"Partner",95%)</f>
        <v>0.95</v>
      </c>
      <c r="G20" s="3" t="s">
        <v>67</v>
      </c>
      <c r="H20" s="31">
        <v>0.95</v>
      </c>
    </row>
    <row r="21" spans="2:8" hidden="1" outlineLevel="1" x14ac:dyDescent="0.5">
      <c r="B21" s="3" t="s">
        <v>63</v>
      </c>
      <c r="C21" s="3" t="s">
        <v>66</v>
      </c>
      <c r="D21" s="32" cm="1">
        <f t="array" ref="D21">_xlfn.SWITCH(C21,"Associate",80%,"Manager",90%,"Partner",95%)</f>
        <v>0.8</v>
      </c>
    </row>
    <row r="22" spans="2:8" hidden="1" outlineLevel="1" x14ac:dyDescent="0.5"/>
    <row r="23" spans="2:8" hidden="1" outlineLevel="1" x14ac:dyDescent="0.5"/>
    <row r="24" spans="2:8" hidden="1" outlineLevel="1" x14ac:dyDescent="0.5">
      <c r="B24" t="s">
        <v>68</v>
      </c>
    </row>
    <row r="25" spans="2:8" hidden="1" outlineLevel="1" x14ac:dyDescent="0.5">
      <c r="B25" t="s">
        <v>71</v>
      </c>
    </row>
    <row r="26" spans="2:8" hidden="1" outlineLevel="1" x14ac:dyDescent="0.5"/>
    <row r="27" spans="2:8" collapsed="1" x14ac:dyDescent="0.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EAA-53C9-4DDE-8A6B-C5254335557D}">
  <dimension ref="A1:E28"/>
  <sheetViews>
    <sheetView zoomScale="140" zoomScaleNormal="140" workbookViewId="0">
      <selection activeCell="C6" sqref="C6"/>
    </sheetView>
  </sheetViews>
  <sheetFormatPr defaultRowHeight="14.35" outlineLevelRow="1" x14ac:dyDescent="0.5"/>
  <cols>
    <col min="1" max="1" width="10.87890625" customWidth="1"/>
    <col min="3" max="3" width="14.41015625" customWidth="1"/>
    <col min="4" max="4" width="45.05859375" bestFit="1" customWidth="1"/>
    <col min="5" max="5" width="35.52734375" bestFit="1" customWidth="1"/>
  </cols>
  <sheetData>
    <row r="1" spans="1:5" x14ac:dyDescent="0.5">
      <c r="A1" s="33" t="s">
        <v>72</v>
      </c>
      <c r="C1" s="34" t="s">
        <v>73</v>
      </c>
      <c r="D1" s="34" t="s">
        <v>13</v>
      </c>
      <c r="E1" s="34" t="s">
        <v>74</v>
      </c>
    </row>
    <row r="2" spans="1:5" x14ac:dyDescent="0.5">
      <c r="A2" s="35" t="s">
        <v>75</v>
      </c>
      <c r="C2" t="s">
        <v>76</v>
      </c>
      <c r="D2" t="str">
        <f>CONCATENATE(A2,A3,A4,A5,A6,A7,A8,A9)</f>
        <v>CatDogRatMouseElephantMosquitoZebraHorse</v>
      </c>
      <c r="E2" t="str">
        <f ca="1">_xlfn.FORMULATEXT(D2)</f>
        <v>=CONCATENATE(A2,A3,A4,A5,A6,A7,A8,A9)</v>
      </c>
    </row>
    <row r="3" spans="1:5" x14ac:dyDescent="0.5">
      <c r="A3" s="35" t="s">
        <v>77</v>
      </c>
      <c r="C3" t="s">
        <v>78</v>
      </c>
      <c r="D3" t="str">
        <f>A2&amp;A3&amp;A4&amp;A5&amp;A6&amp;A7&amp;A8&amp;A9</f>
        <v>CatDogRatMouseElephantMosquitoZebraHorse</v>
      </c>
      <c r="E3" t="str">
        <f t="shared" ref="E3:E4" ca="1" si="0">_xlfn.FORMULATEXT(D3)</f>
        <v>=A2&amp;A3&amp;A4&amp;A5&amp;A6&amp;A7&amp;A8&amp;A9</v>
      </c>
    </row>
    <row r="4" spans="1:5" x14ac:dyDescent="0.5">
      <c r="A4" s="35" t="s">
        <v>79</v>
      </c>
      <c r="C4" t="s">
        <v>80</v>
      </c>
      <c r="D4" t="str">
        <f>_xlfn.TEXTJOIN("  ",TRUE,A2:A9)</f>
        <v>Cat  Dog  Rat  Mouse  Elephant  Mosquito  Zebra  Horse</v>
      </c>
      <c r="E4" t="str">
        <f t="shared" ca="1" si="0"/>
        <v>=TEXTJOIN("  ",TRUE,A2:A9)</v>
      </c>
    </row>
    <row r="5" spans="1:5" x14ac:dyDescent="0.5">
      <c r="A5" s="35" t="s">
        <v>81</v>
      </c>
    </row>
    <row r="6" spans="1:5" x14ac:dyDescent="0.5">
      <c r="A6" s="35" t="s">
        <v>82</v>
      </c>
    </row>
    <row r="7" spans="1:5" x14ac:dyDescent="0.5">
      <c r="A7" s="35" t="s">
        <v>83</v>
      </c>
    </row>
    <row r="8" spans="1:5" x14ac:dyDescent="0.5">
      <c r="A8" s="35" t="s">
        <v>84</v>
      </c>
    </row>
    <row r="9" spans="1:5" x14ac:dyDescent="0.5">
      <c r="A9" s="36" t="s">
        <v>85</v>
      </c>
    </row>
    <row r="17" spans="1:5" hidden="1" outlineLevel="1" x14ac:dyDescent="0.5"/>
    <row r="18" spans="1:5" hidden="1" outlineLevel="1" x14ac:dyDescent="0.5">
      <c r="A18" s="33" t="s">
        <v>72</v>
      </c>
      <c r="C18" s="34" t="s">
        <v>73</v>
      </c>
      <c r="D18" s="34" t="s">
        <v>13</v>
      </c>
      <c r="E18" s="34" t="s">
        <v>74</v>
      </c>
    </row>
    <row r="19" spans="1:5" hidden="1" outlineLevel="1" x14ac:dyDescent="0.5">
      <c r="A19" s="35" t="s">
        <v>75</v>
      </c>
      <c r="C19" t="s">
        <v>76</v>
      </c>
      <c r="D19" t="str">
        <f>CONCATENATE(A19,A20,A21,A22,A23,A24,A25,A26)</f>
        <v>CatDogRatMouseElephantMosquitoZebraHorse</v>
      </c>
      <c r="E19" t="str">
        <f ca="1">_xlfn.FORMULATEXT(D19)</f>
        <v>=CONCATENATE(A19,A20,A21,A22,A23,A24,A25,A26)</v>
      </c>
    </row>
    <row r="20" spans="1:5" hidden="1" outlineLevel="1" x14ac:dyDescent="0.5">
      <c r="A20" s="35" t="s">
        <v>77</v>
      </c>
      <c r="C20" t="s">
        <v>78</v>
      </c>
      <c r="D20" t="str">
        <f>A19&amp;A20&amp;A21&amp;A22&amp;A23&amp;A24&amp;A25&amp;A26</f>
        <v>CatDogRatMouseElephantMosquitoZebraHorse</v>
      </c>
      <c r="E20" t="str">
        <f t="shared" ref="E20:E21" ca="1" si="1">_xlfn.FORMULATEXT(D20)</f>
        <v>=A19&amp;A20&amp;A21&amp;A22&amp;A23&amp;A24&amp;A25&amp;A26</v>
      </c>
    </row>
    <row r="21" spans="1:5" hidden="1" outlineLevel="1" x14ac:dyDescent="0.5">
      <c r="A21" s="35" t="s">
        <v>79</v>
      </c>
      <c r="C21" t="s">
        <v>80</v>
      </c>
      <c r="D21" t="str">
        <f>_xlfn.TEXTJOIN("  ",TRUE,A19:A26)</f>
        <v>Cat  Dog  Rat  Mouse  Elephant  Mosquito  Zebra  Horse</v>
      </c>
      <c r="E21" t="str">
        <f t="shared" ca="1" si="1"/>
        <v>=TEXTJOIN("  ",TRUE,A19:A26)</v>
      </c>
    </row>
    <row r="22" spans="1:5" hidden="1" outlineLevel="1" x14ac:dyDescent="0.5">
      <c r="A22" s="35" t="s">
        <v>81</v>
      </c>
    </row>
    <row r="23" spans="1:5" hidden="1" outlineLevel="1" x14ac:dyDescent="0.5">
      <c r="A23" s="35" t="s">
        <v>82</v>
      </c>
    </row>
    <row r="24" spans="1:5" hidden="1" outlineLevel="1" x14ac:dyDescent="0.5">
      <c r="A24" s="35" t="s">
        <v>83</v>
      </c>
    </row>
    <row r="25" spans="1:5" hidden="1" outlineLevel="1" x14ac:dyDescent="0.5">
      <c r="A25" s="35" t="s">
        <v>84</v>
      </c>
    </row>
    <row r="26" spans="1:5" hidden="1" outlineLevel="1" x14ac:dyDescent="0.5">
      <c r="A26" s="36" t="s">
        <v>85</v>
      </c>
    </row>
    <row r="27" spans="1:5" hidden="1" outlineLevel="1" x14ac:dyDescent="0.5"/>
    <row r="28" spans="1:5" collapsed="1" x14ac:dyDescent="0.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EA7-CB87-4513-9729-73B0BFF5DFAA}">
  <sheetPr codeName="Sheet4"/>
  <dimension ref="A1:P77"/>
  <sheetViews>
    <sheetView showGridLines="0" tabSelected="1" zoomScale="87" workbookViewId="0"/>
  </sheetViews>
  <sheetFormatPr defaultRowHeight="14.35" outlineLevelRow="1" x14ac:dyDescent="0.5"/>
  <cols>
    <col min="1" max="1" width="2.3515625" customWidth="1"/>
    <col min="12" max="12" width="20.64453125" customWidth="1"/>
    <col min="16" max="16" width="16.29296875" customWidth="1"/>
  </cols>
  <sheetData>
    <row r="1" spans="1:16" ht="14.7" thickBot="1" x14ac:dyDescent="0.55000000000000004">
      <c r="A1" s="2"/>
    </row>
    <row r="2" spans="1:16" ht="14.7" thickBot="1" x14ac:dyDescent="0.55000000000000004">
      <c r="B2" s="24" t="s">
        <v>54</v>
      </c>
      <c r="C2" s="25" t="s">
        <v>45</v>
      </c>
      <c r="D2" s="25" t="s">
        <v>46</v>
      </c>
      <c r="E2" s="25" t="s">
        <v>47</v>
      </c>
      <c r="F2" s="25" t="s">
        <v>48</v>
      </c>
      <c r="G2" s="25" t="s">
        <v>49</v>
      </c>
      <c r="H2" s="25" t="s">
        <v>50</v>
      </c>
      <c r="I2" s="25" t="s">
        <v>51</v>
      </c>
      <c r="J2" s="25" t="s">
        <v>52</v>
      </c>
      <c r="K2" s="26" t="s">
        <v>53</v>
      </c>
      <c r="L2" s="27" t="s">
        <v>55</v>
      </c>
      <c r="N2" s="38" t="s">
        <v>55</v>
      </c>
      <c r="O2" s="39"/>
      <c r="P2" s="28"/>
    </row>
    <row r="3" spans="1:16" x14ac:dyDescent="0.5">
      <c r="B3" s="19">
        <v>0</v>
      </c>
      <c r="C3" s="20"/>
      <c r="D3" s="21">
        <f>AVERAGE('Chart Demo'!$E3:$K3)</f>
        <v>2418.8571428571427</v>
      </c>
      <c r="E3" s="20">
        <v>2369</v>
      </c>
      <c r="F3" s="20">
        <v>2476</v>
      </c>
      <c r="G3" s="20">
        <v>2440</v>
      </c>
      <c r="H3" s="20">
        <v>2331</v>
      </c>
      <c r="I3" s="20">
        <v>2427</v>
      </c>
      <c r="J3" s="20">
        <v>2415</v>
      </c>
      <c r="K3" s="22">
        <v>2474</v>
      </c>
    </row>
    <row r="4" spans="1:16" x14ac:dyDescent="0.5">
      <c r="B4" s="19">
        <v>1</v>
      </c>
      <c r="C4" s="23">
        <v>4.1666666666666664E-2</v>
      </c>
      <c r="D4" s="21">
        <f>AVERAGE('Chart Demo'!$E4:$K4)</f>
        <v>2460</v>
      </c>
      <c r="E4" s="20">
        <v>2394</v>
      </c>
      <c r="F4" s="20">
        <v>2539</v>
      </c>
      <c r="G4" s="20">
        <v>2419</v>
      </c>
      <c r="H4" s="20">
        <v>2537</v>
      </c>
      <c r="I4" s="20">
        <v>2389</v>
      </c>
      <c r="J4" s="20">
        <v>2415</v>
      </c>
      <c r="K4" s="22">
        <v>2527</v>
      </c>
    </row>
    <row r="5" spans="1:16" x14ac:dyDescent="0.5">
      <c r="B5" s="19">
        <v>2</v>
      </c>
      <c r="C5" s="23">
        <v>8.3333333333333329E-2</v>
      </c>
      <c r="D5" s="21">
        <f>AVERAGE('Chart Demo'!$E5:$K5)</f>
        <v>2503.5714285714284</v>
      </c>
      <c r="E5" s="20">
        <v>2482</v>
      </c>
      <c r="F5" s="20">
        <v>2505</v>
      </c>
      <c r="G5" s="20">
        <v>2475</v>
      </c>
      <c r="H5" s="20">
        <v>2527</v>
      </c>
      <c r="I5" s="20">
        <v>2546</v>
      </c>
      <c r="J5" s="20">
        <v>2509</v>
      </c>
      <c r="K5" s="22">
        <v>2481</v>
      </c>
    </row>
    <row r="6" spans="1:16" x14ac:dyDescent="0.5">
      <c r="B6" s="19">
        <v>3</v>
      </c>
      <c r="C6" s="23">
        <v>0.125</v>
      </c>
      <c r="D6" s="21">
        <f>AVERAGE('Chart Demo'!$E6:$K6)</f>
        <v>2587.5714285714284</v>
      </c>
      <c r="E6" s="20">
        <v>2570</v>
      </c>
      <c r="F6" s="20">
        <v>2615</v>
      </c>
      <c r="G6" s="20">
        <v>2628</v>
      </c>
      <c r="H6" s="20">
        <v>2663</v>
      </c>
      <c r="I6" s="20">
        <v>2513</v>
      </c>
      <c r="J6" s="20">
        <v>2591</v>
      </c>
      <c r="K6" s="22">
        <v>2533</v>
      </c>
    </row>
    <row r="7" spans="1:16" x14ac:dyDescent="0.5">
      <c r="B7" s="19">
        <v>4</v>
      </c>
      <c r="C7" s="23">
        <v>0.16666666666666699</v>
      </c>
      <c r="D7" s="21">
        <f>AVERAGE('Chart Demo'!$E7:$K7)</f>
        <v>2701.5714285714284</v>
      </c>
      <c r="E7" s="20">
        <v>2789</v>
      </c>
      <c r="F7" s="20">
        <v>2647</v>
      </c>
      <c r="G7" s="20">
        <v>2643</v>
      </c>
      <c r="H7" s="20">
        <v>2659</v>
      </c>
      <c r="I7" s="20">
        <v>2766</v>
      </c>
      <c r="J7" s="20">
        <v>2754</v>
      </c>
      <c r="K7" s="22">
        <v>2653</v>
      </c>
    </row>
    <row r="8" spans="1:16" x14ac:dyDescent="0.5">
      <c r="B8" s="19">
        <v>5</v>
      </c>
      <c r="C8" s="23">
        <v>0.20833333333333401</v>
      </c>
      <c r="D8" s="21">
        <f>AVERAGE('Chart Demo'!$E8:$K8)</f>
        <v>2843.1428571428573</v>
      </c>
      <c r="E8" s="20">
        <v>2855</v>
      </c>
      <c r="F8" s="20">
        <v>2851</v>
      </c>
      <c r="G8" s="20">
        <v>2885</v>
      </c>
      <c r="H8" s="20">
        <v>2742</v>
      </c>
      <c r="I8" s="20">
        <v>2920</v>
      </c>
      <c r="J8" s="20">
        <v>2742</v>
      </c>
      <c r="K8" s="22">
        <v>2907</v>
      </c>
    </row>
    <row r="9" spans="1:16" x14ac:dyDescent="0.5">
      <c r="B9" s="19">
        <v>6</v>
      </c>
      <c r="C9" s="23">
        <v>0.25</v>
      </c>
      <c r="D9" s="21">
        <f>AVERAGE('Chart Demo'!$E9:$K9)</f>
        <v>2930.4285714285716</v>
      </c>
      <c r="E9" s="20">
        <v>2959</v>
      </c>
      <c r="F9" s="20">
        <v>2806</v>
      </c>
      <c r="G9" s="20">
        <v>2959</v>
      </c>
      <c r="H9" s="20">
        <v>2969</v>
      </c>
      <c r="I9" s="20">
        <v>2966</v>
      </c>
      <c r="J9" s="20">
        <v>2985</v>
      </c>
      <c r="K9" s="22">
        <v>2869</v>
      </c>
    </row>
    <row r="10" spans="1:16" x14ac:dyDescent="0.5">
      <c r="B10" s="19">
        <v>7</v>
      </c>
      <c r="C10" s="23">
        <v>0.29166666666666702</v>
      </c>
      <c r="D10" s="21">
        <f>AVERAGE('Chart Demo'!$E10:$K10)</f>
        <v>2905.1428571428573</v>
      </c>
      <c r="E10" s="20">
        <v>2883</v>
      </c>
      <c r="F10" s="20">
        <v>2929</v>
      </c>
      <c r="G10" s="20">
        <v>2915</v>
      </c>
      <c r="H10" s="20">
        <v>2881</v>
      </c>
      <c r="I10" s="20">
        <v>2868</v>
      </c>
      <c r="J10" s="20">
        <v>3014</v>
      </c>
      <c r="K10" s="22">
        <v>2846</v>
      </c>
    </row>
    <row r="11" spans="1:16" x14ac:dyDescent="0.5">
      <c r="B11" s="19">
        <v>8</v>
      </c>
      <c r="C11" s="23">
        <v>0.33333333333333398</v>
      </c>
      <c r="D11" s="21">
        <f>AVERAGE('Chart Demo'!$E11:$K11)</f>
        <v>2980.8571428571427</v>
      </c>
      <c r="E11" s="20">
        <v>2886</v>
      </c>
      <c r="F11" s="20">
        <v>2973</v>
      </c>
      <c r="G11" s="20">
        <v>3037</v>
      </c>
      <c r="H11" s="20">
        <v>2913</v>
      </c>
      <c r="I11" s="20">
        <v>2927</v>
      </c>
      <c r="J11" s="20">
        <v>3069</v>
      </c>
      <c r="K11" s="22">
        <v>3061</v>
      </c>
    </row>
    <row r="12" spans="1:16" x14ac:dyDescent="0.5">
      <c r="B12" s="19">
        <v>9</v>
      </c>
      <c r="C12" s="23">
        <v>0.375</v>
      </c>
      <c r="D12" s="21">
        <f>AVERAGE('Chart Demo'!$E12:$K12)</f>
        <v>2988.7142857142858</v>
      </c>
      <c r="E12" s="20">
        <v>2902</v>
      </c>
      <c r="F12" s="20">
        <v>3060</v>
      </c>
      <c r="G12" s="20">
        <v>2864</v>
      </c>
      <c r="H12" s="20">
        <v>3038</v>
      </c>
      <c r="I12" s="20">
        <v>3060</v>
      </c>
      <c r="J12" s="20">
        <v>3021</v>
      </c>
      <c r="K12" s="22">
        <v>2976</v>
      </c>
    </row>
    <row r="13" spans="1:16" x14ac:dyDescent="0.5">
      <c r="B13" s="19">
        <v>10</v>
      </c>
      <c r="C13" s="23">
        <v>0.41666666666666702</v>
      </c>
      <c r="D13" s="21">
        <f>AVERAGE('Chart Demo'!$E13:$K13)</f>
        <v>2824.2857142857142</v>
      </c>
      <c r="E13" s="20">
        <v>2884</v>
      </c>
      <c r="F13" s="20">
        <v>2827</v>
      </c>
      <c r="G13" s="20">
        <v>2805</v>
      </c>
      <c r="H13" s="20">
        <v>2777</v>
      </c>
      <c r="I13" s="20">
        <v>2873</v>
      </c>
      <c r="J13" s="20">
        <v>2764</v>
      </c>
      <c r="K13" s="22">
        <v>2840</v>
      </c>
    </row>
    <row r="14" spans="1:16" x14ac:dyDescent="0.5">
      <c r="B14" s="19">
        <v>11</v>
      </c>
      <c r="C14" s="23">
        <v>0.45833333333333398</v>
      </c>
      <c r="D14" s="21">
        <f>AVERAGE('Chart Demo'!$E14:$K14)</f>
        <v>2389.7142857142858</v>
      </c>
      <c r="E14" s="20">
        <v>2328</v>
      </c>
      <c r="F14" s="20">
        <v>2456</v>
      </c>
      <c r="G14" s="20">
        <v>2317</v>
      </c>
      <c r="H14" s="20">
        <v>2380</v>
      </c>
      <c r="I14" s="20">
        <v>2416</v>
      </c>
      <c r="J14" s="20">
        <v>2416</v>
      </c>
      <c r="K14" s="22">
        <v>2415</v>
      </c>
    </row>
    <row r="15" spans="1:16" x14ac:dyDescent="0.5">
      <c r="B15" s="19">
        <v>12</v>
      </c>
      <c r="C15" s="23">
        <v>0.5</v>
      </c>
      <c r="D15" s="21">
        <f>AVERAGE('Chart Demo'!$E15:$K15)</f>
        <v>1902.8571428571429</v>
      </c>
      <c r="E15" s="20">
        <v>1835</v>
      </c>
      <c r="F15" s="20">
        <v>1890</v>
      </c>
      <c r="G15" s="20">
        <v>1968</v>
      </c>
      <c r="H15" s="20">
        <v>1935</v>
      </c>
      <c r="I15" s="20">
        <v>1898</v>
      </c>
      <c r="J15" s="20">
        <v>1850</v>
      </c>
      <c r="K15" s="22">
        <v>1944</v>
      </c>
    </row>
    <row r="16" spans="1:16" x14ac:dyDescent="0.5">
      <c r="B16" s="19">
        <v>13</v>
      </c>
      <c r="C16" s="23">
        <v>0.54166666666666696</v>
      </c>
      <c r="D16" s="21">
        <f>AVERAGE('Chart Demo'!$E16:$K16)</f>
        <v>1609</v>
      </c>
      <c r="E16" s="20">
        <v>1596</v>
      </c>
      <c r="F16" s="20">
        <v>1622</v>
      </c>
      <c r="G16" s="20">
        <v>1636</v>
      </c>
      <c r="H16" s="20">
        <v>1590</v>
      </c>
      <c r="I16" s="20">
        <v>1565</v>
      </c>
      <c r="J16" s="20">
        <v>1657</v>
      </c>
      <c r="K16" s="22">
        <v>1597</v>
      </c>
    </row>
    <row r="17" spans="2:11" x14ac:dyDescent="0.5">
      <c r="B17" s="19">
        <v>14</v>
      </c>
      <c r="C17" s="23">
        <v>0.58333333333333404</v>
      </c>
      <c r="D17" s="21">
        <f>AVERAGE('Chart Demo'!$E17:$K17)</f>
        <v>1384.7142857142858</v>
      </c>
      <c r="E17" s="20">
        <v>1393</v>
      </c>
      <c r="F17" s="20">
        <v>1392</v>
      </c>
      <c r="G17" s="20">
        <v>1425</v>
      </c>
      <c r="H17" s="20">
        <v>1453</v>
      </c>
      <c r="I17" s="20">
        <v>1372</v>
      </c>
      <c r="J17" s="20">
        <v>1338</v>
      </c>
      <c r="K17" s="22">
        <v>1320</v>
      </c>
    </row>
    <row r="18" spans="2:11" x14ac:dyDescent="0.5">
      <c r="B18" s="19">
        <v>15</v>
      </c>
      <c r="C18" s="23">
        <v>0.625</v>
      </c>
      <c r="D18" s="21">
        <f>AVERAGE('Chart Demo'!$E18:$K18)</f>
        <v>1251.4285714285713</v>
      </c>
      <c r="E18" s="20">
        <v>1271</v>
      </c>
      <c r="F18" s="20">
        <v>1194</v>
      </c>
      <c r="G18" s="20">
        <v>1206</v>
      </c>
      <c r="H18" s="20">
        <v>1260</v>
      </c>
      <c r="I18" s="20">
        <v>1290</v>
      </c>
      <c r="J18" s="20">
        <v>1311</v>
      </c>
      <c r="K18" s="22">
        <v>1228</v>
      </c>
    </row>
    <row r="19" spans="2:11" x14ac:dyDescent="0.5">
      <c r="B19" s="19">
        <v>16</v>
      </c>
      <c r="C19" s="23">
        <v>0.66666666666666696</v>
      </c>
      <c r="D19" s="21">
        <f>AVERAGE('Chart Demo'!$E19:$K19)</f>
        <v>1153</v>
      </c>
      <c r="E19" s="20">
        <v>1140</v>
      </c>
      <c r="F19" s="20">
        <v>1152</v>
      </c>
      <c r="G19" s="20">
        <v>1112</v>
      </c>
      <c r="H19" s="20">
        <v>1284</v>
      </c>
      <c r="I19" s="20">
        <v>1134</v>
      </c>
      <c r="J19" s="20">
        <v>1144</v>
      </c>
      <c r="K19" s="22">
        <v>1105</v>
      </c>
    </row>
    <row r="20" spans="2:11" x14ac:dyDescent="0.5">
      <c r="B20" s="19">
        <v>17</v>
      </c>
      <c r="C20" s="23">
        <v>0.70833333333333404</v>
      </c>
      <c r="D20" s="21">
        <f>AVERAGE('Chart Demo'!$E20:$K20)</f>
        <v>1329.2857142857142</v>
      </c>
      <c r="E20" s="20">
        <v>1305</v>
      </c>
      <c r="F20" s="20">
        <v>1398</v>
      </c>
      <c r="G20" s="20">
        <v>1256</v>
      </c>
      <c r="H20" s="20">
        <v>1353</v>
      </c>
      <c r="I20" s="20">
        <v>1292</v>
      </c>
      <c r="J20" s="20">
        <v>1320</v>
      </c>
      <c r="K20" s="22">
        <v>1381</v>
      </c>
    </row>
    <row r="21" spans="2:11" x14ac:dyDescent="0.5">
      <c r="B21" s="19">
        <v>18</v>
      </c>
      <c r="C21" s="23">
        <v>0.75</v>
      </c>
      <c r="D21" s="21">
        <f>AVERAGE('Chart Demo'!$E21:$K21)</f>
        <v>1585.2857142857142</v>
      </c>
      <c r="E21" s="20">
        <v>1528</v>
      </c>
      <c r="F21" s="20">
        <v>1506</v>
      </c>
      <c r="G21" s="20">
        <v>1636</v>
      </c>
      <c r="H21" s="20">
        <v>1635</v>
      </c>
      <c r="I21" s="20">
        <v>1680</v>
      </c>
      <c r="J21" s="20">
        <v>1514</v>
      </c>
      <c r="K21" s="22">
        <v>1598</v>
      </c>
    </row>
    <row r="22" spans="2:11" x14ac:dyDescent="0.5">
      <c r="B22" s="19">
        <v>19</v>
      </c>
      <c r="C22" s="23">
        <v>0.79166666666666696</v>
      </c>
      <c r="D22" s="21">
        <f>AVERAGE('Chart Demo'!$E22:$K22)</f>
        <v>1895.2857142857142</v>
      </c>
      <c r="E22" s="20">
        <v>2005</v>
      </c>
      <c r="F22" s="20">
        <v>1832</v>
      </c>
      <c r="G22" s="20">
        <v>1821</v>
      </c>
      <c r="H22" s="20">
        <v>1925</v>
      </c>
      <c r="I22" s="20">
        <v>1836</v>
      </c>
      <c r="J22" s="20">
        <v>1851</v>
      </c>
      <c r="K22" s="22">
        <v>1997</v>
      </c>
    </row>
    <row r="23" spans="2:11" x14ac:dyDescent="0.5">
      <c r="B23" s="19">
        <v>20</v>
      </c>
      <c r="C23" s="23">
        <v>0.83333333333333404</v>
      </c>
      <c r="D23" s="21">
        <f>AVERAGE('Chart Demo'!$E23:$K23)</f>
        <v>2179.7142857142858</v>
      </c>
      <c r="E23" s="20">
        <v>2188</v>
      </c>
      <c r="F23" s="20">
        <v>2084</v>
      </c>
      <c r="G23" s="20">
        <v>2148</v>
      </c>
      <c r="H23" s="20">
        <v>2237</v>
      </c>
      <c r="I23" s="20">
        <v>2226</v>
      </c>
      <c r="J23" s="20">
        <v>2216</v>
      </c>
      <c r="K23" s="22">
        <v>2159</v>
      </c>
    </row>
    <row r="24" spans="2:11" x14ac:dyDescent="0.5">
      <c r="B24" s="19">
        <v>21</v>
      </c>
      <c r="C24" s="23">
        <v>0.875</v>
      </c>
      <c r="D24" s="21">
        <f>AVERAGE('Chart Demo'!$E24:$K24)</f>
        <v>2349.5714285714284</v>
      </c>
      <c r="E24" s="20">
        <v>2399</v>
      </c>
      <c r="F24" s="20">
        <v>2432</v>
      </c>
      <c r="G24" s="20">
        <v>2240</v>
      </c>
      <c r="H24" s="20">
        <v>2351</v>
      </c>
      <c r="I24" s="20">
        <v>2375</v>
      </c>
      <c r="J24" s="20">
        <v>2308</v>
      </c>
      <c r="K24" s="22">
        <v>2342</v>
      </c>
    </row>
    <row r="25" spans="2:11" x14ac:dyDescent="0.5">
      <c r="B25" s="19">
        <v>22</v>
      </c>
      <c r="C25" s="23">
        <v>0.91666666666666696</v>
      </c>
      <c r="D25" s="21">
        <f>AVERAGE('Chart Demo'!$E25:$K25)</f>
        <v>2486.8571428571427</v>
      </c>
      <c r="E25" s="20">
        <v>2412</v>
      </c>
      <c r="F25" s="20">
        <v>2471</v>
      </c>
      <c r="G25" s="20">
        <v>2527</v>
      </c>
      <c r="H25" s="20">
        <v>2494</v>
      </c>
      <c r="I25" s="20">
        <v>2465</v>
      </c>
      <c r="J25" s="20">
        <v>2544</v>
      </c>
      <c r="K25" s="22">
        <v>2495</v>
      </c>
    </row>
    <row r="26" spans="2:11" x14ac:dyDescent="0.5">
      <c r="B26" s="19">
        <v>23</v>
      </c>
      <c r="C26" s="23">
        <v>0.95833333333333404</v>
      </c>
      <c r="D26" s="21">
        <f>AVERAGE('Chart Demo'!$E26:$K26)</f>
        <v>2694.7142857142858</v>
      </c>
      <c r="E26" s="20">
        <v>2685</v>
      </c>
      <c r="F26" s="20">
        <v>2727</v>
      </c>
      <c r="G26" s="20">
        <v>2645</v>
      </c>
      <c r="H26" s="20">
        <v>2760</v>
      </c>
      <c r="I26" s="20">
        <v>2708</v>
      </c>
      <c r="J26" s="20">
        <v>2737</v>
      </c>
      <c r="K26" s="22">
        <v>2601</v>
      </c>
    </row>
    <row r="27" spans="2:11" x14ac:dyDescent="0.5">
      <c r="B27" s="16">
        <v>24</v>
      </c>
      <c r="C27" s="17"/>
      <c r="D27" s="17">
        <v>2419</v>
      </c>
      <c r="E27" s="17">
        <v>2351</v>
      </c>
      <c r="F27" s="17">
        <v>2513</v>
      </c>
      <c r="G27" s="17">
        <v>2349</v>
      </c>
      <c r="H27" s="17">
        <v>2507</v>
      </c>
      <c r="I27" s="17">
        <v>2356</v>
      </c>
      <c r="J27" s="17">
        <v>2404</v>
      </c>
      <c r="K27" s="18">
        <v>2416</v>
      </c>
    </row>
    <row r="28" spans="2:11" ht="14.7" thickBot="1" x14ac:dyDescent="0.55000000000000004"/>
    <row r="29" spans="2:11" ht="14.7" thickBot="1" x14ac:dyDescent="0.55000000000000004">
      <c r="B29" s="40" t="s">
        <v>56</v>
      </c>
      <c r="C29" s="41"/>
      <c r="D29" s="28"/>
      <c r="E29" t="s">
        <v>57</v>
      </c>
    </row>
    <row r="31" spans="2:11" x14ac:dyDescent="0.5">
      <c r="B31" t="s">
        <v>58</v>
      </c>
    </row>
    <row r="44" spans="2:16" hidden="1" outlineLevel="1" x14ac:dyDescent="0.5"/>
    <row r="45" spans="2:16" hidden="1" outlineLevel="1" x14ac:dyDescent="0.5"/>
    <row r="46" spans="2:16" ht="14.7" hidden="1" outlineLevel="1" thickBot="1" x14ac:dyDescent="0.55000000000000004"/>
    <row r="47" spans="2:16" ht="14.7" hidden="1" outlineLevel="1" thickBot="1" x14ac:dyDescent="0.55000000000000004">
      <c r="B47" s="24" t="s">
        <v>54</v>
      </c>
      <c r="C47" s="25" t="s">
        <v>45</v>
      </c>
      <c r="D47" s="25" t="s">
        <v>46</v>
      </c>
      <c r="E47" s="25" t="s">
        <v>47</v>
      </c>
      <c r="F47" s="25" t="s">
        <v>48</v>
      </c>
      <c r="G47" s="25" t="s">
        <v>49</v>
      </c>
      <c r="H47" s="25" t="s">
        <v>50</v>
      </c>
      <c r="I47" s="25" t="s">
        <v>51</v>
      </c>
      <c r="J47" s="25" t="s">
        <v>52</v>
      </c>
      <c r="K47" s="26" t="s">
        <v>53</v>
      </c>
      <c r="L47" s="27" t="s">
        <v>55</v>
      </c>
      <c r="N47" s="38" t="s">
        <v>55</v>
      </c>
      <c r="O47" s="39"/>
      <c r="P47" s="28" t="s">
        <v>49</v>
      </c>
    </row>
    <row r="48" spans="2:16" hidden="1" outlineLevel="1" x14ac:dyDescent="0.5">
      <c r="B48" s="19">
        <v>0</v>
      </c>
      <c r="C48" s="20"/>
      <c r="D48" s="21">
        <f>AVERAGE('Chart Demo'!$E48:$K48)</f>
        <v>2418.8571428571427</v>
      </c>
      <c r="E48" s="20">
        <v>2369</v>
      </c>
      <c r="F48" s="20">
        <v>2476</v>
      </c>
      <c r="G48" s="20">
        <v>2440</v>
      </c>
      <c r="H48" s="20">
        <v>2331</v>
      </c>
      <c r="I48" s="20">
        <v>2427</v>
      </c>
      <c r="J48" s="20">
        <v>2415</v>
      </c>
      <c r="K48" s="22">
        <v>2474</v>
      </c>
      <c r="L48">
        <f>CHOOSE($D$74,E48,F48,G48,H48,I48,J48,K48)</f>
        <v>2440</v>
      </c>
    </row>
    <row r="49" spans="2:12" hidden="1" outlineLevel="1" x14ac:dyDescent="0.5">
      <c r="B49" s="19">
        <v>1</v>
      </c>
      <c r="C49" s="23">
        <v>4.1666666666666664E-2</v>
      </c>
      <c r="D49" s="21">
        <f>AVERAGE('Chart Demo'!$E49:$K49)</f>
        <v>2460</v>
      </c>
      <c r="E49" s="20">
        <v>2394</v>
      </c>
      <c r="F49" s="20">
        <v>2539</v>
      </c>
      <c r="G49" s="20">
        <v>2419</v>
      </c>
      <c r="H49" s="20">
        <v>2537</v>
      </c>
      <c r="I49" s="20">
        <v>2389</v>
      </c>
      <c r="J49" s="20">
        <v>2415</v>
      </c>
      <c r="K49" s="22">
        <v>2527</v>
      </c>
      <c r="L49">
        <f t="shared" ref="L49:L72" si="0">CHOOSE($D$74,E49,F49,G49,H49,I49,J49,K49)</f>
        <v>2419</v>
      </c>
    </row>
    <row r="50" spans="2:12" hidden="1" outlineLevel="1" x14ac:dyDescent="0.5">
      <c r="B50" s="19">
        <v>2</v>
      </c>
      <c r="C50" s="23">
        <v>8.3333333333333329E-2</v>
      </c>
      <c r="D50" s="21">
        <f>AVERAGE('Chart Demo'!$E50:$K50)</f>
        <v>2503.5714285714284</v>
      </c>
      <c r="E50" s="20">
        <v>2482</v>
      </c>
      <c r="F50" s="20">
        <v>2505</v>
      </c>
      <c r="G50" s="20">
        <v>2475</v>
      </c>
      <c r="H50" s="20">
        <v>2527</v>
      </c>
      <c r="I50" s="20">
        <v>2546</v>
      </c>
      <c r="J50" s="20">
        <v>2509</v>
      </c>
      <c r="K50" s="22">
        <v>2481</v>
      </c>
      <c r="L50">
        <f t="shared" si="0"/>
        <v>2475</v>
      </c>
    </row>
    <row r="51" spans="2:12" hidden="1" outlineLevel="1" x14ac:dyDescent="0.5">
      <c r="B51" s="19">
        <v>3</v>
      </c>
      <c r="C51" s="23">
        <v>0.125</v>
      </c>
      <c r="D51" s="21">
        <f>AVERAGE('Chart Demo'!$E51:$K51)</f>
        <v>2587.5714285714284</v>
      </c>
      <c r="E51" s="20">
        <v>2570</v>
      </c>
      <c r="F51" s="20">
        <v>2615</v>
      </c>
      <c r="G51" s="20">
        <v>2628</v>
      </c>
      <c r="H51" s="20">
        <v>2663</v>
      </c>
      <c r="I51" s="20">
        <v>2513</v>
      </c>
      <c r="J51" s="20">
        <v>2591</v>
      </c>
      <c r="K51" s="22">
        <v>2533</v>
      </c>
      <c r="L51">
        <f t="shared" si="0"/>
        <v>2628</v>
      </c>
    </row>
    <row r="52" spans="2:12" hidden="1" outlineLevel="1" x14ac:dyDescent="0.5">
      <c r="B52" s="19">
        <v>4</v>
      </c>
      <c r="C52" s="23">
        <v>0.16666666666666699</v>
      </c>
      <c r="D52" s="21">
        <f>AVERAGE('Chart Demo'!$E52:$K52)</f>
        <v>2701.5714285714284</v>
      </c>
      <c r="E52" s="20">
        <v>2789</v>
      </c>
      <c r="F52" s="20">
        <v>2647</v>
      </c>
      <c r="G52" s="20">
        <v>2643</v>
      </c>
      <c r="H52" s="20">
        <v>2659</v>
      </c>
      <c r="I52" s="20">
        <v>2766</v>
      </c>
      <c r="J52" s="20">
        <v>2754</v>
      </c>
      <c r="K52" s="22">
        <v>2653</v>
      </c>
      <c r="L52">
        <f t="shared" si="0"/>
        <v>2643</v>
      </c>
    </row>
    <row r="53" spans="2:12" hidden="1" outlineLevel="1" x14ac:dyDescent="0.5">
      <c r="B53" s="19">
        <v>5</v>
      </c>
      <c r="C53" s="23">
        <v>0.20833333333333401</v>
      </c>
      <c r="D53" s="21">
        <f>AVERAGE('Chart Demo'!$E53:$K53)</f>
        <v>2843.1428571428573</v>
      </c>
      <c r="E53" s="20">
        <v>2855</v>
      </c>
      <c r="F53" s="20">
        <v>2851</v>
      </c>
      <c r="G53" s="20">
        <v>2885</v>
      </c>
      <c r="H53" s="20">
        <v>2742</v>
      </c>
      <c r="I53" s="20">
        <v>2920</v>
      </c>
      <c r="J53" s="20">
        <v>2742</v>
      </c>
      <c r="K53" s="22">
        <v>2907</v>
      </c>
      <c r="L53">
        <f t="shared" si="0"/>
        <v>2885</v>
      </c>
    </row>
    <row r="54" spans="2:12" hidden="1" outlineLevel="1" x14ac:dyDescent="0.5">
      <c r="B54" s="19">
        <v>6</v>
      </c>
      <c r="C54" s="23">
        <v>0.25</v>
      </c>
      <c r="D54" s="21">
        <f>AVERAGE('Chart Demo'!$E54:$K54)</f>
        <v>2930.4285714285716</v>
      </c>
      <c r="E54" s="20">
        <v>2959</v>
      </c>
      <c r="F54" s="20">
        <v>2806</v>
      </c>
      <c r="G54" s="20">
        <v>2959</v>
      </c>
      <c r="H54" s="20">
        <v>2969</v>
      </c>
      <c r="I54" s="20">
        <v>2966</v>
      </c>
      <c r="J54" s="20">
        <v>2985</v>
      </c>
      <c r="K54" s="22">
        <v>2869</v>
      </c>
      <c r="L54">
        <f t="shared" si="0"/>
        <v>2959</v>
      </c>
    </row>
    <row r="55" spans="2:12" hidden="1" outlineLevel="1" x14ac:dyDescent="0.5">
      <c r="B55" s="19">
        <v>7</v>
      </c>
      <c r="C55" s="23">
        <v>0.29166666666666702</v>
      </c>
      <c r="D55" s="21">
        <f>AVERAGE('Chart Demo'!$E55:$K55)</f>
        <v>2905.1428571428573</v>
      </c>
      <c r="E55" s="20">
        <v>2883</v>
      </c>
      <c r="F55" s="20">
        <v>2929</v>
      </c>
      <c r="G55" s="20">
        <v>2915</v>
      </c>
      <c r="H55" s="20">
        <v>2881</v>
      </c>
      <c r="I55" s="20">
        <v>2868</v>
      </c>
      <c r="J55" s="20">
        <v>3014</v>
      </c>
      <c r="K55" s="22">
        <v>2846</v>
      </c>
      <c r="L55">
        <f t="shared" si="0"/>
        <v>2915</v>
      </c>
    </row>
    <row r="56" spans="2:12" hidden="1" outlineLevel="1" x14ac:dyDescent="0.5">
      <c r="B56" s="19">
        <v>8</v>
      </c>
      <c r="C56" s="23">
        <v>0.33333333333333398</v>
      </c>
      <c r="D56" s="21">
        <f>AVERAGE('Chart Demo'!$E56:$K56)</f>
        <v>2980.8571428571427</v>
      </c>
      <c r="E56" s="20">
        <v>2886</v>
      </c>
      <c r="F56" s="20">
        <v>2973</v>
      </c>
      <c r="G56" s="20">
        <v>3037</v>
      </c>
      <c r="H56" s="20">
        <v>2913</v>
      </c>
      <c r="I56" s="20">
        <v>2927</v>
      </c>
      <c r="J56" s="20">
        <v>3069</v>
      </c>
      <c r="K56" s="22">
        <v>3061</v>
      </c>
      <c r="L56">
        <f t="shared" si="0"/>
        <v>3037</v>
      </c>
    </row>
    <row r="57" spans="2:12" hidden="1" outlineLevel="1" x14ac:dyDescent="0.5">
      <c r="B57" s="19">
        <v>9</v>
      </c>
      <c r="C57" s="23">
        <v>0.375</v>
      </c>
      <c r="D57" s="21">
        <f>AVERAGE('Chart Demo'!$E57:$K57)</f>
        <v>2988.7142857142858</v>
      </c>
      <c r="E57" s="20">
        <v>2902</v>
      </c>
      <c r="F57" s="20">
        <v>3060</v>
      </c>
      <c r="G57" s="20">
        <v>2864</v>
      </c>
      <c r="H57" s="20">
        <v>3038</v>
      </c>
      <c r="I57" s="20">
        <v>3060</v>
      </c>
      <c r="J57" s="20">
        <v>3021</v>
      </c>
      <c r="K57" s="22">
        <v>2976</v>
      </c>
      <c r="L57">
        <f t="shared" si="0"/>
        <v>2864</v>
      </c>
    </row>
    <row r="58" spans="2:12" hidden="1" outlineLevel="1" x14ac:dyDescent="0.5">
      <c r="B58" s="19">
        <v>10</v>
      </c>
      <c r="C58" s="23">
        <v>0.41666666666666702</v>
      </c>
      <c r="D58" s="21">
        <f>AVERAGE('Chart Demo'!$E58:$K58)</f>
        <v>2824.2857142857142</v>
      </c>
      <c r="E58" s="20">
        <v>2884</v>
      </c>
      <c r="F58" s="20">
        <v>2827</v>
      </c>
      <c r="G58" s="20">
        <v>2805</v>
      </c>
      <c r="H58" s="20">
        <v>2777</v>
      </c>
      <c r="I58" s="20">
        <v>2873</v>
      </c>
      <c r="J58" s="20">
        <v>2764</v>
      </c>
      <c r="K58" s="22">
        <v>2840</v>
      </c>
      <c r="L58">
        <f t="shared" si="0"/>
        <v>2805</v>
      </c>
    </row>
    <row r="59" spans="2:12" hidden="1" outlineLevel="1" x14ac:dyDescent="0.5">
      <c r="B59" s="19">
        <v>11</v>
      </c>
      <c r="C59" s="23">
        <v>0.45833333333333398</v>
      </c>
      <c r="D59" s="21">
        <f>AVERAGE('Chart Demo'!$E59:$K59)</f>
        <v>2389.7142857142858</v>
      </c>
      <c r="E59" s="20">
        <v>2328</v>
      </c>
      <c r="F59" s="20">
        <v>2456</v>
      </c>
      <c r="G59" s="20">
        <v>2317</v>
      </c>
      <c r="H59" s="20">
        <v>2380</v>
      </c>
      <c r="I59" s="20">
        <v>2416</v>
      </c>
      <c r="J59" s="20">
        <v>2416</v>
      </c>
      <c r="K59" s="22">
        <v>2415</v>
      </c>
      <c r="L59">
        <f t="shared" si="0"/>
        <v>2317</v>
      </c>
    </row>
    <row r="60" spans="2:12" hidden="1" outlineLevel="1" x14ac:dyDescent="0.5">
      <c r="B60" s="19">
        <v>12</v>
      </c>
      <c r="C60" s="23">
        <v>0.5</v>
      </c>
      <c r="D60" s="21">
        <f>AVERAGE('Chart Demo'!$E60:$K60)</f>
        <v>1902.8571428571429</v>
      </c>
      <c r="E60" s="20">
        <v>1835</v>
      </c>
      <c r="F60" s="20">
        <v>1890</v>
      </c>
      <c r="G60" s="20">
        <v>1968</v>
      </c>
      <c r="H60" s="20">
        <v>1935</v>
      </c>
      <c r="I60" s="20">
        <v>1898</v>
      </c>
      <c r="J60" s="20">
        <v>1850</v>
      </c>
      <c r="K60" s="22">
        <v>1944</v>
      </c>
      <c r="L60">
        <f t="shared" si="0"/>
        <v>1968</v>
      </c>
    </row>
    <row r="61" spans="2:12" hidden="1" outlineLevel="1" x14ac:dyDescent="0.5">
      <c r="B61" s="19">
        <v>13</v>
      </c>
      <c r="C61" s="23">
        <v>0.54166666666666696</v>
      </c>
      <c r="D61" s="21">
        <f>AVERAGE('Chart Demo'!$E61:$K61)</f>
        <v>1609</v>
      </c>
      <c r="E61" s="20">
        <v>1596</v>
      </c>
      <c r="F61" s="20">
        <v>1622</v>
      </c>
      <c r="G61" s="20">
        <v>1636</v>
      </c>
      <c r="H61" s="20">
        <v>1590</v>
      </c>
      <c r="I61" s="20">
        <v>1565</v>
      </c>
      <c r="J61" s="20">
        <v>1657</v>
      </c>
      <c r="K61" s="22">
        <v>1597</v>
      </c>
      <c r="L61">
        <f t="shared" si="0"/>
        <v>1636</v>
      </c>
    </row>
    <row r="62" spans="2:12" hidden="1" outlineLevel="1" x14ac:dyDescent="0.5">
      <c r="B62" s="19">
        <v>14</v>
      </c>
      <c r="C62" s="23">
        <v>0.58333333333333404</v>
      </c>
      <c r="D62" s="21">
        <f>AVERAGE('Chart Demo'!$E62:$K62)</f>
        <v>1384.7142857142858</v>
      </c>
      <c r="E62" s="20">
        <v>1393</v>
      </c>
      <c r="F62" s="20">
        <v>1392</v>
      </c>
      <c r="G62" s="20">
        <v>1425</v>
      </c>
      <c r="H62" s="20">
        <v>1453</v>
      </c>
      <c r="I62" s="20">
        <v>1372</v>
      </c>
      <c r="J62" s="20">
        <v>1338</v>
      </c>
      <c r="K62" s="22">
        <v>1320</v>
      </c>
      <c r="L62">
        <f t="shared" si="0"/>
        <v>1425</v>
      </c>
    </row>
    <row r="63" spans="2:12" hidden="1" outlineLevel="1" x14ac:dyDescent="0.5">
      <c r="B63" s="19">
        <v>15</v>
      </c>
      <c r="C63" s="23">
        <v>0.625</v>
      </c>
      <c r="D63" s="21">
        <f>AVERAGE('Chart Demo'!$E63:$K63)</f>
        <v>1251.4285714285713</v>
      </c>
      <c r="E63" s="20">
        <v>1271</v>
      </c>
      <c r="F63" s="20">
        <v>1194</v>
      </c>
      <c r="G63" s="20">
        <v>1206</v>
      </c>
      <c r="H63" s="20">
        <v>1260</v>
      </c>
      <c r="I63" s="20">
        <v>1290</v>
      </c>
      <c r="J63" s="20">
        <v>1311</v>
      </c>
      <c r="K63" s="22">
        <v>1228</v>
      </c>
      <c r="L63">
        <f t="shared" si="0"/>
        <v>1206</v>
      </c>
    </row>
    <row r="64" spans="2:12" hidden="1" outlineLevel="1" x14ac:dyDescent="0.5">
      <c r="B64" s="19">
        <v>16</v>
      </c>
      <c r="C64" s="23">
        <v>0.66666666666666696</v>
      </c>
      <c r="D64" s="21">
        <f>AVERAGE('Chart Demo'!$E64:$K64)</f>
        <v>1153</v>
      </c>
      <c r="E64" s="20">
        <v>1140</v>
      </c>
      <c r="F64" s="20">
        <v>1152</v>
      </c>
      <c r="G64" s="20">
        <v>1112</v>
      </c>
      <c r="H64" s="20">
        <v>1284</v>
      </c>
      <c r="I64" s="20">
        <v>1134</v>
      </c>
      <c r="J64" s="20">
        <v>1144</v>
      </c>
      <c r="K64" s="22">
        <v>1105</v>
      </c>
      <c r="L64">
        <f t="shared" si="0"/>
        <v>1112</v>
      </c>
    </row>
    <row r="65" spans="2:12" hidden="1" outlineLevel="1" x14ac:dyDescent="0.5">
      <c r="B65" s="19">
        <v>17</v>
      </c>
      <c r="C65" s="23">
        <v>0.70833333333333404</v>
      </c>
      <c r="D65" s="21">
        <f>AVERAGE('Chart Demo'!$E65:$K65)</f>
        <v>1329.2857142857142</v>
      </c>
      <c r="E65" s="20">
        <v>1305</v>
      </c>
      <c r="F65" s="20">
        <v>1398</v>
      </c>
      <c r="G65" s="20">
        <v>1256</v>
      </c>
      <c r="H65" s="20">
        <v>1353</v>
      </c>
      <c r="I65" s="20">
        <v>1292</v>
      </c>
      <c r="J65" s="20">
        <v>1320</v>
      </c>
      <c r="K65" s="22">
        <v>1381</v>
      </c>
      <c r="L65">
        <f t="shared" si="0"/>
        <v>1256</v>
      </c>
    </row>
    <row r="66" spans="2:12" hidden="1" outlineLevel="1" x14ac:dyDescent="0.5">
      <c r="B66" s="19">
        <v>18</v>
      </c>
      <c r="C66" s="23">
        <v>0.75</v>
      </c>
      <c r="D66" s="21">
        <f>AVERAGE('Chart Demo'!$E66:$K66)</f>
        <v>1585.2857142857142</v>
      </c>
      <c r="E66" s="20">
        <v>1528</v>
      </c>
      <c r="F66" s="20">
        <v>1506</v>
      </c>
      <c r="G66" s="20">
        <v>1636</v>
      </c>
      <c r="H66" s="20">
        <v>1635</v>
      </c>
      <c r="I66" s="20">
        <v>1680</v>
      </c>
      <c r="J66" s="20">
        <v>1514</v>
      </c>
      <c r="K66" s="22">
        <v>1598</v>
      </c>
      <c r="L66">
        <f t="shared" si="0"/>
        <v>1636</v>
      </c>
    </row>
    <row r="67" spans="2:12" hidden="1" outlineLevel="1" x14ac:dyDescent="0.5">
      <c r="B67" s="19">
        <v>19</v>
      </c>
      <c r="C67" s="23">
        <v>0.79166666666666696</v>
      </c>
      <c r="D67" s="21">
        <f>AVERAGE('Chart Demo'!$E67:$K67)</f>
        <v>1895.2857142857142</v>
      </c>
      <c r="E67" s="20">
        <v>2005</v>
      </c>
      <c r="F67" s="20">
        <v>1832</v>
      </c>
      <c r="G67" s="20">
        <v>1821</v>
      </c>
      <c r="H67" s="20">
        <v>1925</v>
      </c>
      <c r="I67" s="20">
        <v>1836</v>
      </c>
      <c r="J67" s="20">
        <v>1851</v>
      </c>
      <c r="K67" s="22">
        <v>1997</v>
      </c>
      <c r="L67">
        <f t="shared" si="0"/>
        <v>1821</v>
      </c>
    </row>
    <row r="68" spans="2:12" hidden="1" outlineLevel="1" x14ac:dyDescent="0.5">
      <c r="B68" s="19">
        <v>20</v>
      </c>
      <c r="C68" s="23">
        <v>0.83333333333333404</v>
      </c>
      <c r="D68" s="21">
        <f>AVERAGE('Chart Demo'!$E68:$K68)</f>
        <v>2179.7142857142858</v>
      </c>
      <c r="E68" s="20">
        <v>2188</v>
      </c>
      <c r="F68" s="20">
        <v>2084</v>
      </c>
      <c r="G68" s="20">
        <v>2148</v>
      </c>
      <c r="H68" s="20">
        <v>2237</v>
      </c>
      <c r="I68" s="20">
        <v>2226</v>
      </c>
      <c r="J68" s="20">
        <v>2216</v>
      </c>
      <c r="K68" s="22">
        <v>2159</v>
      </c>
      <c r="L68">
        <f t="shared" si="0"/>
        <v>2148</v>
      </c>
    </row>
    <row r="69" spans="2:12" hidden="1" outlineLevel="1" x14ac:dyDescent="0.5">
      <c r="B69" s="19">
        <v>21</v>
      </c>
      <c r="C69" s="23">
        <v>0.875</v>
      </c>
      <c r="D69" s="21">
        <f>AVERAGE('Chart Demo'!$E69:$K69)</f>
        <v>2349.5714285714284</v>
      </c>
      <c r="E69" s="20">
        <v>2399</v>
      </c>
      <c r="F69" s="20">
        <v>2432</v>
      </c>
      <c r="G69" s="20">
        <v>2240</v>
      </c>
      <c r="H69" s="20">
        <v>2351</v>
      </c>
      <c r="I69" s="20">
        <v>2375</v>
      </c>
      <c r="J69" s="20">
        <v>2308</v>
      </c>
      <c r="K69" s="22">
        <v>2342</v>
      </c>
      <c r="L69">
        <f t="shared" si="0"/>
        <v>2240</v>
      </c>
    </row>
    <row r="70" spans="2:12" hidden="1" outlineLevel="1" x14ac:dyDescent="0.5">
      <c r="B70" s="19">
        <v>22</v>
      </c>
      <c r="C70" s="23">
        <v>0.91666666666666696</v>
      </c>
      <c r="D70" s="21">
        <f>AVERAGE('Chart Demo'!$E70:$K70)</f>
        <v>2486.8571428571427</v>
      </c>
      <c r="E70" s="20">
        <v>2412</v>
      </c>
      <c r="F70" s="20">
        <v>2471</v>
      </c>
      <c r="G70" s="20">
        <v>2527</v>
      </c>
      <c r="H70" s="20">
        <v>2494</v>
      </c>
      <c r="I70" s="20">
        <v>2465</v>
      </c>
      <c r="J70" s="20">
        <v>2544</v>
      </c>
      <c r="K70" s="22">
        <v>2495</v>
      </c>
      <c r="L70">
        <f t="shared" si="0"/>
        <v>2527</v>
      </c>
    </row>
    <row r="71" spans="2:12" hidden="1" outlineLevel="1" x14ac:dyDescent="0.5">
      <c r="B71" s="19">
        <v>23</v>
      </c>
      <c r="C71" s="23">
        <v>0.95833333333333404</v>
      </c>
      <c r="D71" s="21">
        <f>AVERAGE('Chart Demo'!$E71:$K71)</f>
        <v>2694.7142857142858</v>
      </c>
      <c r="E71" s="20">
        <v>2685</v>
      </c>
      <c r="F71" s="20">
        <v>2727</v>
      </c>
      <c r="G71" s="20">
        <v>2645</v>
      </c>
      <c r="H71" s="20">
        <v>2760</v>
      </c>
      <c r="I71" s="20">
        <v>2708</v>
      </c>
      <c r="J71" s="20">
        <v>2737</v>
      </c>
      <c r="K71" s="22">
        <v>2601</v>
      </c>
      <c r="L71">
        <f t="shared" si="0"/>
        <v>2645</v>
      </c>
    </row>
    <row r="72" spans="2:12" hidden="1" outlineLevel="1" x14ac:dyDescent="0.5">
      <c r="B72" s="16">
        <v>24</v>
      </c>
      <c r="C72" s="17"/>
      <c r="D72" s="17">
        <v>2419</v>
      </c>
      <c r="E72" s="17">
        <v>2351</v>
      </c>
      <c r="F72" s="17">
        <v>2513</v>
      </c>
      <c r="G72" s="17">
        <v>2349</v>
      </c>
      <c r="H72" s="17">
        <v>2507</v>
      </c>
      <c r="I72" s="17">
        <v>2356</v>
      </c>
      <c r="J72" s="17">
        <v>2404</v>
      </c>
      <c r="K72" s="18">
        <v>2416</v>
      </c>
      <c r="L72">
        <f t="shared" si="0"/>
        <v>2349</v>
      </c>
    </row>
    <row r="73" spans="2:12" ht="14.7" hidden="1" outlineLevel="1" thickBot="1" x14ac:dyDescent="0.55000000000000004"/>
    <row r="74" spans="2:12" ht="14.7" hidden="1" outlineLevel="1" thickBot="1" x14ac:dyDescent="0.55000000000000004">
      <c r="B74" s="40" t="s">
        <v>56</v>
      </c>
      <c r="C74" s="40"/>
      <c r="D74" s="28">
        <f>MATCH(P47,$E$47:$K$47,0)</f>
        <v>3</v>
      </c>
    </row>
    <row r="75" spans="2:12" hidden="1" outlineLevel="1" x14ac:dyDescent="0.5"/>
    <row r="76" spans="2:12" hidden="1" outlineLevel="1" x14ac:dyDescent="0.5"/>
    <row r="77" spans="2:12" collapsed="1" x14ac:dyDescent="0.5"/>
  </sheetData>
  <mergeCells count="4">
    <mergeCell ref="N47:O47"/>
    <mergeCell ref="B74:C74"/>
    <mergeCell ref="N2:O2"/>
    <mergeCell ref="B29:C29"/>
  </mergeCells>
  <dataValidations count="1">
    <dataValidation type="list" allowBlank="1" showInputMessage="1" showErrorMessage="1" sqref="P47" xr:uid="{4A8E4161-05B7-41A2-AE7C-05554E07FDAB}">
      <formula1>$E$47:$K$47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</vt:lpstr>
      <vt:lpstr>IFS</vt:lpstr>
      <vt:lpstr>CHOOSE</vt:lpstr>
      <vt:lpstr>SWITCH</vt:lpstr>
      <vt:lpstr>TEXTJOIN</vt:lpstr>
      <vt:lpstr>Chart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2015-06-05T18:17:20Z</dcterms:created>
  <dcterms:modified xsi:type="dcterms:W3CDTF">2020-10-16T15:36:10Z</dcterms:modified>
</cp:coreProperties>
</file>