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po64\Desktop\Courses\Elementsix\Day 1- Mastering Formulas + Pivot Tables in Excel\2-Named Ranges  Excel Tables\"/>
    </mc:Choice>
  </mc:AlternateContent>
  <xr:revisionPtr revIDLastSave="0" documentId="13_ncr:1_{DE634173-5FB6-41CD-BB9C-8BB702A66C83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Raw Data" sheetId="3" r:id="rId1"/>
    <sheet name="Demo" sheetId="6" r:id="rId2"/>
    <sheet name="What to know about named ranges" sheetId="4" r:id="rId3"/>
  </sheets>
  <definedNames>
    <definedName name="Amts" localSheetId="1">INDEX(_xlfn.ANCHORARRAY(Demo!$B$11), ,3)</definedName>
    <definedName name="Data.RecordCount">'Raw Data'!$H$7</definedName>
    <definedName name="Demo.CompanyList">_xlfn.ANCHORARRAY(Demo!$N$2)</definedName>
    <definedName name="Demo.ReturnedName">_xlfn.ANCHORARRAY(Demo!$B$11)</definedName>
    <definedName name="Names" localSheetId="1">INDEX(_xlfn.ANCHORARRAY(Demo!$B$11), ,1)</definedName>
    <definedName name="PurchasesOver500">'Raw Data'!$H$10</definedName>
    <definedName name="RecordCount">'Raw Data'!$H$7</definedName>
    <definedName name="ReturnedName">INDEX(_xlfn.ANCHORARRAY(Demo!$B$11), 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6" l="1" a="1"/>
  <c r="B11" i="6" s="1"/>
  <c r="N2" i="6" a="1"/>
  <c r="N2" i="6" s="1"/>
  <c r="H10" i="3"/>
  <c r="H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AA108-258B-4B5D-A249-14B232D4B485}" keepAlive="1" name="Query - Master Table" description="Connection to the 'Master Table' query in the workbook." type="5" refreshedVersion="6" background="1" saveData="1">
    <dbPr connection="Provider=Microsoft.Mashup.OleDb.1;Data Source=$Workbook$;Location=Master Table;Extended Properties=&quot;&quot;" command="SELECT * FROM [Master Table]"/>
  </connection>
  <connection id="2" xr16:uid="{D1D12A9E-09A0-4882-BF61-EBCBFC021D03}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<sst xmlns="http://schemas.openxmlformats.org/spreadsheetml/2006/main" count="218" uniqueCount="187">
  <si>
    <t>Names</t>
  </si>
  <si>
    <t>Account No</t>
  </si>
  <si>
    <t>Amount Purchased</t>
  </si>
  <si>
    <t>Country</t>
  </si>
  <si>
    <t>Company</t>
  </si>
  <si>
    <t>Credit Card Number</t>
  </si>
  <si>
    <t>George</t>
  </si>
  <si>
    <t>BA210351939859618587</t>
  </si>
  <si>
    <t>Bermuda</t>
  </si>
  <si>
    <t>Gravida Aliquam Tincidunt Incorporated</t>
  </si>
  <si>
    <t>Hadassah</t>
  </si>
  <si>
    <t>GI31KOXT207619096574453</t>
  </si>
  <si>
    <t>Vanuatu</t>
  </si>
  <si>
    <t>Luctus Et Ltd</t>
  </si>
  <si>
    <t>Naomi</t>
  </si>
  <si>
    <t>CH1689076433090614536</t>
  </si>
  <si>
    <t>Togo</t>
  </si>
  <si>
    <t>Alden</t>
  </si>
  <si>
    <t>AE902480362575088302527</t>
  </si>
  <si>
    <t>Czech Republic</t>
  </si>
  <si>
    <t>Daniel</t>
  </si>
  <si>
    <t>FI3679589956062095</t>
  </si>
  <si>
    <t>Eritrea</t>
  </si>
  <si>
    <t>Harlan</t>
  </si>
  <si>
    <t>SK0311567361649544449169</t>
  </si>
  <si>
    <t>Romania</t>
  </si>
  <si>
    <t>Auctor LLP</t>
  </si>
  <si>
    <t>Nehru</t>
  </si>
  <si>
    <t>LB95848922229668873858179562</t>
  </si>
  <si>
    <t>Cambodia</t>
  </si>
  <si>
    <t>Blake</t>
  </si>
  <si>
    <t>ES6768589864763846132488</t>
  </si>
  <si>
    <t>Gabon</t>
  </si>
  <si>
    <t>Aliquet Molestie Industries</t>
  </si>
  <si>
    <t>Cairo</t>
  </si>
  <si>
    <t>LT794692401010765176</t>
  </si>
  <si>
    <t>Enim Curabitur Massa Limited</t>
  </si>
  <si>
    <t>Cherokee</t>
  </si>
  <si>
    <t>SK6627388948560832204450</t>
  </si>
  <si>
    <t>Guatemala</t>
  </si>
  <si>
    <t>Melvin</t>
  </si>
  <si>
    <t>FO7237625468218929</t>
  </si>
  <si>
    <t>Sierra Leone</t>
  </si>
  <si>
    <t>Vitae Velit Egestas LLC</t>
  </si>
  <si>
    <t>Leilani</t>
  </si>
  <si>
    <t>FR4404342022903525236864916</t>
  </si>
  <si>
    <t>Malawi</t>
  </si>
  <si>
    <t>Rhonda</t>
  </si>
  <si>
    <t>LT843667100623500783</t>
  </si>
  <si>
    <t>Tonga</t>
  </si>
  <si>
    <t>Jael</t>
  </si>
  <si>
    <t>CY62528713798633095377827233</t>
  </si>
  <si>
    <t>Curaçao</t>
  </si>
  <si>
    <t>Feugiat Nec Inc.</t>
  </si>
  <si>
    <t>Sacha</t>
  </si>
  <si>
    <t>DK6507485233474506</t>
  </si>
  <si>
    <t>Winter</t>
  </si>
  <si>
    <t>PK1068076089878172088201</t>
  </si>
  <si>
    <t>Slovakia</t>
  </si>
  <si>
    <t>Kibo</t>
  </si>
  <si>
    <t>DO83258407557630680393792077</t>
  </si>
  <si>
    <t>Latvia</t>
  </si>
  <si>
    <t>Auctor Corp.</t>
  </si>
  <si>
    <t>Malachi</t>
  </si>
  <si>
    <t>HU86921189583812280459503775</t>
  </si>
  <si>
    <t>Bonaire, Sint Eustatius and Saba</t>
  </si>
  <si>
    <t>Sodales Purus PC</t>
  </si>
  <si>
    <t>Griffin</t>
  </si>
  <si>
    <t>FI3152586365644037</t>
  </si>
  <si>
    <t>Paraguay</t>
  </si>
  <si>
    <t>Curabitur Sed Industries</t>
  </si>
  <si>
    <t>Cody</t>
  </si>
  <si>
    <t>PT46197986803729625397037</t>
  </si>
  <si>
    <t>Cape Verde</t>
  </si>
  <si>
    <t>Ralph</t>
  </si>
  <si>
    <t>FR7138769041622008934179542</t>
  </si>
  <si>
    <t>Djibouti</t>
  </si>
  <si>
    <t>Yoshio</t>
  </si>
  <si>
    <t>CR7516917377311636357</t>
  </si>
  <si>
    <t>Saint Barthélemy</t>
  </si>
  <si>
    <t>Beau</t>
  </si>
  <si>
    <t>LB72777887179275280994057777</t>
  </si>
  <si>
    <t>Timor-Leste</t>
  </si>
  <si>
    <t>Burke</t>
  </si>
  <si>
    <t>AE148693647495101477835</t>
  </si>
  <si>
    <t>Morocco</t>
  </si>
  <si>
    <t>Sodales Limited</t>
  </si>
  <si>
    <t>Gisela</t>
  </si>
  <si>
    <t>LB06875345275621417538855703</t>
  </si>
  <si>
    <t>Afghanistan</t>
  </si>
  <si>
    <t>Non Lacinia Institute</t>
  </si>
  <si>
    <t>Jakeem</t>
  </si>
  <si>
    <t>LB89215452186250239619776532</t>
  </si>
  <si>
    <t>Saint Lucia</t>
  </si>
  <si>
    <t>Plato</t>
  </si>
  <si>
    <t>CH8411108485627446762</t>
  </si>
  <si>
    <t>Venezuela</t>
  </si>
  <si>
    <t>Hop</t>
  </si>
  <si>
    <t>LT143896165799265575</t>
  </si>
  <si>
    <t>Silas</t>
  </si>
  <si>
    <t>SA8973646202683750007118</t>
  </si>
  <si>
    <t>Korea, South</t>
  </si>
  <si>
    <t>Turpis Consulting</t>
  </si>
  <si>
    <t>Regan</t>
  </si>
  <si>
    <t>AT498489988745772003</t>
  </si>
  <si>
    <t>Mayotte</t>
  </si>
  <si>
    <t>Euismod Ac Company</t>
  </si>
  <si>
    <t>Tanisha</t>
  </si>
  <si>
    <t>LI3063486068919421479</t>
  </si>
  <si>
    <t>Peru</t>
  </si>
  <si>
    <t>Et Pede Nunc Corp.</t>
  </si>
  <si>
    <t>Raya</t>
  </si>
  <si>
    <t>LB14054946257754043131671783</t>
  </si>
  <si>
    <t>Switzerland</t>
  </si>
  <si>
    <t>In Associates</t>
  </si>
  <si>
    <t>Brenda</t>
  </si>
  <si>
    <t>SK2101450873054104537849</t>
  </si>
  <si>
    <t>Guernsey</t>
  </si>
  <si>
    <t>In Faucibus Orci Industries</t>
  </si>
  <si>
    <t>Kalia</t>
  </si>
  <si>
    <t>RO65VFTE3427184432180187</t>
  </si>
  <si>
    <t>Trinidad and Tobago</t>
  </si>
  <si>
    <t>SA9327787762326738666899</t>
  </si>
  <si>
    <t>Isle of Man</t>
  </si>
  <si>
    <t>Brynne</t>
  </si>
  <si>
    <t>ME18287633227991022064</t>
  </si>
  <si>
    <t>Holy See (Vatican City State)</t>
  </si>
  <si>
    <t>Victor</t>
  </si>
  <si>
    <t>LI8374496268126183590</t>
  </si>
  <si>
    <t>British Indian Ocean Territory</t>
  </si>
  <si>
    <t>Gail</t>
  </si>
  <si>
    <t>ME70190751340610301130</t>
  </si>
  <si>
    <t>Saint Helena, Ascension and Tristan da Cunha</t>
  </si>
  <si>
    <t>Rutrum Justo Praesent Company</t>
  </si>
  <si>
    <t>Nevada</t>
  </si>
  <si>
    <t>HR2637420381522626371</t>
  </si>
  <si>
    <t>Saint Martin</t>
  </si>
  <si>
    <t>Semper Et Lacinia Inc.</t>
  </si>
  <si>
    <t>Eagan</t>
  </si>
  <si>
    <t>LI1204580745568613991</t>
  </si>
  <si>
    <t>Maldives</t>
  </si>
  <si>
    <t>Pede Nunc Corporation</t>
  </si>
  <si>
    <t>Ray</t>
  </si>
  <si>
    <t>IS679277980789958969386580</t>
  </si>
  <si>
    <t>Madagascar</t>
  </si>
  <si>
    <t>Ipsum Nunc Id Industries</t>
  </si>
  <si>
    <t>Warren</t>
  </si>
  <si>
    <t>LV05OSXH5972123835296</t>
  </si>
  <si>
    <t>Ethiopia</t>
  </si>
  <si>
    <t>Lorem Tristique Aliquet Associates</t>
  </si>
  <si>
    <t>Blythe</t>
  </si>
  <si>
    <t>IE74IUHT18008988417655</t>
  </si>
  <si>
    <t>Micronesia</t>
  </si>
  <si>
    <t>Orci Luctus LLP</t>
  </si>
  <si>
    <t>Madeline</t>
  </si>
  <si>
    <t>IT606XGDWI94492287903142844</t>
  </si>
  <si>
    <t>Guinea-Bissau</t>
  </si>
  <si>
    <t>Sodales Purus In Ltd</t>
  </si>
  <si>
    <t>Linus</t>
  </si>
  <si>
    <t>KZ934396116985361541</t>
  </si>
  <si>
    <t>Australia</t>
  </si>
  <si>
    <t>Pretium PC</t>
  </si>
  <si>
    <t>Joy</t>
  </si>
  <si>
    <t>GT93461634399831005177375050</t>
  </si>
  <si>
    <t>Tokelau</t>
  </si>
  <si>
    <t>Luctus Foundation</t>
  </si>
  <si>
    <t>Madeson</t>
  </si>
  <si>
    <t>AD8936737458524405371346</t>
  </si>
  <si>
    <t>Austria</t>
  </si>
  <si>
    <t>To Do:</t>
  </si>
  <si>
    <t xml:space="preserve">Use the name box to name a cell quickly. </t>
  </si>
  <si>
    <t>Remember:</t>
  </si>
  <si>
    <t>Range names can include a dot</t>
  </si>
  <si>
    <t>Use the Name Manager (Formulas &gt; Name Manager) to edit named ranges</t>
  </si>
  <si>
    <t>Use only well named ranges - no engineering type names</t>
  </si>
  <si>
    <t>Named ranges allow you to refactor</t>
  </si>
  <si>
    <t>1. Create a naned range that's a unique list of companies</t>
  </si>
  <si>
    <t>2. Use that to create a filter below</t>
  </si>
  <si>
    <t>3. Use name ranges to drive it</t>
  </si>
  <si>
    <t>To do: Use filter on the named ranges</t>
  </si>
  <si>
    <t>Create a Record Count and give it a proper name</t>
  </si>
  <si>
    <t>Record Count</t>
  </si>
  <si>
    <t>Sum of Purchases over 5000</t>
  </si>
  <si>
    <t>Create a SUM of purchases above 5000</t>
  </si>
  <si>
    <t>Company A</t>
  </si>
  <si>
    <t>Select Company</t>
  </si>
  <si>
    <t>Scoping matters!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</si>
</sst>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3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Demo!$D$10</c:f>
              <c:strCache>
                <c:ptCount val="1"/>
                <c:pt idx="0">
                  <c:v>Amount Purchased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Demo!Names</c:f>
              <c:strCache>
                <c:ptCount val="4"/>
                <c:pt idx="0">
                  <c:v>Gisela</c:v>
                </c:pt>
                <c:pt idx="1">
                  <c:v>Jakeem</c:v>
                </c:pt>
                <c:pt idx="2">
                  <c:v>Plato</c:v>
                </c:pt>
                <c:pt idx="3">
                  <c:v>Hop</c:v>
                </c:pt>
              </c:strCache>
            </c:strRef>
          </c:cat>
          <c:val>
            <c:numRef>
              <c:f>Demo!Amts</c:f>
              <c:numCache>
                <c:formatCode>General</c:formatCode>
                <c:ptCount val="4"/>
                <c:pt idx="0">
                  <c:v>6522</c:v>
                </c:pt>
                <c:pt idx="1">
                  <c:v>3466</c:v>
                </c:pt>
                <c:pt idx="2">
                  <c:v>6055</c:v>
                </c:pt>
                <c:pt idx="3">
                  <c:v>6088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F-4118-8115-F5F4041A4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8492223"/>
        <c:axId val="1694444687"/>
      </c:barChart>
      <c:catAx>
        <c:axId val="169849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444687"/>
        <c:crosses val="autoZero"/>
        <c:auto val="1"/>
        <c:lblAlgn val="ctr"/>
        <c:lblOffset val="100"/>
        <c:noMultiLvlLbl val="0"/>
      </c:catAx>
      <c:valAx>
        <c:axId val="169444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49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112182</xdr:colOff>
      <xdr:row>18</xdr:row>
      <xdr:rowOff>63500</xdr:rowOff>
    </xdr:from>
    <xdr:to>
      <xdr:col>4</xdr:col>
      <xdr:colOff>285749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0209B-AC12-43F0-9C2B-52A3B2208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27516</xdr:colOff>
      <xdr:row>1</xdr:row>
      <xdr:rowOff>141817</xdr:rowOff>
    </xdr:from>
    <xdr:to>
      <xdr:col>1</xdr:col>
      <xdr:colOff>510116</xdr:colOff>
      <xdr:row>5</xdr:row>
      <xdr:rowOff>162983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DE2EC09-ED58-47E2-BF40-67DA24D1D02F}"/>
            </a:ext>
          </a:extLst>
        </xdr:cNvPr>
        <xdr:cNvSpPr/>
      </xdr:nvSpPr>
      <xdr:spPr>
        <a:xfrm rot="16200000">
          <a:off x="537633" y="457200"/>
          <a:ext cx="749300" cy="482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940A-C3D7-4920-A6A1-DB7A5538A9B7}">
  <dimension ref="A1:H48"/>
  <sheetViews>
    <sheetView tabSelected="1" workbookViewId="0">
      <selection activeCell="C17" sqref="C17"/>
    </sheetView>
  </sheetViews>
  <sheetFormatPr defaultRowHeight="14.35" x14ac:dyDescent="0.5"/>
  <cols>
    <col min="1" max="1" width="8.52734375" bestFit="1" customWidth="1"/>
    <col min="2" max="2" width="31.76171875" bestFit="1" customWidth="1"/>
    <col min="3" max="3" width="18.46875" bestFit="1" customWidth="1"/>
    <col min="4" max="4" width="36.76171875" bestFit="1" customWidth="1"/>
    <col min="5" max="5" width="34.64453125" bestFit="1" customWidth="1"/>
    <col min="6" max="6" width="19.17578125" bestFit="1" customWidth="1"/>
    <col min="8" max="8" width="22" customWidth="1"/>
  </cols>
  <sheetData>
    <row r="1" spans="1:8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5">
      <c r="A2" s="4" t="s">
        <v>6</v>
      </c>
      <c r="B2" s="5" t="s">
        <v>7</v>
      </c>
      <c r="C2" s="6">
        <v>5318</v>
      </c>
      <c r="D2" s="5" t="s">
        <v>8</v>
      </c>
      <c r="E2" s="5" t="s">
        <v>9</v>
      </c>
      <c r="F2" s="7">
        <v>5384821115070951</v>
      </c>
      <c r="H2" t="s">
        <v>169</v>
      </c>
    </row>
    <row r="3" spans="1:8" x14ac:dyDescent="0.5">
      <c r="A3" s="4" t="s">
        <v>10</v>
      </c>
      <c r="B3" s="5" t="s">
        <v>11</v>
      </c>
      <c r="C3" s="6">
        <v>1811</v>
      </c>
      <c r="D3" s="5" t="s">
        <v>12</v>
      </c>
      <c r="E3" s="5" t="s">
        <v>13</v>
      </c>
      <c r="F3" s="7">
        <v>5375716680027546</v>
      </c>
      <c r="H3" t="s">
        <v>180</v>
      </c>
    </row>
    <row r="4" spans="1:8" x14ac:dyDescent="0.5">
      <c r="A4" s="4" t="s">
        <v>14</v>
      </c>
      <c r="B4" s="5" t="s">
        <v>15</v>
      </c>
      <c r="C4" s="6">
        <v>6654</v>
      </c>
      <c r="D4" s="5" t="s">
        <v>16</v>
      </c>
      <c r="E4" s="5" t="s">
        <v>13</v>
      </c>
      <c r="F4" s="7">
        <v>5368111052946187</v>
      </c>
      <c r="H4" t="s">
        <v>183</v>
      </c>
    </row>
    <row r="5" spans="1:8" x14ac:dyDescent="0.5">
      <c r="A5" s="4" t="s">
        <v>17</v>
      </c>
      <c r="B5" s="5" t="s">
        <v>18</v>
      </c>
      <c r="C5" s="6">
        <v>4300</v>
      </c>
      <c r="D5" s="5" t="s">
        <v>19</v>
      </c>
      <c r="E5" s="5" t="s">
        <v>13</v>
      </c>
      <c r="F5" s="7">
        <v>374143111580983</v>
      </c>
    </row>
    <row r="6" spans="1:8" x14ac:dyDescent="0.5">
      <c r="A6" s="4" t="s">
        <v>20</v>
      </c>
      <c r="B6" s="5" t="s">
        <v>21</v>
      </c>
      <c r="C6" s="6">
        <v>4473</v>
      </c>
      <c r="D6" s="5" t="s">
        <v>22</v>
      </c>
      <c r="E6" s="5" t="s">
        <v>13</v>
      </c>
      <c r="F6" s="7">
        <v>342869218022092</v>
      </c>
      <c r="H6" s="9" t="s">
        <v>181</v>
      </c>
    </row>
    <row r="7" spans="1:8" x14ac:dyDescent="0.5">
      <c r="A7" s="4" t="s">
        <v>23</v>
      </c>
      <c r="B7" s="5" t="s">
        <v>24</v>
      </c>
      <c r="C7" s="6">
        <v>5201</v>
      </c>
      <c r="D7" s="5" t="s">
        <v>25</v>
      </c>
      <c r="E7" s="5" t="s">
        <v>26</v>
      </c>
      <c r="F7" s="7">
        <v>5392474467409771</v>
      </c>
      <c r="H7">
        <f>COUNTA(A2:A48)</f>
        <v>47</v>
      </c>
    </row>
    <row r="8" spans="1:8" x14ac:dyDescent="0.5">
      <c r="A8" s="4" t="s">
        <v>27</v>
      </c>
      <c r="B8" s="5" t="s">
        <v>28</v>
      </c>
      <c r="C8" s="6">
        <v>2760</v>
      </c>
      <c r="D8" s="5" t="s">
        <v>29</v>
      </c>
      <c r="E8" s="5" t="s">
        <v>184</v>
      </c>
      <c r="F8" s="7">
        <v>5178439900185916</v>
      </c>
    </row>
    <row r="9" spans="1:8" x14ac:dyDescent="0.5">
      <c r="A9" s="4" t="s">
        <v>30</v>
      </c>
      <c r="B9" s="5" t="s">
        <v>31</v>
      </c>
      <c r="C9" s="6">
        <v>7106</v>
      </c>
      <c r="D9" s="5" t="s">
        <v>32</v>
      </c>
      <c r="E9" s="5" t="s">
        <v>33</v>
      </c>
      <c r="F9" s="7">
        <v>345865207048137</v>
      </c>
      <c r="H9" s="9" t="s">
        <v>182</v>
      </c>
    </row>
    <row r="10" spans="1:8" x14ac:dyDescent="0.5">
      <c r="A10" s="4" t="s">
        <v>34</v>
      </c>
      <c r="B10" s="5" t="s">
        <v>35</v>
      </c>
      <c r="C10" s="6">
        <v>9184</v>
      </c>
      <c r="D10" s="5" t="s">
        <v>25</v>
      </c>
      <c r="E10" s="5" t="s">
        <v>36</v>
      </c>
      <c r="F10" s="7">
        <v>4923488002177320</v>
      </c>
      <c r="H10">
        <f>SUMIF(C2:C48,"&gt;5000")</f>
        <v>184180</v>
      </c>
    </row>
    <row r="11" spans="1:8" x14ac:dyDescent="0.5">
      <c r="A11" s="4" t="s">
        <v>37</v>
      </c>
      <c r="B11" s="5" t="s">
        <v>38</v>
      </c>
      <c r="C11" s="6">
        <v>7319</v>
      </c>
      <c r="D11" s="5" t="s">
        <v>39</v>
      </c>
      <c r="E11" s="5" t="s">
        <v>43</v>
      </c>
      <c r="F11" s="7">
        <v>5337154478123415</v>
      </c>
    </row>
    <row r="12" spans="1:8" x14ac:dyDescent="0.5">
      <c r="A12" s="4" t="s">
        <v>40</v>
      </c>
      <c r="B12" s="5" t="s">
        <v>41</v>
      </c>
      <c r="C12" s="6">
        <v>6476</v>
      </c>
      <c r="D12" s="5" t="s">
        <v>42</v>
      </c>
      <c r="E12" s="5" t="s">
        <v>43</v>
      </c>
      <c r="F12" s="7">
        <v>371725053978156</v>
      </c>
    </row>
    <row r="13" spans="1:8" x14ac:dyDescent="0.5">
      <c r="A13" s="4" t="s">
        <v>44</v>
      </c>
      <c r="B13" s="5" t="s">
        <v>45</v>
      </c>
      <c r="C13" s="6">
        <v>3629</v>
      </c>
      <c r="D13" s="5" t="s">
        <v>46</v>
      </c>
      <c r="E13" s="5" t="s">
        <v>53</v>
      </c>
      <c r="F13" s="7">
        <v>345054592756554</v>
      </c>
    </row>
    <row r="14" spans="1:8" x14ac:dyDescent="0.5">
      <c r="A14" s="4" t="s">
        <v>47</v>
      </c>
      <c r="B14" s="5" t="s">
        <v>48</v>
      </c>
      <c r="C14" s="6">
        <v>5388</v>
      </c>
      <c r="D14" s="5" t="s">
        <v>49</v>
      </c>
      <c r="E14" s="5" t="s">
        <v>53</v>
      </c>
      <c r="F14" s="7">
        <v>5217258850480421</v>
      </c>
    </row>
    <row r="15" spans="1:8" x14ac:dyDescent="0.5">
      <c r="A15" s="4" t="s">
        <v>50</v>
      </c>
      <c r="B15" s="5" t="s">
        <v>51</v>
      </c>
      <c r="C15" s="6">
        <v>7602</v>
      </c>
      <c r="D15" s="5" t="s">
        <v>52</v>
      </c>
      <c r="E15" s="5" t="s">
        <v>53</v>
      </c>
      <c r="F15" s="7">
        <v>341183532540689</v>
      </c>
    </row>
    <row r="16" spans="1:8" x14ac:dyDescent="0.5">
      <c r="A16" s="4" t="s">
        <v>54</v>
      </c>
      <c r="B16" s="5" t="s">
        <v>55</v>
      </c>
      <c r="C16" s="6">
        <v>1187</v>
      </c>
      <c r="D16" s="5" t="s">
        <v>22</v>
      </c>
      <c r="E16" s="5" t="s">
        <v>53</v>
      </c>
      <c r="F16" s="7">
        <v>5225612130207006</v>
      </c>
    </row>
    <row r="17" spans="1:6" x14ac:dyDescent="0.5">
      <c r="A17" s="4" t="s">
        <v>56</v>
      </c>
      <c r="B17" s="5" t="s">
        <v>57</v>
      </c>
      <c r="C17" s="6">
        <v>5467</v>
      </c>
      <c r="D17" s="5" t="s">
        <v>58</v>
      </c>
      <c r="E17" s="5" t="s">
        <v>53</v>
      </c>
      <c r="F17" s="7">
        <v>5143326414111074</v>
      </c>
    </row>
    <row r="18" spans="1:6" x14ac:dyDescent="0.5">
      <c r="A18" s="4" t="s">
        <v>59</v>
      </c>
      <c r="B18" s="5" t="s">
        <v>60</v>
      </c>
      <c r="C18" s="6">
        <v>8874</v>
      </c>
      <c r="D18" s="5" t="s">
        <v>61</v>
      </c>
      <c r="E18" s="5" t="s">
        <v>62</v>
      </c>
      <c r="F18" s="7">
        <v>5197602475285533</v>
      </c>
    </row>
    <row r="19" spans="1:6" x14ac:dyDescent="0.5">
      <c r="A19" s="4" t="s">
        <v>63</v>
      </c>
      <c r="B19" s="5" t="s">
        <v>64</v>
      </c>
      <c r="C19" s="6">
        <v>9951</v>
      </c>
      <c r="D19" s="5" t="s">
        <v>65</v>
      </c>
      <c r="E19" s="5" t="s">
        <v>66</v>
      </c>
      <c r="F19" s="7">
        <v>4103846476739275</v>
      </c>
    </row>
    <row r="20" spans="1:6" x14ac:dyDescent="0.5">
      <c r="A20" s="4" t="s">
        <v>67</v>
      </c>
      <c r="B20" s="5" t="s">
        <v>68</v>
      </c>
      <c r="C20" s="6">
        <v>2703</v>
      </c>
      <c r="D20" s="5" t="s">
        <v>69</v>
      </c>
      <c r="E20" s="5" t="s">
        <v>70</v>
      </c>
      <c r="F20" s="7">
        <v>5139799568927848</v>
      </c>
    </row>
    <row r="21" spans="1:6" x14ac:dyDescent="0.5">
      <c r="A21" s="4" t="s">
        <v>71</v>
      </c>
      <c r="B21" s="5" t="s">
        <v>72</v>
      </c>
      <c r="C21" s="6">
        <v>1117</v>
      </c>
      <c r="D21" s="5" t="s">
        <v>73</v>
      </c>
      <c r="E21" s="5" t="s">
        <v>13</v>
      </c>
      <c r="F21" s="7">
        <v>5151106567797256</v>
      </c>
    </row>
    <row r="22" spans="1:6" x14ac:dyDescent="0.5">
      <c r="A22" s="4" t="s">
        <v>74</v>
      </c>
      <c r="B22" s="5" t="s">
        <v>75</v>
      </c>
      <c r="C22" s="6">
        <v>9397</v>
      </c>
      <c r="D22" s="5" t="s">
        <v>76</v>
      </c>
      <c r="E22" s="5" t="s">
        <v>13</v>
      </c>
      <c r="F22" s="7">
        <v>343025112347678</v>
      </c>
    </row>
    <row r="23" spans="1:6" x14ac:dyDescent="0.5">
      <c r="A23" s="4" t="s">
        <v>77</v>
      </c>
      <c r="B23" s="5" t="s">
        <v>78</v>
      </c>
      <c r="C23" s="6">
        <v>5064</v>
      </c>
      <c r="D23" s="5" t="s">
        <v>79</v>
      </c>
      <c r="E23" s="5" t="s">
        <v>13</v>
      </c>
      <c r="F23" s="7">
        <v>349939903719818</v>
      </c>
    </row>
    <row r="24" spans="1:6" x14ac:dyDescent="0.5">
      <c r="A24" s="4" t="s">
        <v>80</v>
      </c>
      <c r="B24" s="5" t="s">
        <v>81</v>
      </c>
      <c r="C24" s="6">
        <v>7924</v>
      </c>
      <c r="D24" s="5" t="s">
        <v>82</v>
      </c>
      <c r="E24" s="5" t="s">
        <v>13</v>
      </c>
      <c r="F24" s="7">
        <v>5355658052405348</v>
      </c>
    </row>
    <row r="25" spans="1:6" x14ac:dyDescent="0.5">
      <c r="A25" s="4" t="s">
        <v>83</v>
      </c>
      <c r="B25" s="5" t="s">
        <v>84</v>
      </c>
      <c r="C25" s="6">
        <v>1177</v>
      </c>
      <c r="D25" s="5" t="s">
        <v>85</v>
      </c>
      <c r="E25" s="5" t="s">
        <v>86</v>
      </c>
      <c r="F25" s="7">
        <v>345699269882404</v>
      </c>
    </row>
    <row r="26" spans="1:6" x14ac:dyDescent="0.5">
      <c r="A26" s="4" t="s">
        <v>87</v>
      </c>
      <c r="B26" s="5" t="s">
        <v>88</v>
      </c>
      <c r="C26" s="6">
        <v>6522</v>
      </c>
      <c r="D26" s="5" t="s">
        <v>89</v>
      </c>
      <c r="E26" s="5" t="s">
        <v>90</v>
      </c>
      <c r="F26" s="7">
        <v>5458015977572643</v>
      </c>
    </row>
    <row r="27" spans="1:6" x14ac:dyDescent="0.5">
      <c r="A27" s="4" t="s">
        <v>91</v>
      </c>
      <c r="B27" s="5" t="s">
        <v>92</v>
      </c>
      <c r="C27" s="6">
        <v>3466</v>
      </c>
      <c r="D27" s="5" t="s">
        <v>93</v>
      </c>
      <c r="E27" s="5" t="s">
        <v>90</v>
      </c>
      <c r="F27" s="7">
        <v>5280966912605791</v>
      </c>
    </row>
    <row r="28" spans="1:6" x14ac:dyDescent="0.5">
      <c r="A28" s="4" t="s">
        <v>94</v>
      </c>
      <c r="B28" s="5" t="s">
        <v>95</v>
      </c>
      <c r="C28" s="6">
        <v>6055</v>
      </c>
      <c r="D28" s="5" t="s">
        <v>96</v>
      </c>
      <c r="E28" s="5" t="s">
        <v>90</v>
      </c>
      <c r="F28" s="7">
        <v>5341513798339294</v>
      </c>
    </row>
    <row r="29" spans="1:6" x14ac:dyDescent="0.5">
      <c r="A29" s="4" t="s">
        <v>97</v>
      </c>
      <c r="B29" s="5" t="s">
        <v>98</v>
      </c>
      <c r="C29" s="6">
        <v>6088</v>
      </c>
      <c r="D29" s="5" t="s">
        <v>8</v>
      </c>
      <c r="E29" s="5" t="s">
        <v>90</v>
      </c>
      <c r="F29" s="7">
        <v>349840657485180</v>
      </c>
    </row>
    <row r="30" spans="1:6" x14ac:dyDescent="0.5">
      <c r="A30" s="4" t="s">
        <v>99</v>
      </c>
      <c r="B30" s="5" t="s">
        <v>100</v>
      </c>
      <c r="C30" s="6">
        <v>2532</v>
      </c>
      <c r="D30" s="5" t="s">
        <v>101</v>
      </c>
      <c r="E30" s="5" t="s">
        <v>102</v>
      </c>
      <c r="F30" s="7">
        <v>5359226264124737</v>
      </c>
    </row>
    <row r="31" spans="1:6" x14ac:dyDescent="0.5">
      <c r="A31" s="4" t="s">
        <v>103</v>
      </c>
      <c r="B31" s="5" t="s">
        <v>104</v>
      </c>
      <c r="C31" s="6">
        <v>8781</v>
      </c>
      <c r="D31" s="5" t="s">
        <v>105</v>
      </c>
      <c r="E31" s="5" t="s">
        <v>106</v>
      </c>
      <c r="F31" s="7">
        <v>5247881701840081</v>
      </c>
    </row>
    <row r="32" spans="1:6" x14ac:dyDescent="0.5">
      <c r="A32" s="4" t="s">
        <v>107</v>
      </c>
      <c r="B32" s="5" t="s">
        <v>108</v>
      </c>
      <c r="C32" s="6">
        <v>7905</v>
      </c>
      <c r="D32" s="5" t="s">
        <v>109</v>
      </c>
      <c r="E32" s="5" t="s">
        <v>110</v>
      </c>
      <c r="F32" s="7">
        <v>4278843502886599</v>
      </c>
    </row>
    <row r="33" spans="1:6" x14ac:dyDescent="0.5">
      <c r="A33" s="4" t="s">
        <v>111</v>
      </c>
      <c r="B33" s="5" t="s">
        <v>112</v>
      </c>
      <c r="C33" s="6">
        <v>1408</v>
      </c>
      <c r="D33" s="5" t="s">
        <v>113</v>
      </c>
      <c r="E33" s="5" t="s">
        <v>114</v>
      </c>
      <c r="F33" s="7">
        <v>5144047379195697</v>
      </c>
    </row>
    <row r="34" spans="1:6" x14ac:dyDescent="0.5">
      <c r="A34" s="4" t="s">
        <v>115</v>
      </c>
      <c r="B34" s="5" t="s">
        <v>116</v>
      </c>
      <c r="C34" s="6">
        <v>8589</v>
      </c>
      <c r="D34" s="5" t="s">
        <v>117</v>
      </c>
      <c r="E34" s="5" t="s">
        <v>118</v>
      </c>
      <c r="F34" s="7">
        <v>372359838186765</v>
      </c>
    </row>
    <row r="35" spans="1:6" x14ac:dyDescent="0.5">
      <c r="A35" s="4" t="s">
        <v>119</v>
      </c>
      <c r="B35" s="5" t="s">
        <v>120</v>
      </c>
      <c r="C35" s="6">
        <v>2226</v>
      </c>
      <c r="D35" s="5" t="s">
        <v>121</v>
      </c>
      <c r="E35" s="5" t="s">
        <v>106</v>
      </c>
      <c r="F35" s="7">
        <v>5185995403234841</v>
      </c>
    </row>
    <row r="36" spans="1:6" x14ac:dyDescent="0.5">
      <c r="A36" s="4" t="s">
        <v>77</v>
      </c>
      <c r="B36" s="5" t="s">
        <v>122</v>
      </c>
      <c r="C36" s="6">
        <v>1209</v>
      </c>
      <c r="D36" s="5" t="s">
        <v>123</v>
      </c>
      <c r="E36" s="5" t="s">
        <v>106</v>
      </c>
      <c r="F36" s="7">
        <v>377547849504744</v>
      </c>
    </row>
    <row r="37" spans="1:6" x14ac:dyDescent="0.5">
      <c r="A37" s="4" t="s">
        <v>124</v>
      </c>
      <c r="B37" s="5" t="s">
        <v>125</v>
      </c>
      <c r="C37" s="6">
        <v>1495</v>
      </c>
      <c r="D37" s="5" t="s">
        <v>126</v>
      </c>
      <c r="E37" s="5" t="s">
        <v>106</v>
      </c>
      <c r="F37" s="7">
        <v>5142290562088606</v>
      </c>
    </row>
    <row r="38" spans="1:6" x14ac:dyDescent="0.5">
      <c r="A38" s="4" t="s">
        <v>127</v>
      </c>
      <c r="B38" s="5" t="s">
        <v>128</v>
      </c>
      <c r="C38" s="6">
        <v>7342</v>
      </c>
      <c r="D38" s="5" t="s">
        <v>129</v>
      </c>
      <c r="E38" s="5" t="s">
        <v>106</v>
      </c>
      <c r="F38" s="7">
        <v>4784698706446217</v>
      </c>
    </row>
    <row r="39" spans="1:6" x14ac:dyDescent="0.5">
      <c r="A39" s="4" t="s">
        <v>130</v>
      </c>
      <c r="B39" s="5" t="s">
        <v>131</v>
      </c>
      <c r="C39" s="6">
        <v>4599</v>
      </c>
      <c r="D39" s="5" t="s">
        <v>132</v>
      </c>
      <c r="E39" s="5" t="s">
        <v>133</v>
      </c>
      <c r="F39" s="7">
        <v>345391839523334</v>
      </c>
    </row>
    <row r="40" spans="1:6" x14ac:dyDescent="0.5">
      <c r="A40" s="4" t="s">
        <v>134</v>
      </c>
      <c r="B40" s="5" t="s">
        <v>135</v>
      </c>
      <c r="C40" s="6">
        <v>6092</v>
      </c>
      <c r="D40" s="5" t="s">
        <v>136</v>
      </c>
      <c r="E40" s="5" t="s">
        <v>137</v>
      </c>
      <c r="F40" s="7">
        <v>379094263256992</v>
      </c>
    </row>
    <row r="41" spans="1:6" x14ac:dyDescent="0.5">
      <c r="A41" s="4" t="s">
        <v>138</v>
      </c>
      <c r="B41" s="5" t="s">
        <v>139</v>
      </c>
      <c r="C41" s="6">
        <v>7242</v>
      </c>
      <c r="D41" s="5" t="s">
        <v>140</v>
      </c>
      <c r="E41" s="5" t="s">
        <v>141</v>
      </c>
      <c r="F41" s="7">
        <v>5170818670904265</v>
      </c>
    </row>
    <row r="42" spans="1:6" x14ac:dyDescent="0.5">
      <c r="A42" s="4" t="s">
        <v>142</v>
      </c>
      <c r="B42" s="5" t="s">
        <v>143</v>
      </c>
      <c r="C42" s="6">
        <v>888</v>
      </c>
      <c r="D42" s="5" t="s">
        <v>144</v>
      </c>
      <c r="E42" s="5" t="s">
        <v>145</v>
      </c>
      <c r="F42" s="7">
        <v>348107287339861</v>
      </c>
    </row>
    <row r="43" spans="1:6" x14ac:dyDescent="0.5">
      <c r="A43" s="4" t="s">
        <v>146</v>
      </c>
      <c r="B43" s="5" t="s">
        <v>147</v>
      </c>
      <c r="C43" s="6">
        <v>2700</v>
      </c>
      <c r="D43" s="5" t="s">
        <v>148</v>
      </c>
      <c r="E43" s="5" t="s">
        <v>149</v>
      </c>
      <c r="F43" s="7">
        <v>5298193172351453</v>
      </c>
    </row>
    <row r="44" spans="1:6" x14ac:dyDescent="0.5">
      <c r="A44" s="4" t="s">
        <v>150</v>
      </c>
      <c r="B44" s="5" t="s">
        <v>151</v>
      </c>
      <c r="C44" s="6">
        <v>6825</v>
      </c>
      <c r="D44" s="5" t="s">
        <v>152</v>
      </c>
      <c r="E44" s="5" t="s">
        <v>153</v>
      </c>
      <c r="F44" s="7">
        <v>5121364598469800</v>
      </c>
    </row>
    <row r="45" spans="1:6" x14ac:dyDescent="0.5">
      <c r="A45" s="4" t="s">
        <v>154</v>
      </c>
      <c r="B45" s="5" t="s">
        <v>155</v>
      </c>
      <c r="C45" s="6">
        <v>5814</v>
      </c>
      <c r="D45" s="5" t="s">
        <v>156</v>
      </c>
      <c r="E45" s="5" t="s">
        <v>157</v>
      </c>
      <c r="F45" s="7">
        <v>4883317238790919</v>
      </c>
    </row>
    <row r="46" spans="1:6" x14ac:dyDescent="0.5">
      <c r="A46" s="4" t="s">
        <v>158</v>
      </c>
      <c r="B46" s="5" t="s">
        <v>159</v>
      </c>
      <c r="C46" s="6">
        <v>1059</v>
      </c>
      <c r="D46" s="5" t="s">
        <v>160</v>
      </c>
      <c r="E46" s="5" t="s">
        <v>161</v>
      </c>
      <c r="F46" s="7">
        <v>5110028497800238</v>
      </c>
    </row>
    <row r="47" spans="1:6" x14ac:dyDescent="0.5">
      <c r="A47" s="4" t="s">
        <v>162</v>
      </c>
      <c r="B47" s="5" t="s">
        <v>163</v>
      </c>
      <c r="C47" s="6">
        <v>89</v>
      </c>
      <c r="D47" s="5" t="s">
        <v>164</v>
      </c>
      <c r="E47" s="5" t="s">
        <v>165</v>
      </c>
      <c r="F47" s="7">
        <v>373697672867682</v>
      </c>
    </row>
    <row r="48" spans="1:6" x14ac:dyDescent="0.5">
      <c r="A48" s="4" t="s">
        <v>166</v>
      </c>
      <c r="B48" s="5" t="s">
        <v>167</v>
      </c>
      <c r="C48" s="6">
        <v>2029</v>
      </c>
      <c r="D48" s="5" t="s">
        <v>168</v>
      </c>
      <c r="E48" s="5" t="s">
        <v>149</v>
      </c>
      <c r="F48" s="7">
        <v>343165813799011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29A0-43C0-464B-A7B5-8904E7203329}">
  <dimension ref="B2:N28"/>
  <sheetViews>
    <sheetView workbookViewId="0">
      <selection activeCell="I17" sqref="I17"/>
    </sheetView>
  </sheetViews>
  <sheetFormatPr defaultRowHeight="14.35" x14ac:dyDescent="0.5"/>
  <cols>
    <col min="1" max="1" width="4.52734375" customWidth="1"/>
    <col min="2" max="2" width="19.76171875" customWidth="1"/>
    <col min="3" max="3" width="32.41015625" customWidth="1"/>
    <col min="6" max="6" width="11.64453125" bestFit="1" customWidth="1"/>
    <col min="7" max="7" width="14.46875" customWidth="1"/>
  </cols>
  <sheetData>
    <row r="2" spans="2:14" x14ac:dyDescent="0.5">
      <c r="B2" t="s">
        <v>179</v>
      </c>
      <c r="N2" t="str" cm="1">
        <f t="array" ref="N2:N28">_xlfn.UNIQUE('Raw Data'!E2:E48)</f>
        <v>Gravida Aliquam Tincidunt Incorporated</v>
      </c>
    </row>
    <row r="3" spans="2:14" x14ac:dyDescent="0.5">
      <c r="B3" t="s">
        <v>176</v>
      </c>
      <c r="N3" t="str">
        <v>Luctus Et Ltd</v>
      </c>
    </row>
    <row r="4" spans="2:14" x14ac:dyDescent="0.5">
      <c r="B4" t="s">
        <v>177</v>
      </c>
      <c r="N4" t="str">
        <v>Auctor LLP</v>
      </c>
    </row>
    <row r="5" spans="2:14" x14ac:dyDescent="0.5">
      <c r="B5" t="s">
        <v>178</v>
      </c>
      <c r="N5" t="str">
        <v>Company A</v>
      </c>
    </row>
    <row r="6" spans="2:14" x14ac:dyDescent="0.5">
      <c r="N6" t="str">
        <v>Aliquet Molestie Industries</v>
      </c>
    </row>
    <row r="7" spans="2:14" x14ac:dyDescent="0.5">
      <c r="B7" s="9"/>
      <c r="N7" t="str">
        <v>Enim Curabitur Massa Limited</v>
      </c>
    </row>
    <row r="8" spans="2:14" x14ac:dyDescent="0.5">
      <c r="B8" s="10" t="s">
        <v>185</v>
      </c>
      <c r="C8" s="10" t="s">
        <v>90</v>
      </c>
      <c r="N8" t="str">
        <v>Vitae Velit Egestas LLC</v>
      </c>
    </row>
    <row r="9" spans="2:14" x14ac:dyDescent="0.5">
      <c r="N9" t="str">
        <v>Feugiat Nec Inc.</v>
      </c>
    </row>
    <row r="10" spans="2:14" x14ac:dyDescent="0.5"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3" t="s">
        <v>5</v>
      </c>
      <c r="N10" t="str">
        <v>Auctor Corp.</v>
      </c>
    </row>
    <row r="11" spans="2:14" x14ac:dyDescent="0.5">
      <c r="B11" t="str" cm="1">
        <f t="array" ref="B11:G14">_xlfn._xlws.FILTER('Raw Data'!$A$2:$F$48,'Raw Data'!E2:E48=Demo!C8)</f>
        <v>Gisela</v>
      </c>
      <c r="C11" t="str">
        <v>LB06875345275621417538855703</v>
      </c>
      <c r="D11">
        <v>6522</v>
      </c>
      <c r="E11" t="str">
        <v>Afghanistan</v>
      </c>
      <c r="F11" t="str">
        <v>Non Lacinia Institute</v>
      </c>
      <c r="G11">
        <v>5458015977572643</v>
      </c>
      <c r="N11" t="str">
        <v>Sodales Purus PC</v>
      </c>
    </row>
    <row r="12" spans="2:14" x14ac:dyDescent="0.5">
      <c r="B12" t="str">
        <v>Jakeem</v>
      </c>
      <c r="C12" t="str">
        <v>LB89215452186250239619776532</v>
      </c>
      <c r="D12">
        <v>3466</v>
      </c>
      <c r="E12" t="str">
        <v>Saint Lucia</v>
      </c>
      <c r="F12" t="str">
        <v>Non Lacinia Institute</v>
      </c>
      <c r="G12">
        <v>5280966912605791</v>
      </c>
      <c r="N12" t="str">
        <v>Curabitur Sed Industries</v>
      </c>
    </row>
    <row r="13" spans="2:14" x14ac:dyDescent="0.5">
      <c r="B13" t="str">
        <v>Plato</v>
      </c>
      <c r="C13" t="str">
        <v>CH8411108485627446762</v>
      </c>
      <c r="D13">
        <v>6055</v>
      </c>
      <c r="E13" t="str">
        <v>Venezuela</v>
      </c>
      <c r="F13" t="str">
        <v>Non Lacinia Institute</v>
      </c>
      <c r="G13">
        <v>5341513798339294</v>
      </c>
      <c r="N13" t="str">
        <v>Sodales Limited</v>
      </c>
    </row>
    <row r="14" spans="2:14" x14ac:dyDescent="0.5">
      <c r="B14" t="str">
        <v>Hop</v>
      </c>
      <c r="C14" t="str">
        <v>LT143896165799265575</v>
      </c>
      <c r="D14">
        <v>6088</v>
      </c>
      <c r="E14" t="str">
        <v>Bermuda</v>
      </c>
      <c r="F14" t="str">
        <v>Non Lacinia Institute</v>
      </c>
      <c r="G14">
        <v>349840657485180</v>
      </c>
      <c r="N14" t="str">
        <v>Non Lacinia Institute</v>
      </c>
    </row>
    <row r="15" spans="2:14" x14ac:dyDescent="0.5">
      <c r="N15" t="str">
        <v>Turpis Consulting</v>
      </c>
    </row>
    <row r="16" spans="2:14" x14ac:dyDescent="0.5">
      <c r="N16" t="str">
        <v>Euismod Ac Company</v>
      </c>
    </row>
    <row r="17" spans="14:14" x14ac:dyDescent="0.5">
      <c r="N17" t="str">
        <v>Et Pede Nunc Corp.</v>
      </c>
    </row>
    <row r="18" spans="14:14" x14ac:dyDescent="0.5">
      <c r="N18" t="str">
        <v>In Associates</v>
      </c>
    </row>
    <row r="19" spans="14:14" x14ac:dyDescent="0.5">
      <c r="N19" t="str">
        <v>In Faucibus Orci Industries</v>
      </c>
    </row>
    <row r="20" spans="14:14" x14ac:dyDescent="0.5">
      <c r="N20" t="str">
        <v>Rutrum Justo Praesent Company</v>
      </c>
    </row>
    <row r="21" spans="14:14" x14ac:dyDescent="0.5">
      <c r="N21" t="str">
        <v>Semper Et Lacinia Inc.</v>
      </c>
    </row>
    <row r="22" spans="14:14" x14ac:dyDescent="0.5">
      <c r="N22" t="str">
        <v>Pede Nunc Corporation</v>
      </c>
    </row>
    <row r="23" spans="14:14" x14ac:dyDescent="0.5">
      <c r="N23" t="str">
        <v>Ipsum Nunc Id Industries</v>
      </c>
    </row>
    <row r="24" spans="14:14" x14ac:dyDescent="0.5">
      <c r="N24" t="str">
        <v>Lorem Tristique Aliquet Associates</v>
      </c>
    </row>
    <row r="25" spans="14:14" x14ac:dyDescent="0.5">
      <c r="N25" t="str">
        <v>Orci Luctus LLP</v>
      </c>
    </row>
    <row r="26" spans="14:14" x14ac:dyDescent="0.5">
      <c r="N26" t="str">
        <v>Sodales Purus In Ltd</v>
      </c>
    </row>
    <row r="27" spans="14:14" x14ac:dyDescent="0.5">
      <c r="N27" t="str">
        <v>Pretium PC</v>
      </c>
    </row>
    <row r="28" spans="14:14" x14ac:dyDescent="0.5">
      <c r="N28" t="str">
        <v>Luctus Foundation</v>
      </c>
    </row>
  </sheetData>
  <dataValidations count="1">
    <dataValidation type="list" allowBlank="1" showInputMessage="1" showErrorMessage="1" sqref="C8" xr:uid="{7E7FD545-8B1A-4958-8752-A673D4C1A6B3}">
      <formula1>Demo.CompanyList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7E50-6643-4E3F-8174-CD2CB33FCC81}">
  <dimension ref="B3:D14"/>
  <sheetViews>
    <sheetView showGridLines="0" workbookViewId="0">
      <selection activeCell="D15" sqref="D15"/>
    </sheetView>
  </sheetViews>
  <sheetFormatPr defaultRowHeight="16.350000000000001" x14ac:dyDescent="0.65"/>
  <cols>
    <col min="1" max="1" width="3.703125" style="8" customWidth="1"/>
    <col min="2" max="2" width="3.3515625" style="8" customWidth="1"/>
    <col min="3" max="3" width="2.3515625" style="8" customWidth="1"/>
    <col min="4" max="16384" width="8.9375" style="8"/>
  </cols>
  <sheetData>
    <row r="3" spans="2:4" x14ac:dyDescent="0.65">
      <c r="D3" s="8" t="s">
        <v>170</v>
      </c>
    </row>
    <row r="9" spans="2:4" x14ac:dyDescent="0.65">
      <c r="B9" s="8" t="s">
        <v>171</v>
      </c>
    </row>
    <row r="10" spans="2:4" x14ac:dyDescent="0.65">
      <c r="D10" s="8" t="s">
        <v>174</v>
      </c>
    </row>
    <row r="11" spans="2:4" x14ac:dyDescent="0.65">
      <c r="D11" s="8" t="s">
        <v>172</v>
      </c>
    </row>
    <row r="12" spans="2:4" x14ac:dyDescent="0.65">
      <c r="D12" s="8" t="s">
        <v>173</v>
      </c>
    </row>
    <row r="13" spans="2:4" x14ac:dyDescent="0.65">
      <c r="D13" s="8" t="s">
        <v>175</v>
      </c>
    </row>
    <row r="14" spans="2:4" x14ac:dyDescent="0.65">
      <c r="D14" s="8" t="s">
        <v>186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F44FD-BA21-49E3-A4CE-9E4006A19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Raw Data</vt:lpstr>
      <vt:lpstr>Demo</vt:lpstr>
      <vt:lpstr>What to know about named ranges</vt:lpstr>
      <vt:lpstr>Data.RecordCount</vt:lpstr>
      <vt:lpstr>PurchasesOver500</vt:lpstr>
      <vt:lpstr>RecordCount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2014-10-29T15:47:34Z</dcterms:created>
  <dcterms:modified xsi:type="dcterms:W3CDTF">2020-09-21T16:12:01Z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766fcff6-10d3-4301-b47d-cfe590ea5df9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