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1997m\Downloads\"/>
    </mc:Choice>
  </mc:AlternateContent>
  <xr:revisionPtr revIDLastSave="0" documentId="8_{E2FA046A-D69B-4CF5-886B-A841D538E9F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Dataset" sheetId="1" r:id="rId1"/>
    <sheet name="Data Cleaning and Transformat" sheetId="2" r:id="rId2"/>
    <sheet name="PivotTable Analysis" sheetId="3" r:id="rId3"/>
    <sheet name="VLOOKUP and INDex" sheetId="4" r:id="rId4"/>
    <sheet name="Trend Analysis" sheetId="5" r:id="rId5"/>
    <sheet name="Profit Margin Calculation" sheetId="6" r:id="rId6"/>
  </sheets>
  <definedNames>
    <definedName name="_xlnm._FilterDatabase" localSheetId="2" hidden="1">'PivotTable Analysis'!$A$1:$H$31</definedName>
    <definedName name="_xlnm._FilterDatabase" localSheetId="5" hidden="1">'Profit Margin Calculation'!$A$1:$J$31</definedName>
    <definedName name="_xlnm._FilterDatabase" localSheetId="4" hidden="1">'Trend Analysis'!$A$1:$I$31</definedName>
  </definedNames>
  <calcPr calcId="181029"/>
  <pivotCaches>
    <pivotCache cacheId="6" r:id="rId7"/>
  </pivotCaches>
</workbook>
</file>

<file path=xl/calcChain.xml><?xml version="1.0" encoding="utf-8"?>
<calcChain xmlns="http://schemas.openxmlformats.org/spreadsheetml/2006/main">
  <c r="J37" i="6" l="1"/>
  <c r="J36" i="6"/>
  <c r="J35" i="6"/>
  <c r="J4" i="6"/>
  <c r="J22" i="6"/>
  <c r="J29" i="6"/>
  <c r="J20" i="6"/>
  <c r="J14" i="6"/>
  <c r="J10" i="6"/>
  <c r="J15" i="6"/>
  <c r="J9" i="6"/>
  <c r="J23" i="6"/>
  <c r="J30" i="6"/>
  <c r="J25" i="6"/>
  <c r="J11" i="6"/>
  <c r="J5" i="6"/>
  <c r="J19" i="6"/>
  <c r="J7" i="6"/>
  <c r="J17" i="6"/>
  <c r="J16" i="6"/>
  <c r="J13" i="6"/>
  <c r="J6" i="6"/>
  <c r="J18" i="6"/>
  <c r="J21" i="6"/>
  <c r="J24" i="6"/>
  <c r="J28" i="6"/>
  <c r="J8" i="6"/>
  <c r="J27" i="6"/>
  <c r="J3" i="6"/>
  <c r="J31" i="6"/>
  <c r="J12" i="6"/>
  <c r="J2" i="6"/>
  <c r="J26" i="6"/>
  <c r="F32" i="6"/>
  <c r="E32" i="6"/>
  <c r="D32" i="6"/>
  <c r="F32" i="5"/>
  <c r="E32" i="5"/>
  <c r="D32" i="5"/>
  <c r="J8" i="4"/>
  <c r="J5" i="4"/>
  <c r="F32" i="4"/>
  <c r="E32" i="4"/>
  <c r="D32" i="4"/>
  <c r="F32" i="3"/>
  <c r="E32" i="3"/>
  <c r="D32" i="3"/>
  <c r="F32" i="2"/>
  <c r="E32" i="2"/>
  <c r="D32" i="2"/>
</calcChain>
</file>

<file path=xl/sharedStrings.xml><?xml version="1.0" encoding="utf-8"?>
<sst xmlns="http://schemas.openxmlformats.org/spreadsheetml/2006/main" count="740" uniqueCount="73">
  <si>
    <t>Order_ID</t>
  </si>
  <si>
    <t>Product</t>
  </si>
  <si>
    <t>Category</t>
  </si>
  <si>
    <t>Quantity</t>
  </si>
  <si>
    <t>Price_Per_Unit</t>
  </si>
  <si>
    <t>Total_Amount</t>
  </si>
  <si>
    <t>Customer_Region</t>
  </si>
  <si>
    <t>Order_Date</t>
  </si>
  <si>
    <t>Wireless Mouse</t>
  </si>
  <si>
    <t>Electronics</t>
  </si>
  <si>
    <t>North</t>
  </si>
  <si>
    <t>Yoga Mat</t>
  </si>
  <si>
    <t>Fitness</t>
  </si>
  <si>
    <t>NULL</t>
  </si>
  <si>
    <t>South</t>
  </si>
  <si>
    <t>Coffee Maker</t>
  </si>
  <si>
    <t>Kitchenware</t>
  </si>
  <si>
    <t>East</t>
  </si>
  <si>
    <t>Bluetooth Speaker</t>
  </si>
  <si>
    <t>West</t>
  </si>
  <si>
    <t>Running Shoes</t>
  </si>
  <si>
    <t>Footwear</t>
  </si>
  <si>
    <t>Smart Watch</t>
  </si>
  <si>
    <t>Treadmill</t>
  </si>
  <si>
    <t>Air Fryer</t>
  </si>
  <si>
    <t>Vacuum Cleaner</t>
  </si>
  <si>
    <t>Appliances</t>
  </si>
  <si>
    <t>Dumbbells</t>
  </si>
  <si>
    <t>Laptop Stand</t>
  </si>
  <si>
    <t>Toaster</t>
  </si>
  <si>
    <t>Air Purifier</t>
  </si>
  <si>
    <t>13-03-2025</t>
  </si>
  <si>
    <t>Resistance Bands</t>
  </si>
  <si>
    <t>14-03-2025</t>
  </si>
  <si>
    <t>Hair Dryer</t>
  </si>
  <si>
    <t>15-03-2025</t>
  </si>
  <si>
    <t>Electric Kettle</t>
  </si>
  <si>
    <t>16-03-2025</t>
  </si>
  <si>
    <t>Office Chair</t>
  </si>
  <si>
    <t>Furniture</t>
  </si>
  <si>
    <t>17-03-2025</t>
  </si>
  <si>
    <t>Adjustable Dumbbells</t>
  </si>
  <si>
    <t>18-03-2025</t>
  </si>
  <si>
    <t>Soundbar</t>
  </si>
  <si>
    <t>19-03-2025</t>
  </si>
  <si>
    <t>Yoga Block</t>
  </si>
  <si>
    <t>20-03-2025</t>
  </si>
  <si>
    <t>Rice Cooker</t>
  </si>
  <si>
    <t>21-03-2025</t>
  </si>
  <si>
    <t>Monitor</t>
  </si>
  <si>
    <t>22-03-2025</t>
  </si>
  <si>
    <t>Iron</t>
  </si>
  <si>
    <t>23-03-2025</t>
  </si>
  <si>
    <t>24-03-2025</t>
  </si>
  <si>
    <t>Smart TV</t>
  </si>
  <si>
    <t>25-03-2025</t>
  </si>
  <si>
    <t>Water Bottle</t>
  </si>
  <si>
    <t>26-03-2025</t>
  </si>
  <si>
    <t>Sofa Set</t>
  </si>
  <si>
    <t>27-03-2025</t>
  </si>
  <si>
    <t>28-03-2025</t>
  </si>
  <si>
    <t>Microwave Oven</t>
  </si>
  <si>
    <t>29-03-2025</t>
  </si>
  <si>
    <t>Laptop</t>
  </si>
  <si>
    <t>30-03-2025</t>
  </si>
  <si>
    <t>NORTH</t>
  </si>
  <si>
    <t>SOUTH</t>
  </si>
  <si>
    <t>EAST</t>
  </si>
  <si>
    <t>WEST</t>
  </si>
  <si>
    <t>Sum of 3500</t>
  </si>
  <si>
    <t>Row Labels</t>
  </si>
  <si>
    <t>Grand Total</t>
  </si>
  <si>
    <t>Profit_Margin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</si>
</sst>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\-dd\-yyyy"/>
  </numFmts>
  <fonts count="6" x14ac:knownFonts="1">
    <font>
      <sz val="10"/>
      <color rgb="FF000000"/>
      <name val="Arial"/>
      <scheme val="minor"/>
    </font>
    <font>
      <b/>
      <sz val="11"/>
      <color rgb="FFFFFFFF"/>
      <name val="Calibri"/>
    </font>
    <font>
      <sz val="11"/>
      <color rgb="FF000000"/>
      <name val="Calibri"/>
    </font>
    <font>
      <sz val="11"/>
      <color rgb="FF242424"/>
      <name val="Consolas"/>
      <family val="3"/>
    </font>
    <font>
      <sz val="11"/>
      <color rgb="FF000000"/>
      <name val="Calibri"/>
      <family val="2"/>
    </font>
    <font>
      <b/>
      <sz val="11"/>
      <color rgb="FFFFFFFF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8064A2"/>
        <bgColor rgb="FF8064A2"/>
      </patternFill>
    </fill>
    <fill>
      <patternFill patternType="solid">
        <fgColor rgb="FFCCC0DA"/>
        <bgColor rgb="FFCCC0DA"/>
      </patternFill>
    </fill>
    <fill>
      <patternFill patternType="solid">
        <fgColor rgb="FFE4DFEC"/>
        <bgColor rgb="FFE4DFEC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164" fontId="2" fillId="3" borderId="1" xfId="0" applyNumberFormat="1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164" fontId="2" fillId="4" borderId="1" xfId="0" applyNumberFormat="1" applyFont="1" applyFill="1" applyBorder="1" applyAlignment="1">
      <alignment horizontal="center"/>
    </xf>
    <xf numFmtId="0" fontId="3" fillId="0" borderId="0" xfId="0" applyFont="1"/>
    <xf numFmtId="0" fontId="4" fillId="4" borderId="1" xfId="0" applyFont="1" applyFill="1" applyBorder="1" applyAlignment="1">
      <alignment horizont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5" borderId="0" xfId="0" applyFill="1" applyAlignment="1">
      <alignment horizontal="left"/>
    </xf>
    <xf numFmtId="0" fontId="0" fillId="5" borderId="0" xfId="0" applyNumberFormat="1" applyFill="1"/>
    <xf numFmtId="0" fontId="5" fillId="2" borderId="1" xfId="0" applyFont="1" applyFill="1" applyBorder="1" applyAlignment="1">
      <alignment horizontal="center"/>
    </xf>
  </cellXfs>
  <cellStyles count="1">
    <cellStyle name="Normal" xfId="0" builtinId="0"/>
  </cellStyles>
  <dxfs count="7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-0.24994659260841701"/>
        </patternFill>
      </fill>
    </dxf>
    <dxf>
      <fill>
        <patternFill patternType="solid">
          <fgColor rgb="FFFFFF00"/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-0.24994659260841701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-0.24994659260841701"/>
        </patternFill>
      </fill>
    </dxf>
    <dxf>
      <fill>
        <patternFill patternType="solid">
          <fgColor rgb="FFFFFF00"/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-0.24994659260841701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-0.24994659260841701"/>
        </patternFill>
      </fill>
    </dxf>
    <dxf>
      <fill>
        <patternFill patternType="solid">
          <fgColor rgb="FFFFFF00"/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-0.24994659260841701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-0.24994659260841701"/>
        </patternFill>
      </fill>
    </dxf>
    <dxf>
      <fill>
        <patternFill patternType="solid">
          <fgColor rgb="FFFFFF00"/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-0.24994659260841701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-0.24994659260841701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-0.24994659260841701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-0.24994659260841701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-0.24994659260841701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theme="7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-0.24994659260841701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Trend Analysis</a:t>
            </a:r>
          </a:p>
        </c:rich>
      </c:tx>
      <c:layout>
        <c:manualLayout>
          <c:xMode val="edge"/>
          <c:yMode val="edge"/>
          <c:x val="0.3919094810366380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'Trend Analysis'!$I$1</c:f>
              <c:strCache>
                <c:ptCount val="1"/>
                <c:pt idx="0">
                  <c:v>Total_Amount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'Trend Analysis'!$H$2:$H$31</c:f>
              <c:strCache>
                <c:ptCount val="30"/>
                <c:pt idx="0">
                  <c:v>01-03-2025</c:v>
                </c:pt>
                <c:pt idx="1">
                  <c:v>02-03-2025</c:v>
                </c:pt>
                <c:pt idx="2">
                  <c:v>03-03-2025</c:v>
                </c:pt>
                <c:pt idx="3">
                  <c:v>04-03-2025</c:v>
                </c:pt>
                <c:pt idx="4">
                  <c:v>05-03-2025</c:v>
                </c:pt>
                <c:pt idx="5">
                  <c:v>06-03-2025</c:v>
                </c:pt>
                <c:pt idx="6">
                  <c:v>07-03-2025</c:v>
                </c:pt>
                <c:pt idx="7">
                  <c:v>08-03-2025</c:v>
                </c:pt>
                <c:pt idx="8">
                  <c:v>09-03-2025</c:v>
                </c:pt>
                <c:pt idx="9">
                  <c:v>10-03-2025</c:v>
                </c:pt>
                <c:pt idx="10">
                  <c:v>11-03-2025</c:v>
                </c:pt>
                <c:pt idx="11">
                  <c:v>12-03-2025</c:v>
                </c:pt>
                <c:pt idx="12">
                  <c:v>13-03-2025</c:v>
                </c:pt>
                <c:pt idx="13">
                  <c:v>14-03-2025</c:v>
                </c:pt>
                <c:pt idx="14">
                  <c:v>15-03-2025</c:v>
                </c:pt>
                <c:pt idx="15">
                  <c:v>16-03-2025</c:v>
                </c:pt>
                <c:pt idx="16">
                  <c:v>17-03-2025</c:v>
                </c:pt>
                <c:pt idx="17">
                  <c:v>18-03-2025</c:v>
                </c:pt>
                <c:pt idx="18">
                  <c:v>19-03-2025</c:v>
                </c:pt>
                <c:pt idx="19">
                  <c:v>20-03-2025</c:v>
                </c:pt>
                <c:pt idx="20">
                  <c:v>21-03-2025</c:v>
                </c:pt>
                <c:pt idx="21">
                  <c:v>22-03-2025</c:v>
                </c:pt>
                <c:pt idx="22">
                  <c:v>23-03-2025</c:v>
                </c:pt>
                <c:pt idx="23">
                  <c:v>24-03-2025</c:v>
                </c:pt>
                <c:pt idx="24">
                  <c:v>25-03-2025</c:v>
                </c:pt>
                <c:pt idx="25">
                  <c:v>26-03-2025</c:v>
                </c:pt>
                <c:pt idx="26">
                  <c:v>27-03-2025</c:v>
                </c:pt>
                <c:pt idx="27">
                  <c:v>28-03-2025</c:v>
                </c:pt>
                <c:pt idx="28">
                  <c:v>29-03-2025</c:v>
                </c:pt>
                <c:pt idx="29">
                  <c:v>30-03-2025</c:v>
                </c:pt>
              </c:strCache>
            </c:strRef>
          </c:cat>
          <c:val>
            <c:numRef>
              <c:f>'Trend Analysis'!$I$2:$I$31</c:f>
              <c:numCache>
                <c:formatCode>General</c:formatCode>
                <c:ptCount val="30"/>
                <c:pt idx="0">
                  <c:v>1500</c:v>
                </c:pt>
                <c:pt idx="1">
                  <c:v>19579</c:v>
                </c:pt>
                <c:pt idx="2">
                  <c:v>3500</c:v>
                </c:pt>
                <c:pt idx="3">
                  <c:v>19579</c:v>
                </c:pt>
                <c:pt idx="4">
                  <c:v>5000</c:v>
                </c:pt>
                <c:pt idx="5">
                  <c:v>14000</c:v>
                </c:pt>
                <c:pt idx="6">
                  <c:v>19579</c:v>
                </c:pt>
                <c:pt idx="7">
                  <c:v>13500</c:v>
                </c:pt>
                <c:pt idx="8">
                  <c:v>19579</c:v>
                </c:pt>
                <c:pt idx="9">
                  <c:v>3000</c:v>
                </c:pt>
                <c:pt idx="10">
                  <c:v>19579</c:v>
                </c:pt>
                <c:pt idx="11">
                  <c:v>2200</c:v>
                </c:pt>
                <c:pt idx="12">
                  <c:v>24000</c:v>
                </c:pt>
                <c:pt idx="13">
                  <c:v>19579</c:v>
                </c:pt>
                <c:pt idx="14">
                  <c:v>5400</c:v>
                </c:pt>
                <c:pt idx="15">
                  <c:v>19579</c:v>
                </c:pt>
                <c:pt idx="16">
                  <c:v>8000</c:v>
                </c:pt>
                <c:pt idx="17">
                  <c:v>11000</c:v>
                </c:pt>
                <c:pt idx="18">
                  <c:v>20000</c:v>
                </c:pt>
                <c:pt idx="19">
                  <c:v>19579</c:v>
                </c:pt>
                <c:pt idx="20">
                  <c:v>8000</c:v>
                </c:pt>
                <c:pt idx="21">
                  <c:v>19579</c:v>
                </c:pt>
                <c:pt idx="22">
                  <c:v>2500</c:v>
                </c:pt>
                <c:pt idx="23">
                  <c:v>19579</c:v>
                </c:pt>
                <c:pt idx="24">
                  <c:v>40000</c:v>
                </c:pt>
                <c:pt idx="25">
                  <c:v>1000</c:v>
                </c:pt>
                <c:pt idx="26">
                  <c:v>55000</c:v>
                </c:pt>
                <c:pt idx="27">
                  <c:v>19579</c:v>
                </c:pt>
                <c:pt idx="28">
                  <c:v>24000</c:v>
                </c:pt>
                <c:pt idx="29">
                  <c:v>70000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62-443F-ACCC-0468E6C8F6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0128031"/>
        <c:axId val="300128511"/>
      </c:lineChart>
      <c:catAx>
        <c:axId val="30012803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128511"/>
        <c:crosses val="autoZero"/>
        <c:auto val="1"/>
        <c:lblAlgn val="ctr"/>
        <c:lblOffset val="100"/>
        <c:noMultiLvlLbl val="0"/>
      </c:catAx>
      <c:valAx>
        <c:axId val="30012851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128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10</xdr:row>
      <xdr:rowOff>133350</xdr:rowOff>
    </xdr:from>
    <xdr:to>
      <xdr:col>21</xdr:col>
      <xdr:colOff>257175</xdr:colOff>
      <xdr:row>30</xdr:row>
      <xdr:rowOff>38100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C74AC5D-5533-D53C-0833-39ED7805EFA5}"/>
            </a:ext>
          </a:extLst>
        </xdr:cNvPr>
        <xdr:cNvSpPr txBox="1"/>
      </xdr:nvSpPr>
      <xdr:spPr>
        <a:xfrm>
          <a:off x="8658225" y="2038350"/>
          <a:ext cx="7562850" cy="3714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b="1"/>
            <a:t>Lookup Direction</a:t>
          </a:r>
          <a:endParaRPr lang="en-US"/>
        </a:p>
        <a:p>
          <a:r>
            <a:rPr lang="en-US" b="1"/>
            <a:t>VLOOKUP</a:t>
          </a:r>
          <a:r>
            <a:rPr lang="en-US"/>
            <a:t> can only retrieve values </a:t>
          </a:r>
          <a:r>
            <a:rPr lang="en-US" b="1"/>
            <a:t>to the right</a:t>
          </a:r>
          <a:r>
            <a:rPr lang="en-US"/>
            <a:t> of the key column.</a:t>
          </a:r>
        </a:p>
        <a:p>
          <a:r>
            <a:rPr lang="en-US" b="1"/>
            <a:t>INDEX/MATCH</a:t>
          </a:r>
          <a:r>
            <a:rPr lang="en-US"/>
            <a:t> can pull from </a:t>
          </a:r>
          <a:r>
            <a:rPr lang="en-US" b="1"/>
            <a:t>anywhere</a:t>
          </a:r>
          <a:r>
            <a:rPr lang="en-US"/>
            <a:t>—left or right of the lookup column.</a:t>
          </a:r>
        </a:p>
        <a:p>
          <a:r>
            <a:rPr lang="en-US" b="1"/>
            <a:t>Robustness to Structural Changes</a:t>
          </a:r>
          <a:endParaRPr lang="en-US"/>
        </a:p>
        <a:p>
          <a:r>
            <a:rPr lang="en-US" b="1"/>
            <a:t>VLOOKUP</a:t>
          </a:r>
          <a:r>
            <a:rPr lang="en-US"/>
            <a:t> uses a </a:t>
          </a:r>
          <a:r>
            <a:rPr lang="en-US" b="1"/>
            <a:t>static column index</a:t>
          </a:r>
          <a:r>
            <a:rPr lang="en-US"/>
            <a:t> (e.g. 6). If you insert/delete columns, you must update every formula’s index.</a:t>
          </a:r>
        </a:p>
        <a:p>
          <a:r>
            <a:rPr lang="en-US" b="1"/>
            <a:t>INDEX/MATCH</a:t>
          </a:r>
          <a:r>
            <a:rPr lang="en-US"/>
            <a:t> references explicit ranges (e.g. C2:C1000), so adding/removing unrelated columns won’t break it.</a:t>
          </a:r>
        </a:p>
        <a:p>
          <a:r>
            <a:rPr lang="en-US" b="1"/>
            <a:t>Performance on Large Datasets</a:t>
          </a:r>
          <a:endParaRPr lang="en-US"/>
        </a:p>
        <a:p>
          <a:r>
            <a:rPr lang="en-US" b="1"/>
            <a:t>INDEX/MATCH</a:t>
          </a:r>
          <a:r>
            <a:rPr lang="en-US"/>
            <a:t> tends to recalculate faster than VLOOKUP when you have hundreds of thousands of rows, because it separates the lookup from the return range.</a:t>
          </a:r>
        </a:p>
        <a:p>
          <a:r>
            <a:rPr lang="en-US" b="1"/>
            <a:t>Flexibility</a:t>
          </a:r>
          <a:endParaRPr lang="en-US"/>
        </a:p>
        <a:p>
          <a:r>
            <a:rPr lang="en-US" b="1"/>
            <a:t>VLOOKUP</a:t>
          </a:r>
          <a:r>
            <a:rPr lang="en-US"/>
            <a:t> only supports a single criterion (and left‑to‑right).</a:t>
          </a:r>
        </a:p>
        <a:p>
          <a:r>
            <a:rPr lang="en-US" b="1"/>
            <a:t>INDEX/MATCH</a:t>
          </a:r>
          <a:r>
            <a:rPr lang="en-US"/>
            <a:t> can be nested or combined with other functions (e.g. MATCH on multiple criteria, or wrapping INDEX in an IFERROR), giving more powerful lookup scenarios.</a:t>
          </a:r>
        </a:p>
        <a:p>
          <a:r>
            <a:rPr lang="en-US" b="1"/>
            <a:t>Exact vs. Approximate</a:t>
          </a:r>
          <a:endParaRPr lang="en-US"/>
        </a:p>
        <a:p>
          <a:r>
            <a:rPr lang="en-US"/>
            <a:t>Both can do exact (FALSE/0) or approximate (TRUE/1) matches, but VLOOKUP’s approximate requires the key column to be sorted ascending, whereas MATCH’s approximate mode can be more flexibly wrapped.</a:t>
          </a:r>
        </a:p>
        <a:p>
          <a:endParaRPr lang="en-US" sz="1100"/>
        </a:p>
      </xdr:txBody>
    </xdr:sp>
    <xdr:clientData/>
  </xdr:twoCellAnchor>
  <xdr:twoCellAnchor>
    <xdr:from>
      <xdr:col>9</xdr:col>
      <xdr:colOff>285750</xdr:colOff>
      <xdr:row>13</xdr:row>
      <xdr:rowOff>161925</xdr:rowOff>
    </xdr:from>
    <xdr:to>
      <xdr:col>10</xdr:col>
      <xdr:colOff>161925</xdr:colOff>
      <xdr:row>14</xdr:row>
      <xdr:rowOff>17144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7A948177-3BD8-0ED7-6ADE-F6686338D29D}"/>
            </a:ext>
          </a:extLst>
        </xdr:cNvPr>
        <xdr:cNvSpPr txBox="1"/>
      </xdr:nvSpPr>
      <xdr:spPr>
        <a:xfrm>
          <a:off x="8934450" y="2638425"/>
          <a:ext cx="485775" cy="4571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457199</xdr:colOff>
      <xdr:row>1</xdr:row>
      <xdr:rowOff>9524</xdr:rowOff>
    </xdr:from>
    <xdr:to>
      <xdr:col>19</xdr:col>
      <xdr:colOff>180974</xdr:colOff>
      <xdr:row>19</xdr:row>
      <xdr:rowOff>133349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A12F0DC-6104-A8FC-2622-85D3F26FAF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9</xdr:col>
      <xdr:colOff>447675</xdr:colOff>
      <xdr:row>24</xdr:row>
      <xdr:rowOff>19051</xdr:rowOff>
    </xdr:from>
    <xdr:ext cx="5629275" cy="254557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6FE3BD37-42C7-B4CA-5FBA-5B631950664E}"/>
            </a:ext>
          </a:extLst>
        </xdr:cNvPr>
        <xdr:cNvSpPr txBox="1"/>
      </xdr:nvSpPr>
      <xdr:spPr>
        <a:xfrm>
          <a:off x="8743950" y="4591051"/>
          <a:ext cx="5629275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As the month is ending and</a:t>
          </a:r>
          <a:r>
            <a:rPr lang="en-US" sz="1100" baseline="0"/>
            <a:t> summer is begining the demand  is increasing</a:t>
          </a:r>
          <a:endParaRPr lang="en-US" sz="11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485775</xdr:colOff>
      <xdr:row>31</xdr:row>
      <xdr:rowOff>142875</xdr:rowOff>
    </xdr:from>
    <xdr:ext cx="5905499" cy="25455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425EA58-E8AF-8E59-AA25-D83D2CDE5928}"/>
            </a:ext>
          </a:extLst>
        </xdr:cNvPr>
        <xdr:cNvSpPr txBox="1"/>
      </xdr:nvSpPr>
      <xdr:spPr>
        <a:xfrm>
          <a:off x="2314575" y="6048375"/>
          <a:ext cx="5905499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 b="1"/>
            <a:t>TOP 3</a:t>
          </a:r>
          <a:r>
            <a:rPr lang="en-US" sz="1100" b="1" baseline="0"/>
            <a:t> products with highest profit margin</a:t>
          </a:r>
          <a:endParaRPr lang="en-US" sz="1100" b="1"/>
        </a:p>
      </xdr:txBody>
    </xdr:sp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yank singh" refreshedDate="45769.94650578704" createdVersion="8" refreshedVersion="8" minRefreshableVersion="3" recordCount="29" xr:uid="{8B7F8899-F4D3-4455-A94B-8D8CCA9AD49E}">
  <cacheSource type="worksheet">
    <worksheetSource ref="F2:G31" sheet="PivotTable Analysis"/>
  </cacheSource>
  <cacheFields count="2">
    <cacheField name="3500" numFmtId="0">
      <sharedItems containsSemiMixedTypes="0" containsString="0" containsNumber="1" containsInteger="1" minValue="1000" maxValue="70000"/>
    </cacheField>
    <cacheField name="East" numFmtId="0">
      <sharedItems count="5">
        <s v="East"/>
        <s v="North"/>
        <s v="NULL"/>
        <s v="South"/>
        <s v="Wes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">
  <r>
    <n v="13500"/>
    <x v="0"/>
  </r>
  <r>
    <n v="19579"/>
    <x v="0"/>
  </r>
  <r>
    <n v="5400"/>
    <x v="0"/>
  </r>
  <r>
    <n v="20000"/>
    <x v="0"/>
  </r>
  <r>
    <n v="2500"/>
    <x v="0"/>
  </r>
  <r>
    <n v="55000"/>
    <x v="0"/>
  </r>
  <r>
    <n v="1500"/>
    <x v="1"/>
  </r>
  <r>
    <n v="5000"/>
    <x v="1"/>
  </r>
  <r>
    <n v="19579"/>
    <x v="1"/>
  </r>
  <r>
    <n v="19579"/>
    <x v="1"/>
  </r>
  <r>
    <n v="11000"/>
    <x v="1"/>
  </r>
  <r>
    <n v="19579"/>
    <x v="1"/>
  </r>
  <r>
    <n v="1000"/>
    <x v="1"/>
  </r>
  <r>
    <n v="70000"/>
    <x v="1"/>
  </r>
  <r>
    <n v="14000"/>
    <x v="2"/>
  </r>
  <r>
    <n v="19579"/>
    <x v="3"/>
  </r>
  <r>
    <n v="19579"/>
    <x v="3"/>
  </r>
  <r>
    <n v="2200"/>
    <x v="3"/>
  </r>
  <r>
    <n v="19579"/>
    <x v="3"/>
  </r>
  <r>
    <n v="19579"/>
    <x v="3"/>
  </r>
  <r>
    <n v="19579"/>
    <x v="3"/>
  </r>
  <r>
    <n v="19579"/>
    <x v="3"/>
  </r>
  <r>
    <n v="19579"/>
    <x v="4"/>
  </r>
  <r>
    <n v="3000"/>
    <x v="4"/>
  </r>
  <r>
    <n v="24000"/>
    <x v="4"/>
  </r>
  <r>
    <n v="8000"/>
    <x v="4"/>
  </r>
  <r>
    <n v="8000"/>
    <x v="4"/>
  </r>
  <r>
    <n v="40000"/>
    <x v="4"/>
  </r>
  <r>
    <n v="24000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7EFA5E-C475-4154-8C14-1C6DDEDDA534}" name="PivotTable2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P16:Q22" firstHeaderRow="1" firstDataRow="1" firstDataCol="1"/>
  <pivotFields count="2">
    <pivotField dataField="1" showAll="0"/>
    <pivotField axis="axisRow" showAll="0">
      <items count="6">
        <item x="0"/>
        <item x="1"/>
        <item x="2"/>
        <item x="3"/>
        <item x="4"/>
        <item t="default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3500" fld="0" baseField="0" baseItem="0"/>
  </dataFields>
  <formats count="1">
    <format dxfId="62">
      <pivotArea dataOnly="0" fieldPosition="0">
        <references count="1">
          <reference field="1" count="1">
            <x v="1"/>
          </reference>
        </references>
      </pivotArea>
    </format>
  </formats>
  <conditionalFormats count="1">
    <conditionalFormat priority="1">
      <pivotAreas count="1">
        <pivotArea fieldPosition="0">
          <references count="1">
            <reference field="1" count="0"/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outlinePr summaryBelow="0" summaryRight="0"/>
  </sheetPr>
  <dimension ref="A1:H31"/>
  <sheetViews>
    <sheetView tabSelected="1" workbookViewId="0">
      <selection sqref="A1:H31"/>
    </sheetView>
  </sheetViews>
  <sheetFormatPr defaultColWidth="12.5703125" defaultRowHeight="15.75" customHeight="1" x14ac:dyDescent="0.2"/>
  <sheetData>
    <row r="1" spans="1:8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5.75" customHeight="1" x14ac:dyDescent="0.25">
      <c r="A2" s="2">
        <v>1001</v>
      </c>
      <c r="B2" s="2" t="s">
        <v>8</v>
      </c>
      <c r="C2" s="2" t="s">
        <v>9</v>
      </c>
      <c r="D2" s="2">
        <v>3</v>
      </c>
      <c r="E2" s="2">
        <v>500</v>
      </c>
      <c r="F2" s="2">
        <v>1500</v>
      </c>
      <c r="G2" s="2" t="s">
        <v>65</v>
      </c>
      <c r="H2" s="3">
        <v>45660</v>
      </c>
    </row>
    <row r="3" spans="1:8" ht="15.75" customHeight="1" x14ac:dyDescent="0.25">
      <c r="A3" s="4">
        <v>1002</v>
      </c>
      <c r="B3" s="4" t="s">
        <v>11</v>
      </c>
      <c r="C3" s="4" t="s">
        <v>12</v>
      </c>
      <c r="D3" s="4" t="s">
        <v>13</v>
      </c>
      <c r="E3" s="4">
        <v>800</v>
      </c>
      <c r="F3" s="4" t="s">
        <v>13</v>
      </c>
      <c r="G3" s="4" t="s">
        <v>66</v>
      </c>
      <c r="H3" s="5">
        <v>45691</v>
      </c>
    </row>
    <row r="4" spans="1:8" ht="15.75" customHeight="1" x14ac:dyDescent="0.25">
      <c r="A4" s="2">
        <v>1003</v>
      </c>
      <c r="B4" s="2" t="s">
        <v>15</v>
      </c>
      <c r="C4" s="2" t="s">
        <v>16</v>
      </c>
      <c r="D4" s="2">
        <v>1</v>
      </c>
      <c r="E4" s="2">
        <v>3500</v>
      </c>
      <c r="F4" s="2">
        <v>3500</v>
      </c>
      <c r="G4" s="2" t="s">
        <v>67</v>
      </c>
      <c r="H4" s="3">
        <v>45719</v>
      </c>
    </row>
    <row r="5" spans="1:8" ht="15.75" customHeight="1" x14ac:dyDescent="0.25">
      <c r="A5" s="4">
        <v>1004</v>
      </c>
      <c r="B5" s="4" t="s">
        <v>18</v>
      </c>
      <c r="C5" s="4" t="s">
        <v>9</v>
      </c>
      <c r="D5" s="4">
        <v>4</v>
      </c>
      <c r="E5" s="4" t="s">
        <v>13</v>
      </c>
      <c r="F5" s="4" t="s">
        <v>13</v>
      </c>
      <c r="G5" s="4" t="s">
        <v>68</v>
      </c>
      <c r="H5" s="5">
        <v>45750</v>
      </c>
    </row>
    <row r="6" spans="1:8" ht="15.75" customHeight="1" x14ac:dyDescent="0.25">
      <c r="A6" s="2">
        <v>1005</v>
      </c>
      <c r="B6" s="2" t="s">
        <v>20</v>
      </c>
      <c r="C6" s="2" t="s">
        <v>21</v>
      </c>
      <c r="D6" s="2">
        <v>2</v>
      </c>
      <c r="E6" s="2">
        <v>2500</v>
      </c>
      <c r="F6" s="2">
        <v>5000</v>
      </c>
      <c r="G6" s="2" t="s">
        <v>65</v>
      </c>
      <c r="H6" s="3">
        <v>45780</v>
      </c>
    </row>
    <row r="7" spans="1:8" ht="15.75" customHeight="1" x14ac:dyDescent="0.25">
      <c r="A7" s="4">
        <v>1006</v>
      </c>
      <c r="B7" s="4" t="s">
        <v>22</v>
      </c>
      <c r="C7" s="4" t="s">
        <v>9</v>
      </c>
      <c r="D7" s="4">
        <v>2</v>
      </c>
      <c r="E7" s="4">
        <v>7000</v>
      </c>
      <c r="F7" s="4">
        <v>14000</v>
      </c>
      <c r="G7" s="4" t="s">
        <v>13</v>
      </c>
      <c r="H7" s="5">
        <v>45811</v>
      </c>
    </row>
    <row r="8" spans="1:8" ht="15.75" customHeight="1" x14ac:dyDescent="0.25">
      <c r="A8" s="2">
        <v>1007</v>
      </c>
      <c r="B8" s="2" t="s">
        <v>23</v>
      </c>
      <c r="C8" s="2" t="s">
        <v>12</v>
      </c>
      <c r="D8" s="2">
        <v>1</v>
      </c>
      <c r="E8" s="2" t="s">
        <v>13</v>
      </c>
      <c r="F8" s="2" t="s">
        <v>13</v>
      </c>
      <c r="G8" s="2" t="s">
        <v>66</v>
      </c>
      <c r="H8" s="3">
        <v>45841</v>
      </c>
    </row>
    <row r="9" spans="1:8" ht="15.75" customHeight="1" x14ac:dyDescent="0.25">
      <c r="A9" s="4">
        <v>1008</v>
      </c>
      <c r="B9" s="4" t="s">
        <v>24</v>
      </c>
      <c r="C9" s="4" t="s">
        <v>16</v>
      </c>
      <c r="D9" s="4">
        <v>3</v>
      </c>
      <c r="E9" s="4">
        <v>4500</v>
      </c>
      <c r="F9" s="4">
        <v>13500</v>
      </c>
      <c r="G9" s="4" t="s">
        <v>67</v>
      </c>
      <c r="H9" s="5">
        <v>45872</v>
      </c>
    </row>
    <row r="10" spans="1:8" ht="15.75" customHeight="1" x14ac:dyDescent="0.25">
      <c r="A10" s="2">
        <v>1009</v>
      </c>
      <c r="B10" s="2" t="s">
        <v>25</v>
      </c>
      <c r="C10" s="2" t="s">
        <v>26</v>
      </c>
      <c r="D10" s="2" t="s">
        <v>13</v>
      </c>
      <c r="E10" s="2">
        <v>6000</v>
      </c>
      <c r="F10" s="2" t="s">
        <v>13</v>
      </c>
      <c r="G10" s="2" t="s">
        <v>65</v>
      </c>
      <c r="H10" s="3">
        <v>45903</v>
      </c>
    </row>
    <row r="11" spans="1:8" ht="15.75" customHeight="1" x14ac:dyDescent="0.25">
      <c r="A11" s="4">
        <v>1010</v>
      </c>
      <c r="B11" s="4" t="s">
        <v>27</v>
      </c>
      <c r="C11" s="4" t="s">
        <v>12</v>
      </c>
      <c r="D11" s="4">
        <v>2</v>
      </c>
      <c r="E11" s="4">
        <v>1500</v>
      </c>
      <c r="F11" s="4">
        <v>3000</v>
      </c>
      <c r="G11" s="4" t="s">
        <v>68</v>
      </c>
      <c r="H11" s="5">
        <v>45933</v>
      </c>
    </row>
    <row r="12" spans="1:8" ht="15.75" customHeight="1" x14ac:dyDescent="0.25">
      <c r="A12" s="2">
        <v>1011</v>
      </c>
      <c r="B12" s="2" t="s">
        <v>28</v>
      </c>
      <c r="C12" s="2" t="s">
        <v>9</v>
      </c>
      <c r="D12" s="2">
        <v>5</v>
      </c>
      <c r="E12" s="2" t="s">
        <v>13</v>
      </c>
      <c r="F12" s="2" t="s">
        <v>13</v>
      </c>
      <c r="G12" s="2" t="s">
        <v>67</v>
      </c>
      <c r="H12" s="3">
        <v>45964</v>
      </c>
    </row>
    <row r="13" spans="1:8" ht="15.75" customHeight="1" x14ac:dyDescent="0.25">
      <c r="A13" s="4">
        <v>1012</v>
      </c>
      <c r="B13" s="4" t="s">
        <v>29</v>
      </c>
      <c r="C13" s="4" t="s">
        <v>16</v>
      </c>
      <c r="D13" s="4">
        <v>1</v>
      </c>
      <c r="E13" s="4">
        <v>2200</v>
      </c>
      <c r="F13" s="4">
        <v>2200</v>
      </c>
      <c r="G13" s="4" t="s">
        <v>66</v>
      </c>
      <c r="H13" s="5">
        <v>45994</v>
      </c>
    </row>
    <row r="14" spans="1:8" ht="15.75" customHeight="1" x14ac:dyDescent="0.25">
      <c r="A14" s="2">
        <v>1013</v>
      </c>
      <c r="B14" s="2" t="s">
        <v>30</v>
      </c>
      <c r="C14" s="2" t="s">
        <v>26</v>
      </c>
      <c r="D14" s="2">
        <v>2</v>
      </c>
      <c r="E14" s="2">
        <v>12000</v>
      </c>
      <c r="F14" s="2">
        <v>24000</v>
      </c>
      <c r="G14" s="2" t="s">
        <v>68</v>
      </c>
      <c r="H14" s="2" t="s">
        <v>31</v>
      </c>
    </row>
    <row r="15" spans="1:8" ht="15.75" customHeight="1" x14ac:dyDescent="0.25">
      <c r="A15" s="4">
        <v>1014</v>
      </c>
      <c r="B15" s="4" t="s">
        <v>32</v>
      </c>
      <c r="C15" s="4" t="s">
        <v>12</v>
      </c>
      <c r="D15" s="4" t="s">
        <v>13</v>
      </c>
      <c r="E15" s="4">
        <v>900</v>
      </c>
      <c r="F15" s="4" t="s">
        <v>13</v>
      </c>
      <c r="G15" s="4" t="s">
        <v>65</v>
      </c>
      <c r="H15" s="4" t="s">
        <v>33</v>
      </c>
    </row>
    <row r="16" spans="1:8" ht="15.75" customHeight="1" x14ac:dyDescent="0.25">
      <c r="A16" s="2">
        <v>1015</v>
      </c>
      <c r="B16" s="2" t="s">
        <v>34</v>
      </c>
      <c r="C16" s="2" t="s">
        <v>26</v>
      </c>
      <c r="D16" s="2">
        <v>3</v>
      </c>
      <c r="E16" s="2">
        <v>1800</v>
      </c>
      <c r="F16" s="2">
        <v>5400</v>
      </c>
      <c r="G16" s="2" t="s">
        <v>67</v>
      </c>
      <c r="H16" s="2" t="s">
        <v>35</v>
      </c>
    </row>
    <row r="17" spans="1:8" ht="15.75" customHeight="1" x14ac:dyDescent="0.25">
      <c r="A17" s="4">
        <v>1016</v>
      </c>
      <c r="B17" s="4" t="s">
        <v>36</v>
      </c>
      <c r="C17" s="4" t="s">
        <v>16</v>
      </c>
      <c r="D17" s="4" t="s">
        <v>13</v>
      </c>
      <c r="E17" s="4">
        <v>1500</v>
      </c>
      <c r="F17" s="4" t="s">
        <v>13</v>
      </c>
      <c r="G17" s="4" t="s">
        <v>66</v>
      </c>
      <c r="H17" s="4" t="s">
        <v>37</v>
      </c>
    </row>
    <row r="18" spans="1:8" ht="15.75" customHeight="1" x14ac:dyDescent="0.25">
      <c r="A18" s="2">
        <v>1017</v>
      </c>
      <c r="B18" s="2" t="s">
        <v>38</v>
      </c>
      <c r="C18" s="2" t="s">
        <v>39</v>
      </c>
      <c r="D18" s="2">
        <v>1</v>
      </c>
      <c r="E18" s="2">
        <v>8000</v>
      </c>
      <c r="F18" s="2">
        <v>8000</v>
      </c>
      <c r="G18" s="2" t="s">
        <v>68</v>
      </c>
      <c r="H18" s="2" t="s">
        <v>40</v>
      </c>
    </row>
    <row r="19" spans="1:8" ht="15.75" customHeight="1" x14ac:dyDescent="0.25">
      <c r="A19" s="4">
        <v>1018</v>
      </c>
      <c r="B19" s="4" t="s">
        <v>41</v>
      </c>
      <c r="C19" s="4" t="s">
        <v>12</v>
      </c>
      <c r="D19" s="4">
        <v>2</v>
      </c>
      <c r="E19" s="4">
        <v>5500</v>
      </c>
      <c r="F19" s="4">
        <v>11000</v>
      </c>
      <c r="G19" s="4" t="s">
        <v>65</v>
      </c>
      <c r="H19" s="4" t="s">
        <v>42</v>
      </c>
    </row>
    <row r="20" spans="1:8" ht="15.75" customHeight="1" x14ac:dyDescent="0.25">
      <c r="A20" s="2">
        <v>1019</v>
      </c>
      <c r="B20" s="2" t="s">
        <v>43</v>
      </c>
      <c r="C20" s="2" t="s">
        <v>9</v>
      </c>
      <c r="D20" s="2">
        <v>1</v>
      </c>
      <c r="E20" s="2">
        <v>20000</v>
      </c>
      <c r="F20" s="2">
        <v>20000</v>
      </c>
      <c r="G20" s="2" t="s">
        <v>67</v>
      </c>
      <c r="H20" s="2" t="s">
        <v>44</v>
      </c>
    </row>
    <row r="21" spans="1:8" ht="15.75" customHeight="1" x14ac:dyDescent="0.25">
      <c r="A21" s="4">
        <v>1020</v>
      </c>
      <c r="B21" s="4" t="s">
        <v>45</v>
      </c>
      <c r="C21" s="4" t="s">
        <v>12</v>
      </c>
      <c r="D21" s="4" t="s">
        <v>13</v>
      </c>
      <c r="E21" s="4">
        <v>1200</v>
      </c>
      <c r="F21" s="4" t="s">
        <v>13</v>
      </c>
      <c r="G21" s="4" t="s">
        <v>66</v>
      </c>
      <c r="H21" s="4" t="s">
        <v>46</v>
      </c>
    </row>
    <row r="22" spans="1:8" ht="15.75" customHeight="1" x14ac:dyDescent="0.25">
      <c r="A22" s="2">
        <v>1021</v>
      </c>
      <c r="B22" s="2" t="s">
        <v>47</v>
      </c>
      <c r="C22" s="2" t="s">
        <v>16</v>
      </c>
      <c r="D22" s="2">
        <v>2</v>
      </c>
      <c r="E22" s="2">
        <v>4000</v>
      </c>
      <c r="F22" s="2">
        <v>8000</v>
      </c>
      <c r="G22" s="2" t="s">
        <v>68</v>
      </c>
      <c r="H22" s="2" t="s">
        <v>48</v>
      </c>
    </row>
    <row r="23" spans="1:8" ht="15.75" customHeight="1" x14ac:dyDescent="0.25">
      <c r="A23" s="4">
        <v>1022</v>
      </c>
      <c r="B23" s="4" t="s">
        <v>49</v>
      </c>
      <c r="C23" s="4" t="s">
        <v>9</v>
      </c>
      <c r="D23" s="4" t="s">
        <v>13</v>
      </c>
      <c r="E23" s="4">
        <v>15000</v>
      </c>
      <c r="F23" s="4" t="s">
        <v>13</v>
      </c>
      <c r="G23" s="4" t="s">
        <v>65</v>
      </c>
      <c r="H23" s="4" t="s">
        <v>50</v>
      </c>
    </row>
    <row r="24" spans="1:8" ht="15.75" customHeight="1" x14ac:dyDescent="0.25">
      <c r="A24" s="2">
        <v>1023</v>
      </c>
      <c r="B24" s="2" t="s">
        <v>51</v>
      </c>
      <c r="C24" s="2" t="s">
        <v>26</v>
      </c>
      <c r="D24" s="2">
        <v>1</v>
      </c>
      <c r="E24" s="2">
        <v>2500</v>
      </c>
      <c r="F24" s="2">
        <v>2500</v>
      </c>
      <c r="G24" s="2" t="s">
        <v>67</v>
      </c>
      <c r="H24" s="2" t="s">
        <v>52</v>
      </c>
    </row>
    <row r="25" spans="1:8" ht="15.75" customHeight="1" x14ac:dyDescent="0.25">
      <c r="A25" s="4">
        <v>1024</v>
      </c>
      <c r="B25" s="4" t="s">
        <v>32</v>
      </c>
      <c r="C25" s="4" t="s">
        <v>12</v>
      </c>
      <c r="D25" s="4">
        <v>3</v>
      </c>
      <c r="E25" s="4" t="s">
        <v>13</v>
      </c>
      <c r="F25" s="4" t="s">
        <v>13</v>
      </c>
      <c r="G25" s="4" t="s">
        <v>66</v>
      </c>
      <c r="H25" s="4" t="s">
        <v>53</v>
      </c>
    </row>
    <row r="26" spans="1:8" ht="15.75" customHeight="1" x14ac:dyDescent="0.25">
      <c r="A26" s="2">
        <v>1025</v>
      </c>
      <c r="B26" s="2" t="s">
        <v>54</v>
      </c>
      <c r="C26" s="2" t="s">
        <v>9</v>
      </c>
      <c r="D26" s="2">
        <v>1</v>
      </c>
      <c r="E26" s="2">
        <v>40000</v>
      </c>
      <c r="F26" s="2">
        <v>40000</v>
      </c>
      <c r="G26" s="2" t="s">
        <v>68</v>
      </c>
      <c r="H26" s="2" t="s">
        <v>55</v>
      </c>
    </row>
    <row r="27" spans="1:8" ht="15.75" customHeight="1" x14ac:dyDescent="0.25">
      <c r="A27" s="4">
        <v>1026</v>
      </c>
      <c r="B27" s="4" t="s">
        <v>56</v>
      </c>
      <c r="C27" s="4" t="s">
        <v>16</v>
      </c>
      <c r="D27" s="4">
        <v>5</v>
      </c>
      <c r="E27" s="4">
        <v>200</v>
      </c>
      <c r="F27" s="4">
        <v>1000</v>
      </c>
      <c r="G27" s="4" t="s">
        <v>65</v>
      </c>
      <c r="H27" s="4" t="s">
        <v>57</v>
      </c>
    </row>
    <row r="28" spans="1:8" ht="15.75" customHeight="1" x14ac:dyDescent="0.25">
      <c r="A28" s="2">
        <v>1027</v>
      </c>
      <c r="B28" s="2" t="s">
        <v>58</v>
      </c>
      <c r="C28" s="2" t="s">
        <v>39</v>
      </c>
      <c r="D28" s="2">
        <v>1</v>
      </c>
      <c r="E28" s="2">
        <v>55000</v>
      </c>
      <c r="F28" s="2">
        <v>55000</v>
      </c>
      <c r="G28" s="2" t="s">
        <v>67</v>
      </c>
      <c r="H28" s="2" t="s">
        <v>59</v>
      </c>
    </row>
    <row r="29" spans="1:8" ht="15.75" customHeight="1" x14ac:dyDescent="0.25">
      <c r="A29" s="4">
        <v>1028</v>
      </c>
      <c r="B29" s="4" t="s">
        <v>23</v>
      </c>
      <c r="C29" s="4" t="s">
        <v>12</v>
      </c>
      <c r="D29" s="4" t="s">
        <v>13</v>
      </c>
      <c r="E29" s="4">
        <v>50000</v>
      </c>
      <c r="F29" s="4" t="s">
        <v>13</v>
      </c>
      <c r="G29" s="4" t="s">
        <v>66</v>
      </c>
      <c r="H29" s="4" t="s">
        <v>60</v>
      </c>
    </row>
    <row r="30" spans="1:8" ht="15.75" customHeight="1" x14ac:dyDescent="0.25">
      <c r="A30" s="2">
        <v>1029</v>
      </c>
      <c r="B30" s="2" t="s">
        <v>61</v>
      </c>
      <c r="C30" s="2" t="s">
        <v>26</v>
      </c>
      <c r="D30" s="2">
        <v>2</v>
      </c>
      <c r="E30" s="2">
        <v>12000</v>
      </c>
      <c r="F30" s="2">
        <v>24000</v>
      </c>
      <c r="G30" s="2" t="s">
        <v>68</v>
      </c>
      <c r="H30" s="2" t="s">
        <v>62</v>
      </c>
    </row>
    <row r="31" spans="1:8" ht="15.75" customHeight="1" x14ac:dyDescent="0.25">
      <c r="A31" s="4">
        <v>1030</v>
      </c>
      <c r="B31" s="4" t="s">
        <v>63</v>
      </c>
      <c r="C31" s="4" t="s">
        <v>9</v>
      </c>
      <c r="D31" s="4">
        <v>1</v>
      </c>
      <c r="E31" s="4">
        <v>70000</v>
      </c>
      <c r="F31" s="4">
        <v>70000</v>
      </c>
      <c r="G31" s="4" t="s">
        <v>65</v>
      </c>
      <c r="H31" s="4" t="s">
        <v>64</v>
      </c>
    </row>
  </sheetData>
  <conditionalFormatting sqref="D2:D31">
    <cfRule type="expression" dxfId="71" priority="1">
      <formula>ISBLANK($D2)</formula>
    </cfRule>
  </conditionalFormatting>
  <conditionalFormatting sqref="E2:E31">
    <cfRule type="expression" dxfId="70" priority="2">
      <formula>ISBLANK($E2)</formula>
    </cfRule>
  </conditionalFormatting>
  <conditionalFormatting sqref="F2:F31">
    <cfRule type="expression" dxfId="69" priority="3">
      <formula>ISBLANK($F2)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5E53F4-C50D-4008-9F04-1235679A096C}">
  <sheetPr codeName="Sheet2"/>
  <dimension ref="A1:H32"/>
  <sheetViews>
    <sheetView workbookViewId="0">
      <selection sqref="A1:H32"/>
    </sheetView>
  </sheetViews>
  <sheetFormatPr defaultRowHeight="12.75" x14ac:dyDescent="0.2"/>
  <cols>
    <col min="7" max="7" width="17.5703125" customWidth="1"/>
    <col min="8" max="8" width="22.5703125" customWidth="1"/>
  </cols>
  <sheetData>
    <row r="1" spans="1:8" ht="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5" x14ac:dyDescent="0.25">
      <c r="A2" s="2">
        <v>1001</v>
      </c>
      <c r="B2" s="2" t="s">
        <v>8</v>
      </c>
      <c r="C2" s="2" t="s">
        <v>9</v>
      </c>
      <c r="D2" s="2">
        <v>3</v>
      </c>
      <c r="E2" s="2">
        <v>500</v>
      </c>
      <c r="F2" s="2">
        <v>1500</v>
      </c>
      <c r="G2" s="2" t="s">
        <v>10</v>
      </c>
      <c r="H2" s="3">
        <v>45660</v>
      </c>
    </row>
    <row r="3" spans="1:8" ht="15" x14ac:dyDescent="0.25">
      <c r="A3" s="4">
        <v>1002</v>
      </c>
      <c r="B3" s="4" t="s">
        <v>11</v>
      </c>
      <c r="C3" s="4" t="s">
        <v>12</v>
      </c>
      <c r="D3" s="4">
        <v>2</v>
      </c>
      <c r="E3" s="4">
        <v>800</v>
      </c>
      <c r="F3" s="4">
        <v>19579</v>
      </c>
      <c r="G3" s="4" t="s">
        <v>14</v>
      </c>
      <c r="H3" s="5">
        <v>45691</v>
      </c>
    </row>
    <row r="4" spans="1:8" ht="15" x14ac:dyDescent="0.25">
      <c r="A4" s="2">
        <v>1003</v>
      </c>
      <c r="B4" s="2" t="s">
        <v>15</v>
      </c>
      <c r="C4" s="2" t="s">
        <v>16</v>
      </c>
      <c r="D4" s="2">
        <v>1</v>
      </c>
      <c r="E4" s="2">
        <v>3500</v>
      </c>
      <c r="F4" s="2">
        <v>3500</v>
      </c>
      <c r="G4" s="2" t="s">
        <v>17</v>
      </c>
      <c r="H4" s="3">
        <v>45719</v>
      </c>
    </row>
    <row r="5" spans="1:8" ht="15" x14ac:dyDescent="0.25">
      <c r="A5" s="4">
        <v>1004</v>
      </c>
      <c r="B5" s="4" t="s">
        <v>18</v>
      </c>
      <c r="C5" s="4" t="s">
        <v>9</v>
      </c>
      <c r="D5" s="4">
        <v>4</v>
      </c>
      <c r="E5" s="4">
        <v>15963</v>
      </c>
      <c r="F5" s="4">
        <v>19579</v>
      </c>
      <c r="G5" s="4" t="s">
        <v>19</v>
      </c>
      <c r="H5" s="5">
        <v>45750</v>
      </c>
    </row>
    <row r="6" spans="1:8" ht="15" x14ac:dyDescent="0.25">
      <c r="A6" s="2">
        <v>1005</v>
      </c>
      <c r="B6" s="2" t="s">
        <v>20</v>
      </c>
      <c r="C6" s="2" t="s">
        <v>21</v>
      </c>
      <c r="D6" s="2">
        <v>2</v>
      </c>
      <c r="E6" s="2">
        <v>2500</v>
      </c>
      <c r="F6" s="2">
        <v>5000</v>
      </c>
      <c r="G6" s="2" t="s">
        <v>10</v>
      </c>
      <c r="H6" s="3">
        <v>45780</v>
      </c>
    </row>
    <row r="7" spans="1:8" ht="15" x14ac:dyDescent="0.25">
      <c r="A7" s="4">
        <v>1006</v>
      </c>
      <c r="B7" s="4" t="s">
        <v>22</v>
      </c>
      <c r="C7" s="4" t="s">
        <v>9</v>
      </c>
      <c r="D7" s="4">
        <v>2</v>
      </c>
      <c r="E7" s="4">
        <v>7000</v>
      </c>
      <c r="F7" s="4">
        <v>14000</v>
      </c>
      <c r="G7" s="4" t="s">
        <v>13</v>
      </c>
      <c r="H7" s="5">
        <v>45811</v>
      </c>
    </row>
    <row r="8" spans="1:8" ht="15" x14ac:dyDescent="0.25">
      <c r="A8" s="2">
        <v>1007</v>
      </c>
      <c r="B8" s="2" t="s">
        <v>23</v>
      </c>
      <c r="C8" s="2" t="s">
        <v>12</v>
      </c>
      <c r="D8" s="2">
        <v>1</v>
      </c>
      <c r="E8" s="2">
        <v>15963</v>
      </c>
      <c r="F8" s="2">
        <v>19579</v>
      </c>
      <c r="G8" s="2" t="s">
        <v>14</v>
      </c>
      <c r="H8" s="3">
        <v>45841</v>
      </c>
    </row>
    <row r="9" spans="1:8" ht="15" x14ac:dyDescent="0.25">
      <c r="A9" s="4">
        <v>1008</v>
      </c>
      <c r="B9" s="4" t="s">
        <v>24</v>
      </c>
      <c r="C9" s="4" t="s">
        <v>16</v>
      </c>
      <c r="D9" s="4">
        <v>3</v>
      </c>
      <c r="E9" s="4">
        <v>4500</v>
      </c>
      <c r="F9" s="4">
        <v>13500</v>
      </c>
      <c r="G9" s="4" t="s">
        <v>17</v>
      </c>
      <c r="H9" s="5">
        <v>45872</v>
      </c>
    </row>
    <row r="10" spans="1:8" ht="15" x14ac:dyDescent="0.25">
      <c r="A10" s="2">
        <v>1009</v>
      </c>
      <c r="B10" s="2" t="s">
        <v>25</v>
      </c>
      <c r="C10" s="2" t="s">
        <v>26</v>
      </c>
      <c r="D10" s="2">
        <v>2</v>
      </c>
      <c r="E10" s="2">
        <v>6000</v>
      </c>
      <c r="F10" s="2">
        <v>19579</v>
      </c>
      <c r="G10" s="2" t="s">
        <v>10</v>
      </c>
      <c r="H10" s="3">
        <v>45903</v>
      </c>
    </row>
    <row r="11" spans="1:8" ht="15" x14ac:dyDescent="0.25">
      <c r="A11" s="4">
        <v>1010</v>
      </c>
      <c r="B11" s="4" t="s">
        <v>27</v>
      </c>
      <c r="C11" s="4" t="s">
        <v>12</v>
      </c>
      <c r="D11" s="4">
        <v>2</v>
      </c>
      <c r="E11" s="4">
        <v>1500</v>
      </c>
      <c r="F11" s="4">
        <v>3000</v>
      </c>
      <c r="G11" s="4" t="s">
        <v>19</v>
      </c>
      <c r="H11" s="5">
        <v>45933</v>
      </c>
    </row>
    <row r="12" spans="1:8" ht="15" x14ac:dyDescent="0.25">
      <c r="A12" s="2">
        <v>1011</v>
      </c>
      <c r="B12" s="2" t="s">
        <v>28</v>
      </c>
      <c r="C12" s="2" t="s">
        <v>9</v>
      </c>
      <c r="D12" s="2">
        <v>5</v>
      </c>
      <c r="E12" s="2">
        <v>15963</v>
      </c>
      <c r="F12" s="2">
        <v>19579</v>
      </c>
      <c r="G12" s="2" t="s">
        <v>17</v>
      </c>
      <c r="H12" s="3">
        <v>45964</v>
      </c>
    </row>
    <row r="13" spans="1:8" ht="15" x14ac:dyDescent="0.25">
      <c r="A13" s="4">
        <v>1012</v>
      </c>
      <c r="B13" s="4" t="s">
        <v>29</v>
      </c>
      <c r="C13" s="4" t="s">
        <v>16</v>
      </c>
      <c r="D13" s="4">
        <v>1</v>
      </c>
      <c r="E13" s="4">
        <v>2200</v>
      </c>
      <c r="F13" s="4">
        <v>2200</v>
      </c>
      <c r="G13" s="4" t="s">
        <v>14</v>
      </c>
      <c r="H13" s="5">
        <v>45994</v>
      </c>
    </row>
    <row r="14" spans="1:8" ht="15" x14ac:dyDescent="0.25">
      <c r="A14" s="2">
        <v>1013</v>
      </c>
      <c r="B14" s="2" t="s">
        <v>30</v>
      </c>
      <c r="C14" s="2" t="s">
        <v>26</v>
      </c>
      <c r="D14" s="2">
        <v>2</v>
      </c>
      <c r="E14" s="2">
        <v>12000</v>
      </c>
      <c r="F14" s="2">
        <v>24000</v>
      </c>
      <c r="G14" s="2" t="s">
        <v>19</v>
      </c>
      <c r="H14" s="2" t="s">
        <v>31</v>
      </c>
    </row>
    <row r="15" spans="1:8" ht="15" x14ac:dyDescent="0.25">
      <c r="A15" s="4">
        <v>1014</v>
      </c>
      <c r="B15" s="4" t="s">
        <v>32</v>
      </c>
      <c r="C15" s="4" t="s">
        <v>12</v>
      </c>
      <c r="D15" s="4">
        <v>2</v>
      </c>
      <c r="E15" s="4">
        <v>900</v>
      </c>
      <c r="F15" s="4">
        <v>19579</v>
      </c>
      <c r="G15" s="4" t="s">
        <v>10</v>
      </c>
      <c r="H15" s="4" t="s">
        <v>33</v>
      </c>
    </row>
    <row r="16" spans="1:8" ht="15" x14ac:dyDescent="0.25">
      <c r="A16" s="2">
        <v>1015</v>
      </c>
      <c r="B16" s="2" t="s">
        <v>34</v>
      </c>
      <c r="C16" s="2" t="s">
        <v>26</v>
      </c>
      <c r="D16" s="2">
        <v>3</v>
      </c>
      <c r="E16" s="2">
        <v>1800</v>
      </c>
      <c r="F16" s="2">
        <v>5400</v>
      </c>
      <c r="G16" s="2" t="s">
        <v>17</v>
      </c>
      <c r="H16" s="2" t="s">
        <v>35</v>
      </c>
    </row>
    <row r="17" spans="1:8" ht="15" x14ac:dyDescent="0.25">
      <c r="A17" s="4">
        <v>1016</v>
      </c>
      <c r="B17" s="4" t="s">
        <v>36</v>
      </c>
      <c r="C17" s="4" t="s">
        <v>16</v>
      </c>
      <c r="D17" s="4">
        <v>2</v>
      </c>
      <c r="E17" s="4">
        <v>1500</v>
      </c>
      <c r="F17" s="4">
        <v>19579</v>
      </c>
      <c r="G17" s="4" t="s">
        <v>14</v>
      </c>
      <c r="H17" s="4" t="s">
        <v>37</v>
      </c>
    </row>
    <row r="18" spans="1:8" ht="15" x14ac:dyDescent="0.25">
      <c r="A18" s="2">
        <v>1017</v>
      </c>
      <c r="B18" s="2" t="s">
        <v>38</v>
      </c>
      <c r="C18" s="2" t="s">
        <v>39</v>
      </c>
      <c r="D18" s="2">
        <v>1</v>
      </c>
      <c r="E18" s="2">
        <v>8000</v>
      </c>
      <c r="F18" s="2">
        <v>8000</v>
      </c>
      <c r="G18" s="2" t="s">
        <v>19</v>
      </c>
      <c r="H18" s="2" t="s">
        <v>40</v>
      </c>
    </row>
    <row r="19" spans="1:8" ht="15" x14ac:dyDescent="0.25">
      <c r="A19" s="4">
        <v>1018</v>
      </c>
      <c r="B19" s="4" t="s">
        <v>41</v>
      </c>
      <c r="C19" s="4" t="s">
        <v>12</v>
      </c>
      <c r="D19" s="4">
        <v>2</v>
      </c>
      <c r="E19" s="4">
        <v>5500</v>
      </c>
      <c r="F19" s="4">
        <v>11000</v>
      </c>
      <c r="G19" s="4" t="s">
        <v>10</v>
      </c>
      <c r="H19" s="4" t="s">
        <v>42</v>
      </c>
    </row>
    <row r="20" spans="1:8" ht="15" x14ac:dyDescent="0.25">
      <c r="A20" s="2">
        <v>1019</v>
      </c>
      <c r="B20" s="2" t="s">
        <v>43</v>
      </c>
      <c r="C20" s="2" t="s">
        <v>9</v>
      </c>
      <c r="D20" s="2">
        <v>1</v>
      </c>
      <c r="E20" s="2">
        <v>20000</v>
      </c>
      <c r="F20" s="2">
        <v>20000</v>
      </c>
      <c r="G20" s="2" t="s">
        <v>17</v>
      </c>
      <c r="H20" s="2" t="s">
        <v>44</v>
      </c>
    </row>
    <row r="21" spans="1:8" ht="15" x14ac:dyDescent="0.25">
      <c r="A21" s="4">
        <v>1020</v>
      </c>
      <c r="B21" s="4" t="s">
        <v>45</v>
      </c>
      <c r="C21" s="4" t="s">
        <v>12</v>
      </c>
      <c r="D21" s="4">
        <v>2</v>
      </c>
      <c r="E21" s="4">
        <v>1200</v>
      </c>
      <c r="F21" s="4">
        <v>19579</v>
      </c>
      <c r="G21" s="4" t="s">
        <v>14</v>
      </c>
      <c r="H21" s="4" t="s">
        <v>46</v>
      </c>
    </row>
    <row r="22" spans="1:8" ht="15" x14ac:dyDescent="0.25">
      <c r="A22" s="2">
        <v>1021</v>
      </c>
      <c r="B22" s="2" t="s">
        <v>47</v>
      </c>
      <c r="C22" s="2" t="s">
        <v>16</v>
      </c>
      <c r="D22" s="2">
        <v>2</v>
      </c>
      <c r="E22" s="2">
        <v>4000</v>
      </c>
      <c r="F22" s="2">
        <v>8000</v>
      </c>
      <c r="G22" s="2" t="s">
        <v>19</v>
      </c>
      <c r="H22" s="2" t="s">
        <v>48</v>
      </c>
    </row>
    <row r="23" spans="1:8" ht="15" x14ac:dyDescent="0.25">
      <c r="A23" s="4">
        <v>1022</v>
      </c>
      <c r="B23" s="4" t="s">
        <v>49</v>
      </c>
      <c r="C23" s="4" t="s">
        <v>9</v>
      </c>
      <c r="D23" s="4">
        <v>2</v>
      </c>
      <c r="E23" s="4">
        <v>15000</v>
      </c>
      <c r="F23" s="4">
        <v>19579</v>
      </c>
      <c r="G23" s="4" t="s">
        <v>10</v>
      </c>
      <c r="H23" s="4" t="s">
        <v>50</v>
      </c>
    </row>
    <row r="24" spans="1:8" ht="15" x14ac:dyDescent="0.25">
      <c r="A24" s="2">
        <v>1023</v>
      </c>
      <c r="B24" s="2" t="s">
        <v>51</v>
      </c>
      <c r="C24" s="2" t="s">
        <v>26</v>
      </c>
      <c r="D24" s="2">
        <v>1</v>
      </c>
      <c r="E24" s="2">
        <v>2500</v>
      </c>
      <c r="F24" s="2">
        <v>2500</v>
      </c>
      <c r="G24" s="2" t="s">
        <v>17</v>
      </c>
      <c r="H24" s="2" t="s">
        <v>52</v>
      </c>
    </row>
    <row r="25" spans="1:8" ht="15" x14ac:dyDescent="0.25">
      <c r="A25" s="4">
        <v>1024</v>
      </c>
      <c r="B25" s="4" t="s">
        <v>32</v>
      </c>
      <c r="C25" s="4" t="s">
        <v>12</v>
      </c>
      <c r="D25" s="4">
        <v>3</v>
      </c>
      <c r="E25" s="4">
        <v>15963</v>
      </c>
      <c r="F25" s="4">
        <v>19579</v>
      </c>
      <c r="G25" s="4" t="s">
        <v>14</v>
      </c>
      <c r="H25" s="4" t="s">
        <v>53</v>
      </c>
    </row>
    <row r="26" spans="1:8" ht="15" x14ac:dyDescent="0.25">
      <c r="A26" s="2">
        <v>1025</v>
      </c>
      <c r="B26" s="2" t="s">
        <v>54</v>
      </c>
      <c r="C26" s="2" t="s">
        <v>9</v>
      </c>
      <c r="D26" s="2">
        <v>1</v>
      </c>
      <c r="E26" s="2">
        <v>40000</v>
      </c>
      <c r="F26" s="2">
        <v>40000</v>
      </c>
      <c r="G26" s="2" t="s">
        <v>19</v>
      </c>
      <c r="H26" s="2" t="s">
        <v>55</v>
      </c>
    </row>
    <row r="27" spans="1:8" ht="15" x14ac:dyDescent="0.25">
      <c r="A27" s="4">
        <v>1026</v>
      </c>
      <c r="B27" s="4" t="s">
        <v>56</v>
      </c>
      <c r="C27" s="4" t="s">
        <v>16</v>
      </c>
      <c r="D27" s="4">
        <v>5</v>
      </c>
      <c r="E27" s="4">
        <v>200</v>
      </c>
      <c r="F27" s="4">
        <v>1000</v>
      </c>
      <c r="G27" s="4" t="s">
        <v>10</v>
      </c>
      <c r="H27" s="4" t="s">
        <v>57</v>
      </c>
    </row>
    <row r="28" spans="1:8" ht="15" x14ac:dyDescent="0.25">
      <c r="A28" s="2">
        <v>1027</v>
      </c>
      <c r="B28" s="2" t="s">
        <v>58</v>
      </c>
      <c r="C28" s="2" t="s">
        <v>39</v>
      </c>
      <c r="D28" s="2">
        <v>1</v>
      </c>
      <c r="E28" s="2">
        <v>55000</v>
      </c>
      <c r="F28" s="2">
        <v>55000</v>
      </c>
      <c r="G28" s="2" t="s">
        <v>17</v>
      </c>
      <c r="H28" s="2" t="s">
        <v>59</v>
      </c>
    </row>
    <row r="29" spans="1:8" ht="15" x14ac:dyDescent="0.25">
      <c r="A29" s="4">
        <v>1028</v>
      </c>
      <c r="B29" s="4" t="s">
        <v>23</v>
      </c>
      <c r="C29" s="4" t="s">
        <v>12</v>
      </c>
      <c r="D29" s="7">
        <v>2</v>
      </c>
      <c r="E29" s="4">
        <v>50000</v>
      </c>
      <c r="F29" s="4">
        <v>19579</v>
      </c>
      <c r="G29" s="4" t="s">
        <v>14</v>
      </c>
      <c r="H29" s="4" t="s">
        <v>60</v>
      </c>
    </row>
    <row r="30" spans="1:8" ht="15" x14ac:dyDescent="0.25">
      <c r="A30" s="2">
        <v>1029</v>
      </c>
      <c r="B30" s="2" t="s">
        <v>61</v>
      </c>
      <c r="C30" s="2" t="s">
        <v>26</v>
      </c>
      <c r="D30" s="2">
        <v>2</v>
      </c>
      <c r="E30" s="2">
        <v>12000</v>
      </c>
      <c r="F30" s="2">
        <v>24000</v>
      </c>
      <c r="G30" s="2" t="s">
        <v>19</v>
      </c>
      <c r="H30" s="2" t="s">
        <v>62</v>
      </c>
    </row>
    <row r="31" spans="1:8" ht="15" x14ac:dyDescent="0.25">
      <c r="A31" s="4">
        <v>1030</v>
      </c>
      <c r="B31" s="4" t="s">
        <v>63</v>
      </c>
      <c r="C31" s="4" t="s">
        <v>9</v>
      </c>
      <c r="D31" s="4">
        <v>1</v>
      </c>
      <c r="E31" s="4">
        <v>70000</v>
      </c>
      <c r="F31" s="4">
        <v>70000</v>
      </c>
      <c r="G31" s="4" t="s">
        <v>10</v>
      </c>
      <c r="H31" s="4" t="s">
        <v>64</v>
      </c>
    </row>
    <row r="32" spans="1:8" ht="15" x14ac:dyDescent="0.25">
      <c r="D32" s="6">
        <f>ROUND(AVERAGE(D11:D31), 0)</f>
        <v>2</v>
      </c>
      <c r="E32" s="6">
        <f>ROUND(AVERAGE(E11:E31), 0)</f>
        <v>15963</v>
      </c>
      <c r="F32" s="6">
        <f>ROUND(AVERAGE(F11:F31), 0)</f>
        <v>19579</v>
      </c>
    </row>
  </sheetData>
  <conditionalFormatting sqref="D2:D31">
    <cfRule type="containsText" dxfId="68" priority="2" operator="containsText" text="NULL">
      <formula>NOT(ISERROR(SEARCH("NULL",D2)))</formula>
    </cfRule>
    <cfRule type="expression" dxfId="67" priority="5">
      <formula>ISBLANK($D2)</formula>
    </cfRule>
  </conditionalFormatting>
  <conditionalFormatting sqref="E2:E31">
    <cfRule type="expression" dxfId="66" priority="6">
      <formula>ISBLANK($E2)</formula>
    </cfRule>
  </conditionalFormatting>
  <conditionalFormatting sqref="F2:F31">
    <cfRule type="expression" dxfId="65" priority="7">
      <formula>ISBLANK($F2)</formula>
    </cfRule>
  </conditionalFormatting>
  <conditionalFormatting sqref="D2:F31">
    <cfRule type="containsBlanks" dxfId="64" priority="3">
      <formula>LEN(TRIM(D2))=0</formula>
    </cfRule>
    <cfRule type="containsErrors" priority="4">
      <formula>ISERROR(D2)</formula>
    </cfRule>
  </conditionalFormatting>
  <conditionalFormatting sqref="E2:F31">
    <cfRule type="containsText" dxfId="63" priority="1" operator="containsText" text="NULL">
      <formula>NOT(ISERROR(SEARCH("NULL",E2)))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827C72-4F02-4438-8005-84F79CC50EE5}">
  <sheetPr codeName="Sheet3"/>
  <dimension ref="A1:Q32"/>
  <sheetViews>
    <sheetView workbookViewId="0">
      <selection sqref="A1:H32"/>
    </sheetView>
  </sheetViews>
  <sheetFormatPr defaultRowHeight="12.75" x14ac:dyDescent="0.2"/>
  <cols>
    <col min="4" max="4" width="20.42578125" customWidth="1"/>
    <col min="5" max="5" width="12.85546875" customWidth="1"/>
    <col min="6" max="6" width="13" customWidth="1"/>
    <col min="7" max="7" width="13.7109375" customWidth="1"/>
    <col min="8" max="8" width="23" customWidth="1"/>
    <col min="16" max="16" width="13.85546875" bestFit="1" customWidth="1"/>
    <col min="17" max="17" width="12" bestFit="1" customWidth="1"/>
  </cols>
  <sheetData>
    <row r="1" spans="1:17" ht="15" x14ac:dyDescent="0.25">
      <c r="A1" s="13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17" ht="15" x14ac:dyDescent="0.25">
      <c r="A2" s="2">
        <v>1003</v>
      </c>
      <c r="B2" s="2" t="s">
        <v>15</v>
      </c>
      <c r="C2" s="2" t="s">
        <v>16</v>
      </c>
      <c r="D2" s="2">
        <v>1</v>
      </c>
      <c r="E2" s="2">
        <v>3500</v>
      </c>
      <c r="F2" s="2">
        <v>3500</v>
      </c>
      <c r="G2" s="2" t="s">
        <v>17</v>
      </c>
      <c r="H2" s="3">
        <v>45719</v>
      </c>
    </row>
    <row r="3" spans="1:17" ht="15" x14ac:dyDescent="0.25">
      <c r="A3" s="4">
        <v>1008</v>
      </c>
      <c r="B3" s="4" t="s">
        <v>24</v>
      </c>
      <c r="C3" s="4" t="s">
        <v>16</v>
      </c>
      <c r="D3" s="4">
        <v>3</v>
      </c>
      <c r="E3" s="4">
        <v>4500</v>
      </c>
      <c r="F3" s="4">
        <v>13500</v>
      </c>
      <c r="G3" s="4" t="s">
        <v>17</v>
      </c>
      <c r="H3" s="5">
        <v>45872</v>
      </c>
    </row>
    <row r="4" spans="1:17" ht="15" x14ac:dyDescent="0.25">
      <c r="A4" s="2">
        <v>1011</v>
      </c>
      <c r="B4" s="2" t="s">
        <v>28</v>
      </c>
      <c r="C4" s="2" t="s">
        <v>9</v>
      </c>
      <c r="D4" s="2">
        <v>5</v>
      </c>
      <c r="E4" s="2">
        <v>15963</v>
      </c>
      <c r="F4" s="2">
        <v>19579</v>
      </c>
      <c r="G4" s="2" t="s">
        <v>17</v>
      </c>
      <c r="H4" s="3">
        <v>45964</v>
      </c>
    </row>
    <row r="5" spans="1:17" ht="15" x14ac:dyDescent="0.25">
      <c r="A5" s="2">
        <v>1015</v>
      </c>
      <c r="B5" s="2" t="s">
        <v>34</v>
      </c>
      <c r="C5" s="2" t="s">
        <v>26</v>
      </c>
      <c r="D5" s="2">
        <v>3</v>
      </c>
      <c r="E5" s="2">
        <v>1800</v>
      </c>
      <c r="F5" s="2">
        <v>5400</v>
      </c>
      <c r="G5" s="2" t="s">
        <v>17</v>
      </c>
      <c r="H5" s="2" t="s">
        <v>35</v>
      </c>
    </row>
    <row r="6" spans="1:17" ht="15" x14ac:dyDescent="0.25">
      <c r="A6" s="2">
        <v>1019</v>
      </c>
      <c r="B6" s="2" t="s">
        <v>43</v>
      </c>
      <c r="C6" s="2" t="s">
        <v>9</v>
      </c>
      <c r="D6" s="2">
        <v>1</v>
      </c>
      <c r="E6" s="2">
        <v>20000</v>
      </c>
      <c r="F6" s="2">
        <v>20000</v>
      </c>
      <c r="G6" s="2" t="s">
        <v>17</v>
      </c>
      <c r="H6" s="2" t="s">
        <v>44</v>
      </c>
    </row>
    <row r="7" spans="1:17" ht="15" x14ac:dyDescent="0.25">
      <c r="A7" s="2">
        <v>1023</v>
      </c>
      <c r="B7" s="2" t="s">
        <v>51</v>
      </c>
      <c r="C7" s="2" t="s">
        <v>26</v>
      </c>
      <c r="D7" s="2">
        <v>1</v>
      </c>
      <c r="E7" s="2">
        <v>2500</v>
      </c>
      <c r="F7" s="2">
        <v>2500</v>
      </c>
      <c r="G7" s="2" t="s">
        <v>17</v>
      </c>
      <c r="H7" s="2" t="s">
        <v>52</v>
      </c>
    </row>
    <row r="8" spans="1:17" ht="15" x14ac:dyDescent="0.25">
      <c r="A8" s="2">
        <v>1027</v>
      </c>
      <c r="B8" s="2" t="s">
        <v>58</v>
      </c>
      <c r="C8" s="2" t="s">
        <v>39</v>
      </c>
      <c r="D8" s="2">
        <v>1</v>
      </c>
      <c r="E8" s="2">
        <v>55000</v>
      </c>
      <c r="F8" s="2">
        <v>55000</v>
      </c>
      <c r="G8" s="2" t="s">
        <v>17</v>
      </c>
      <c r="H8" s="2" t="s">
        <v>59</v>
      </c>
    </row>
    <row r="9" spans="1:17" ht="15" x14ac:dyDescent="0.25">
      <c r="A9" s="2">
        <v>1001</v>
      </c>
      <c r="B9" s="2" t="s">
        <v>8</v>
      </c>
      <c r="C9" s="2" t="s">
        <v>9</v>
      </c>
      <c r="D9" s="2">
        <v>3</v>
      </c>
      <c r="E9" s="2">
        <v>500</v>
      </c>
      <c r="F9" s="2">
        <v>1500</v>
      </c>
      <c r="G9" s="2" t="s">
        <v>10</v>
      </c>
      <c r="H9" s="3">
        <v>45660</v>
      </c>
    </row>
    <row r="10" spans="1:17" ht="15" x14ac:dyDescent="0.25">
      <c r="A10" s="2">
        <v>1005</v>
      </c>
      <c r="B10" s="2" t="s">
        <v>20</v>
      </c>
      <c r="C10" s="2" t="s">
        <v>21</v>
      </c>
      <c r="D10" s="2">
        <v>2</v>
      </c>
      <c r="E10" s="2">
        <v>2500</v>
      </c>
      <c r="F10" s="2">
        <v>5000</v>
      </c>
      <c r="G10" s="2" t="s">
        <v>10</v>
      </c>
      <c r="H10" s="3">
        <v>45780</v>
      </c>
    </row>
    <row r="11" spans="1:17" ht="15" x14ac:dyDescent="0.25">
      <c r="A11" s="2">
        <v>1009</v>
      </c>
      <c r="B11" s="2" t="s">
        <v>25</v>
      </c>
      <c r="C11" s="2" t="s">
        <v>26</v>
      </c>
      <c r="D11" s="2">
        <v>2</v>
      </c>
      <c r="E11" s="2">
        <v>6000</v>
      </c>
      <c r="F11" s="2">
        <v>19579</v>
      </c>
      <c r="G11" s="2" t="s">
        <v>10</v>
      </c>
      <c r="H11" s="3">
        <v>45903</v>
      </c>
    </row>
    <row r="12" spans="1:17" ht="15" x14ac:dyDescent="0.25">
      <c r="A12" s="4">
        <v>1014</v>
      </c>
      <c r="B12" s="4" t="s">
        <v>32</v>
      </c>
      <c r="C12" s="4" t="s">
        <v>12</v>
      </c>
      <c r="D12" s="4">
        <v>2</v>
      </c>
      <c r="E12" s="4">
        <v>900</v>
      </c>
      <c r="F12" s="4">
        <v>19579</v>
      </c>
      <c r="G12" s="4" t="s">
        <v>10</v>
      </c>
      <c r="H12" s="4" t="s">
        <v>33</v>
      </c>
    </row>
    <row r="13" spans="1:17" ht="15" x14ac:dyDescent="0.25">
      <c r="A13" s="4">
        <v>1018</v>
      </c>
      <c r="B13" s="4" t="s">
        <v>41</v>
      </c>
      <c r="C13" s="4" t="s">
        <v>12</v>
      </c>
      <c r="D13" s="4">
        <v>2</v>
      </c>
      <c r="E13" s="4">
        <v>5500</v>
      </c>
      <c r="F13" s="4">
        <v>11000</v>
      </c>
      <c r="G13" s="4" t="s">
        <v>10</v>
      </c>
      <c r="H13" s="4" t="s">
        <v>42</v>
      </c>
    </row>
    <row r="14" spans="1:17" ht="15" x14ac:dyDescent="0.25">
      <c r="A14" s="4">
        <v>1022</v>
      </c>
      <c r="B14" s="4" t="s">
        <v>49</v>
      </c>
      <c r="C14" s="4" t="s">
        <v>9</v>
      </c>
      <c r="D14" s="4">
        <v>2</v>
      </c>
      <c r="E14" s="4">
        <v>15000</v>
      </c>
      <c r="F14" s="4">
        <v>19579</v>
      </c>
      <c r="G14" s="4" t="s">
        <v>10</v>
      </c>
      <c r="H14" s="4" t="s">
        <v>50</v>
      </c>
    </row>
    <row r="15" spans="1:17" ht="15" x14ac:dyDescent="0.25">
      <c r="A15" s="4">
        <v>1026</v>
      </c>
      <c r="B15" s="4" t="s">
        <v>56</v>
      </c>
      <c r="C15" s="4" t="s">
        <v>16</v>
      </c>
      <c r="D15" s="4">
        <v>5</v>
      </c>
      <c r="E15" s="4">
        <v>200</v>
      </c>
      <c r="F15" s="4">
        <v>1000</v>
      </c>
      <c r="G15" s="4" t="s">
        <v>10</v>
      </c>
      <c r="H15" s="4" t="s">
        <v>57</v>
      </c>
    </row>
    <row r="16" spans="1:17" ht="15" x14ac:dyDescent="0.25">
      <c r="A16" s="4">
        <v>1030</v>
      </c>
      <c r="B16" s="4" t="s">
        <v>63</v>
      </c>
      <c r="C16" s="4" t="s">
        <v>9</v>
      </c>
      <c r="D16" s="4">
        <v>1</v>
      </c>
      <c r="E16" s="4">
        <v>70000</v>
      </c>
      <c r="F16" s="4">
        <v>70000</v>
      </c>
      <c r="G16" s="4" t="s">
        <v>10</v>
      </c>
      <c r="H16" s="4" t="s">
        <v>64</v>
      </c>
      <c r="P16" s="9" t="s">
        <v>70</v>
      </c>
      <c r="Q16" t="s">
        <v>69</v>
      </c>
    </row>
    <row r="17" spans="1:17" ht="15" x14ac:dyDescent="0.25">
      <c r="A17" s="4">
        <v>1006</v>
      </c>
      <c r="B17" s="4" t="s">
        <v>22</v>
      </c>
      <c r="C17" s="4" t="s">
        <v>9</v>
      </c>
      <c r="D17" s="4">
        <v>2</v>
      </c>
      <c r="E17" s="4">
        <v>7000</v>
      </c>
      <c r="F17" s="4">
        <v>14000</v>
      </c>
      <c r="G17" s="4" t="s">
        <v>13</v>
      </c>
      <c r="H17" s="5">
        <v>45811</v>
      </c>
      <c r="P17" s="10" t="s">
        <v>17</v>
      </c>
      <c r="Q17" s="8">
        <v>115979</v>
      </c>
    </row>
    <row r="18" spans="1:17" ht="15" x14ac:dyDescent="0.25">
      <c r="A18" s="4">
        <v>1002</v>
      </c>
      <c r="B18" s="4" t="s">
        <v>11</v>
      </c>
      <c r="C18" s="4" t="s">
        <v>12</v>
      </c>
      <c r="D18" s="4">
        <v>2</v>
      </c>
      <c r="E18" s="4">
        <v>800</v>
      </c>
      <c r="F18" s="4">
        <v>19579</v>
      </c>
      <c r="G18" s="4" t="s">
        <v>14</v>
      </c>
      <c r="H18" s="5">
        <v>45691</v>
      </c>
      <c r="P18" s="11" t="s">
        <v>10</v>
      </c>
      <c r="Q18" s="12">
        <v>147237</v>
      </c>
    </row>
    <row r="19" spans="1:17" ht="15" x14ac:dyDescent="0.25">
      <c r="A19" s="2">
        <v>1007</v>
      </c>
      <c r="B19" s="2" t="s">
        <v>23</v>
      </c>
      <c r="C19" s="2" t="s">
        <v>12</v>
      </c>
      <c r="D19" s="2">
        <v>1</v>
      </c>
      <c r="E19" s="2">
        <v>15963</v>
      </c>
      <c r="F19" s="2">
        <v>19579</v>
      </c>
      <c r="G19" s="2" t="s">
        <v>14</v>
      </c>
      <c r="H19" s="3">
        <v>45841</v>
      </c>
      <c r="P19" s="10" t="s">
        <v>13</v>
      </c>
      <c r="Q19" s="8">
        <v>14000</v>
      </c>
    </row>
    <row r="20" spans="1:17" ht="15" x14ac:dyDescent="0.25">
      <c r="A20" s="4">
        <v>1012</v>
      </c>
      <c r="B20" s="4" t="s">
        <v>29</v>
      </c>
      <c r="C20" s="4" t="s">
        <v>16</v>
      </c>
      <c r="D20" s="4">
        <v>1</v>
      </c>
      <c r="E20" s="4">
        <v>2200</v>
      </c>
      <c r="F20" s="4">
        <v>2200</v>
      </c>
      <c r="G20" s="4" t="s">
        <v>14</v>
      </c>
      <c r="H20" s="5">
        <v>45994</v>
      </c>
      <c r="P20" s="10" t="s">
        <v>14</v>
      </c>
      <c r="Q20" s="8">
        <v>119674</v>
      </c>
    </row>
    <row r="21" spans="1:17" ht="15" x14ac:dyDescent="0.25">
      <c r="A21" s="4">
        <v>1016</v>
      </c>
      <c r="B21" s="4" t="s">
        <v>36</v>
      </c>
      <c r="C21" s="4" t="s">
        <v>16</v>
      </c>
      <c r="D21" s="4">
        <v>2</v>
      </c>
      <c r="E21" s="4">
        <v>1500</v>
      </c>
      <c r="F21" s="4">
        <v>19579</v>
      </c>
      <c r="G21" s="4" t="s">
        <v>14</v>
      </c>
      <c r="H21" s="4" t="s">
        <v>37</v>
      </c>
      <c r="P21" s="10" t="s">
        <v>19</v>
      </c>
      <c r="Q21" s="8">
        <v>126579</v>
      </c>
    </row>
    <row r="22" spans="1:17" ht="15" x14ac:dyDescent="0.25">
      <c r="A22" s="4">
        <v>1020</v>
      </c>
      <c r="B22" s="4" t="s">
        <v>45</v>
      </c>
      <c r="C22" s="4" t="s">
        <v>12</v>
      </c>
      <c r="D22" s="4">
        <v>2</v>
      </c>
      <c r="E22" s="4">
        <v>1200</v>
      </c>
      <c r="F22" s="4">
        <v>19579</v>
      </c>
      <c r="G22" s="4" t="s">
        <v>14</v>
      </c>
      <c r="H22" s="4" t="s">
        <v>46</v>
      </c>
      <c r="P22" s="10" t="s">
        <v>71</v>
      </c>
      <c r="Q22" s="8">
        <v>523469</v>
      </c>
    </row>
    <row r="23" spans="1:17" ht="15" x14ac:dyDescent="0.25">
      <c r="A23" s="4">
        <v>1024</v>
      </c>
      <c r="B23" s="4" t="s">
        <v>32</v>
      </c>
      <c r="C23" s="4" t="s">
        <v>12</v>
      </c>
      <c r="D23" s="4">
        <v>3</v>
      </c>
      <c r="E23" s="4">
        <v>15963</v>
      </c>
      <c r="F23" s="4">
        <v>19579</v>
      </c>
      <c r="G23" s="4" t="s">
        <v>14</v>
      </c>
      <c r="H23" s="4" t="s">
        <v>53</v>
      </c>
    </row>
    <row r="24" spans="1:17" ht="15" x14ac:dyDescent="0.25">
      <c r="A24" s="4">
        <v>1028</v>
      </c>
      <c r="B24" s="4" t="s">
        <v>23</v>
      </c>
      <c r="C24" s="4" t="s">
        <v>12</v>
      </c>
      <c r="D24" s="7">
        <v>2</v>
      </c>
      <c r="E24" s="4">
        <v>50000</v>
      </c>
      <c r="F24" s="4">
        <v>19579</v>
      </c>
      <c r="G24" s="4" t="s">
        <v>14</v>
      </c>
      <c r="H24" s="4" t="s">
        <v>60</v>
      </c>
    </row>
    <row r="25" spans="1:17" ht="15" x14ac:dyDescent="0.25">
      <c r="A25" s="4">
        <v>1004</v>
      </c>
      <c r="B25" s="4" t="s">
        <v>18</v>
      </c>
      <c r="C25" s="4" t="s">
        <v>9</v>
      </c>
      <c r="D25" s="4">
        <v>4</v>
      </c>
      <c r="E25" s="4">
        <v>15963</v>
      </c>
      <c r="F25" s="4">
        <v>19579</v>
      </c>
      <c r="G25" s="4" t="s">
        <v>19</v>
      </c>
      <c r="H25" s="5">
        <v>45750</v>
      </c>
    </row>
    <row r="26" spans="1:17" ht="15" x14ac:dyDescent="0.25">
      <c r="A26" s="4">
        <v>1010</v>
      </c>
      <c r="B26" s="4" t="s">
        <v>27</v>
      </c>
      <c r="C26" s="4" t="s">
        <v>12</v>
      </c>
      <c r="D26" s="4">
        <v>2</v>
      </c>
      <c r="E26" s="4">
        <v>1500</v>
      </c>
      <c r="F26" s="4">
        <v>3000</v>
      </c>
      <c r="G26" s="4" t="s">
        <v>19</v>
      </c>
      <c r="H26" s="5">
        <v>45933</v>
      </c>
    </row>
    <row r="27" spans="1:17" ht="15" x14ac:dyDescent="0.25">
      <c r="A27" s="2">
        <v>1013</v>
      </c>
      <c r="B27" s="2" t="s">
        <v>30</v>
      </c>
      <c r="C27" s="2" t="s">
        <v>26</v>
      </c>
      <c r="D27" s="2">
        <v>2</v>
      </c>
      <c r="E27" s="2">
        <v>12000</v>
      </c>
      <c r="F27" s="2">
        <v>24000</v>
      </c>
      <c r="G27" s="2" t="s">
        <v>19</v>
      </c>
      <c r="H27" s="2" t="s">
        <v>31</v>
      </c>
    </row>
    <row r="28" spans="1:17" ht="15" x14ac:dyDescent="0.25">
      <c r="A28" s="2">
        <v>1017</v>
      </c>
      <c r="B28" s="2" t="s">
        <v>38</v>
      </c>
      <c r="C28" s="2" t="s">
        <v>39</v>
      </c>
      <c r="D28" s="2">
        <v>1</v>
      </c>
      <c r="E28" s="2">
        <v>8000</v>
      </c>
      <c r="F28" s="2">
        <v>8000</v>
      </c>
      <c r="G28" s="2" t="s">
        <v>19</v>
      </c>
      <c r="H28" s="2" t="s">
        <v>40</v>
      </c>
    </row>
    <row r="29" spans="1:17" ht="15" x14ac:dyDescent="0.25">
      <c r="A29" s="2">
        <v>1021</v>
      </c>
      <c r="B29" s="2" t="s">
        <v>47</v>
      </c>
      <c r="C29" s="2" t="s">
        <v>16</v>
      </c>
      <c r="D29" s="2">
        <v>2</v>
      </c>
      <c r="E29" s="2">
        <v>4000</v>
      </c>
      <c r="F29" s="2">
        <v>8000</v>
      </c>
      <c r="G29" s="2" t="s">
        <v>19</v>
      </c>
      <c r="H29" s="2" t="s">
        <v>48</v>
      </c>
    </row>
    <row r="30" spans="1:17" ht="15" x14ac:dyDescent="0.25">
      <c r="A30" s="2">
        <v>1025</v>
      </c>
      <c r="B30" s="2" t="s">
        <v>54</v>
      </c>
      <c r="C30" s="2" t="s">
        <v>9</v>
      </c>
      <c r="D30" s="2">
        <v>1</v>
      </c>
      <c r="E30" s="2">
        <v>40000</v>
      </c>
      <c r="F30" s="2">
        <v>40000</v>
      </c>
      <c r="G30" s="2" t="s">
        <v>19</v>
      </c>
      <c r="H30" s="2" t="s">
        <v>55</v>
      </c>
    </row>
    <row r="31" spans="1:17" ht="15" x14ac:dyDescent="0.25">
      <c r="A31" s="2">
        <v>1029</v>
      </c>
      <c r="B31" s="2" t="s">
        <v>61</v>
      </c>
      <c r="C31" s="2" t="s">
        <v>26</v>
      </c>
      <c r="D31" s="2">
        <v>2</v>
      </c>
      <c r="E31" s="2">
        <v>12000</v>
      </c>
      <c r="F31" s="2">
        <v>24000</v>
      </c>
      <c r="G31" s="2" t="s">
        <v>19</v>
      </c>
      <c r="H31" s="2" t="s">
        <v>62</v>
      </c>
    </row>
    <row r="32" spans="1:17" ht="15" x14ac:dyDescent="0.25">
      <c r="D32" s="6">
        <f>ROUND(AVERAGE(D11:D31), 0)</f>
        <v>2</v>
      </c>
      <c r="E32" s="6">
        <f>ROUND(AVERAGE(E11:E31), 0)</f>
        <v>13604</v>
      </c>
      <c r="F32" s="6">
        <f>ROUND(AVERAGE(F11:F31), 0)</f>
        <v>19095</v>
      </c>
    </row>
  </sheetData>
  <autoFilter ref="A1:H31" xr:uid="{FD827C72-4F02-4438-8005-84F79CC50EE5}">
    <sortState xmlns:xlrd2="http://schemas.microsoft.com/office/spreadsheetml/2017/richdata2" ref="A2:H32">
      <sortCondition ref="G1:G31"/>
    </sortState>
  </autoFilter>
  <conditionalFormatting sqref="D2:D31">
    <cfRule type="containsText" dxfId="55" priority="4" operator="containsText" text="NULL">
      <formula>NOT(ISERROR(SEARCH("NULL",D2)))</formula>
    </cfRule>
    <cfRule type="expression" dxfId="54" priority="7">
      <formula>ISBLANK($D2)</formula>
    </cfRule>
  </conditionalFormatting>
  <conditionalFormatting sqref="E2:E31">
    <cfRule type="expression" dxfId="53" priority="8">
      <formula>ISBLANK($E2)</formula>
    </cfRule>
  </conditionalFormatting>
  <conditionalFormatting sqref="F2:F31">
    <cfRule type="expression" dxfId="52" priority="9">
      <formula>ISBLANK($F2)</formula>
    </cfRule>
  </conditionalFormatting>
  <conditionalFormatting sqref="D2:F31">
    <cfRule type="containsBlanks" dxfId="51" priority="5">
      <formula>LEN(TRIM(D2))=0</formula>
    </cfRule>
    <cfRule type="containsErrors" priority="6">
      <formula>ISERROR(D2)</formula>
    </cfRule>
  </conditionalFormatting>
  <conditionalFormatting sqref="E2:F31">
    <cfRule type="containsText" dxfId="50" priority="3" operator="containsText" text="NULL">
      <formula>NOT(ISERROR(SEARCH("NULL",E2)))</formula>
    </cfRule>
  </conditionalFormatting>
  <conditionalFormatting pivot="1" sqref="Q17:Q21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{FED10779-6B98-4B3F-96BD-1C4E4CD68012}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FED10779-6B98-4B3F-96BD-1C4E4CD6801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Q17:Q21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0111B-5EAB-48F0-BD62-0B0DC5BA93F4}">
  <sheetPr codeName="Sheet4"/>
  <dimension ref="A1:J32"/>
  <sheetViews>
    <sheetView workbookViewId="0">
      <selection sqref="A1:H32"/>
    </sheetView>
  </sheetViews>
  <sheetFormatPr defaultRowHeight="12.75" x14ac:dyDescent="0.2"/>
  <cols>
    <col min="2" max="2" width="12.140625" customWidth="1"/>
    <col min="3" max="3" width="14.140625" customWidth="1"/>
    <col min="5" max="5" width="14.7109375" customWidth="1"/>
    <col min="6" max="6" width="18.42578125" customWidth="1"/>
    <col min="7" max="7" width="16.7109375" customWidth="1"/>
    <col min="8" max="8" width="26.140625" customWidth="1"/>
  </cols>
  <sheetData>
    <row r="1" spans="1:10" ht="15" x14ac:dyDescent="0.25">
      <c r="A1" s="13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10" ht="15" x14ac:dyDescent="0.25">
      <c r="A2" s="2">
        <v>1003</v>
      </c>
      <c r="B2" s="2" t="s">
        <v>15</v>
      </c>
      <c r="C2" s="2" t="s">
        <v>16</v>
      </c>
      <c r="D2" s="2">
        <v>1</v>
      </c>
      <c r="E2" s="2">
        <v>3500</v>
      </c>
      <c r="F2" s="2">
        <v>3500</v>
      </c>
      <c r="G2" s="2" t="s">
        <v>17</v>
      </c>
      <c r="H2" s="3">
        <v>45719</v>
      </c>
    </row>
    <row r="3" spans="1:10" ht="15" x14ac:dyDescent="0.25">
      <c r="A3" s="4">
        <v>1008</v>
      </c>
      <c r="B3" s="4" t="s">
        <v>24</v>
      </c>
      <c r="C3" s="4" t="s">
        <v>16</v>
      </c>
      <c r="D3" s="4">
        <v>3</v>
      </c>
      <c r="E3" s="4">
        <v>4500</v>
      </c>
      <c r="F3" s="4">
        <v>13500</v>
      </c>
      <c r="G3" s="4" t="s">
        <v>17</v>
      </c>
      <c r="H3" s="5">
        <v>45872</v>
      </c>
    </row>
    <row r="4" spans="1:10" ht="15" x14ac:dyDescent="0.25">
      <c r="A4" s="2">
        <v>1011</v>
      </c>
      <c r="B4" s="2" t="s">
        <v>28</v>
      </c>
      <c r="C4" s="2" t="s">
        <v>9</v>
      </c>
      <c r="D4" s="2">
        <v>5</v>
      </c>
      <c r="E4" s="2">
        <v>15963</v>
      </c>
      <c r="F4" s="2">
        <v>19579</v>
      </c>
      <c r="G4" s="2" t="s">
        <v>17</v>
      </c>
      <c r="H4" s="3">
        <v>45964</v>
      </c>
    </row>
    <row r="5" spans="1:10" ht="15" x14ac:dyDescent="0.25">
      <c r="A5" s="2">
        <v>1015</v>
      </c>
      <c r="B5" s="2" t="s">
        <v>34</v>
      </c>
      <c r="C5" s="2" t="s">
        <v>26</v>
      </c>
      <c r="D5" s="2">
        <v>3</v>
      </c>
      <c r="E5" s="2">
        <v>1800</v>
      </c>
      <c r="F5" s="2">
        <v>5400</v>
      </c>
      <c r="G5" s="2" t="s">
        <v>17</v>
      </c>
      <c r="H5" s="2" t="s">
        <v>35</v>
      </c>
      <c r="J5">
        <f>VLOOKUP(1015, Dataset!$A$2:$F$1000, 6, FALSE)</f>
        <v>5400</v>
      </c>
    </row>
    <row r="6" spans="1:10" ht="15" x14ac:dyDescent="0.25">
      <c r="A6" s="2">
        <v>1019</v>
      </c>
      <c r="B6" s="2" t="s">
        <v>43</v>
      </c>
      <c r="C6" s="2" t="s">
        <v>9</v>
      </c>
      <c r="D6" s="2">
        <v>1</v>
      </c>
      <c r="E6" s="2">
        <v>20000</v>
      </c>
      <c r="F6" s="2">
        <v>20000</v>
      </c>
      <c r="G6" s="2" t="s">
        <v>17</v>
      </c>
      <c r="H6" s="2" t="s">
        <v>44</v>
      </c>
    </row>
    <row r="7" spans="1:10" ht="15" x14ac:dyDescent="0.25">
      <c r="A7" s="2">
        <v>1023</v>
      </c>
      <c r="B7" s="2" t="s">
        <v>51</v>
      </c>
      <c r="C7" s="2" t="s">
        <v>26</v>
      </c>
      <c r="D7" s="2">
        <v>1</v>
      </c>
      <c r="E7" s="2">
        <v>2500</v>
      </c>
      <c r="F7" s="2">
        <v>2500</v>
      </c>
      <c r="G7" s="2" t="s">
        <v>17</v>
      </c>
      <c r="H7" s="2" t="s">
        <v>52</v>
      </c>
    </row>
    <row r="8" spans="1:10" ht="15" x14ac:dyDescent="0.25">
      <c r="A8" s="2">
        <v>1027</v>
      </c>
      <c r="B8" s="2" t="s">
        <v>58</v>
      </c>
      <c r="C8" s="2" t="s">
        <v>39</v>
      </c>
      <c r="D8" s="2">
        <v>1</v>
      </c>
      <c r="E8" s="2">
        <v>55000</v>
      </c>
      <c r="F8" s="2">
        <v>55000</v>
      </c>
      <c r="G8" s="2" t="s">
        <v>17</v>
      </c>
      <c r="H8" s="2" t="s">
        <v>59</v>
      </c>
      <c r="J8" t="str">
        <f>INDEX(C2:C1000, MATCH(1027, A2:A1000, 0))</f>
        <v>Furniture</v>
      </c>
    </row>
    <row r="9" spans="1:10" ht="15" x14ac:dyDescent="0.25">
      <c r="A9" s="2">
        <v>1001</v>
      </c>
      <c r="B9" s="2" t="s">
        <v>8</v>
      </c>
      <c r="C9" s="2" t="s">
        <v>9</v>
      </c>
      <c r="D9" s="2">
        <v>3</v>
      </c>
      <c r="E9" s="2">
        <v>500</v>
      </c>
      <c r="F9" s="2">
        <v>1500</v>
      </c>
      <c r="G9" s="2" t="s">
        <v>10</v>
      </c>
      <c r="H9" s="3">
        <v>45660</v>
      </c>
    </row>
    <row r="10" spans="1:10" ht="15" x14ac:dyDescent="0.25">
      <c r="A10" s="2">
        <v>1005</v>
      </c>
      <c r="B10" s="2" t="s">
        <v>20</v>
      </c>
      <c r="C10" s="2" t="s">
        <v>21</v>
      </c>
      <c r="D10" s="2">
        <v>2</v>
      </c>
      <c r="E10" s="2">
        <v>2500</v>
      </c>
      <c r="F10" s="2">
        <v>5000</v>
      </c>
      <c r="G10" s="2" t="s">
        <v>10</v>
      </c>
      <c r="H10" s="3">
        <v>45780</v>
      </c>
    </row>
    <row r="11" spans="1:10" ht="15" x14ac:dyDescent="0.25">
      <c r="A11" s="2">
        <v>1009</v>
      </c>
      <c r="B11" s="2" t="s">
        <v>25</v>
      </c>
      <c r="C11" s="2" t="s">
        <v>26</v>
      </c>
      <c r="D11" s="2">
        <v>2</v>
      </c>
      <c r="E11" s="2">
        <v>6000</v>
      </c>
      <c r="F11" s="2">
        <v>19579</v>
      </c>
      <c r="G11" s="2" t="s">
        <v>10</v>
      </c>
      <c r="H11" s="3">
        <v>45903</v>
      </c>
    </row>
    <row r="12" spans="1:10" ht="15" x14ac:dyDescent="0.25">
      <c r="A12" s="4">
        <v>1014</v>
      </c>
      <c r="B12" s="4" t="s">
        <v>32</v>
      </c>
      <c r="C12" s="4" t="s">
        <v>12</v>
      </c>
      <c r="D12" s="4">
        <v>2</v>
      </c>
      <c r="E12" s="4">
        <v>900</v>
      </c>
      <c r="F12" s="4">
        <v>19579</v>
      </c>
      <c r="G12" s="4" t="s">
        <v>10</v>
      </c>
      <c r="H12" s="4" t="s">
        <v>33</v>
      </c>
    </row>
    <row r="13" spans="1:10" ht="15" x14ac:dyDescent="0.25">
      <c r="A13" s="4">
        <v>1018</v>
      </c>
      <c r="B13" s="4" t="s">
        <v>41</v>
      </c>
      <c r="C13" s="4" t="s">
        <v>12</v>
      </c>
      <c r="D13" s="4">
        <v>2</v>
      </c>
      <c r="E13" s="4">
        <v>5500</v>
      </c>
      <c r="F13" s="4">
        <v>11000</v>
      </c>
      <c r="G13" s="4" t="s">
        <v>10</v>
      </c>
      <c r="H13" s="4" t="s">
        <v>42</v>
      </c>
    </row>
    <row r="14" spans="1:10" ht="15" x14ac:dyDescent="0.25">
      <c r="A14" s="4">
        <v>1022</v>
      </c>
      <c r="B14" s="4" t="s">
        <v>49</v>
      </c>
      <c r="C14" s="4" t="s">
        <v>9</v>
      </c>
      <c r="D14" s="4">
        <v>2</v>
      </c>
      <c r="E14" s="4">
        <v>15000</v>
      </c>
      <c r="F14" s="4">
        <v>19579</v>
      </c>
      <c r="G14" s="4" t="s">
        <v>10</v>
      </c>
      <c r="H14" s="4" t="s">
        <v>50</v>
      </c>
    </row>
    <row r="15" spans="1:10" ht="15" x14ac:dyDescent="0.25">
      <c r="A15" s="4">
        <v>1026</v>
      </c>
      <c r="B15" s="4" t="s">
        <v>56</v>
      </c>
      <c r="C15" s="4" t="s">
        <v>16</v>
      </c>
      <c r="D15" s="4">
        <v>5</v>
      </c>
      <c r="E15" s="4">
        <v>200</v>
      </c>
      <c r="F15" s="4">
        <v>1000</v>
      </c>
      <c r="G15" s="4" t="s">
        <v>10</v>
      </c>
      <c r="H15" s="4" t="s">
        <v>57</v>
      </c>
    </row>
    <row r="16" spans="1:10" ht="15" x14ac:dyDescent="0.25">
      <c r="A16" s="4">
        <v>1030</v>
      </c>
      <c r="B16" s="4" t="s">
        <v>63</v>
      </c>
      <c r="C16" s="4" t="s">
        <v>9</v>
      </c>
      <c r="D16" s="4">
        <v>1</v>
      </c>
      <c r="E16" s="4">
        <v>70000</v>
      </c>
      <c r="F16" s="4">
        <v>70000</v>
      </c>
      <c r="G16" s="4" t="s">
        <v>10</v>
      </c>
      <c r="H16" s="4" t="s">
        <v>64</v>
      </c>
    </row>
    <row r="17" spans="1:8" ht="15" x14ac:dyDescent="0.25">
      <c r="A17" s="4">
        <v>1006</v>
      </c>
      <c r="B17" s="4" t="s">
        <v>22</v>
      </c>
      <c r="C17" s="4" t="s">
        <v>9</v>
      </c>
      <c r="D17" s="4">
        <v>2</v>
      </c>
      <c r="E17" s="4">
        <v>7000</v>
      </c>
      <c r="F17" s="4">
        <v>14000</v>
      </c>
      <c r="G17" s="4" t="s">
        <v>13</v>
      </c>
      <c r="H17" s="5">
        <v>45811</v>
      </c>
    </row>
    <row r="18" spans="1:8" ht="15" x14ac:dyDescent="0.25">
      <c r="A18" s="4">
        <v>1002</v>
      </c>
      <c r="B18" s="4" t="s">
        <v>11</v>
      </c>
      <c r="C18" s="4" t="s">
        <v>12</v>
      </c>
      <c r="D18" s="4">
        <v>2</v>
      </c>
      <c r="E18" s="4">
        <v>800</v>
      </c>
      <c r="F18" s="4">
        <v>19579</v>
      </c>
      <c r="G18" s="4" t="s">
        <v>14</v>
      </c>
      <c r="H18" s="5">
        <v>45691</v>
      </c>
    </row>
    <row r="19" spans="1:8" ht="15" x14ac:dyDescent="0.25">
      <c r="A19" s="2">
        <v>1007</v>
      </c>
      <c r="B19" s="2" t="s">
        <v>23</v>
      </c>
      <c r="C19" s="2" t="s">
        <v>12</v>
      </c>
      <c r="D19" s="2">
        <v>1</v>
      </c>
      <c r="E19" s="2">
        <v>15963</v>
      </c>
      <c r="F19" s="2">
        <v>19579</v>
      </c>
      <c r="G19" s="2" t="s">
        <v>14</v>
      </c>
      <c r="H19" s="3">
        <v>45841</v>
      </c>
    </row>
    <row r="20" spans="1:8" ht="15" x14ac:dyDescent="0.25">
      <c r="A20" s="4">
        <v>1012</v>
      </c>
      <c r="B20" s="4" t="s">
        <v>29</v>
      </c>
      <c r="C20" s="4" t="s">
        <v>16</v>
      </c>
      <c r="D20" s="4">
        <v>1</v>
      </c>
      <c r="E20" s="4">
        <v>2200</v>
      </c>
      <c r="F20" s="4">
        <v>2200</v>
      </c>
      <c r="G20" s="4" t="s">
        <v>14</v>
      </c>
      <c r="H20" s="5">
        <v>45994</v>
      </c>
    </row>
    <row r="21" spans="1:8" ht="15" x14ac:dyDescent="0.25">
      <c r="A21" s="4">
        <v>1016</v>
      </c>
      <c r="B21" s="4" t="s">
        <v>36</v>
      </c>
      <c r="C21" s="4" t="s">
        <v>16</v>
      </c>
      <c r="D21" s="4">
        <v>2</v>
      </c>
      <c r="E21" s="4">
        <v>1500</v>
      </c>
      <c r="F21" s="4">
        <v>19579</v>
      </c>
      <c r="G21" s="4" t="s">
        <v>14</v>
      </c>
      <c r="H21" s="7" t="s">
        <v>37</v>
      </c>
    </row>
    <row r="22" spans="1:8" ht="15" x14ac:dyDescent="0.25">
      <c r="A22" s="4">
        <v>1020</v>
      </c>
      <c r="B22" s="4" t="s">
        <v>45</v>
      </c>
      <c r="C22" s="4" t="s">
        <v>12</v>
      </c>
      <c r="D22" s="4">
        <v>2</v>
      </c>
      <c r="E22" s="4">
        <v>1200</v>
      </c>
      <c r="F22" s="4">
        <v>19579</v>
      </c>
      <c r="G22" s="4" t="s">
        <v>14</v>
      </c>
      <c r="H22" s="4" t="s">
        <v>46</v>
      </c>
    </row>
    <row r="23" spans="1:8" ht="15" x14ac:dyDescent="0.25">
      <c r="A23" s="4">
        <v>1024</v>
      </c>
      <c r="B23" s="4" t="s">
        <v>32</v>
      </c>
      <c r="C23" s="4" t="s">
        <v>12</v>
      </c>
      <c r="D23" s="4">
        <v>3</v>
      </c>
      <c r="E23" s="4">
        <v>15963</v>
      </c>
      <c r="F23" s="4">
        <v>19579</v>
      </c>
      <c r="G23" s="4" t="s">
        <v>14</v>
      </c>
      <c r="H23" s="4" t="s">
        <v>53</v>
      </c>
    </row>
    <row r="24" spans="1:8" ht="15" x14ac:dyDescent="0.25">
      <c r="A24" s="4">
        <v>1028</v>
      </c>
      <c r="B24" s="4" t="s">
        <v>23</v>
      </c>
      <c r="C24" s="4" t="s">
        <v>12</v>
      </c>
      <c r="D24" s="7">
        <v>2</v>
      </c>
      <c r="E24" s="4">
        <v>50000</v>
      </c>
      <c r="F24" s="4">
        <v>19579</v>
      </c>
      <c r="G24" s="4" t="s">
        <v>14</v>
      </c>
      <c r="H24" s="4" t="s">
        <v>60</v>
      </c>
    </row>
    <row r="25" spans="1:8" ht="15" x14ac:dyDescent="0.25">
      <c r="A25" s="4">
        <v>1004</v>
      </c>
      <c r="B25" s="4" t="s">
        <v>18</v>
      </c>
      <c r="C25" s="4" t="s">
        <v>9</v>
      </c>
      <c r="D25" s="4">
        <v>4</v>
      </c>
      <c r="E25" s="4">
        <v>15963</v>
      </c>
      <c r="F25" s="4">
        <v>19579</v>
      </c>
      <c r="G25" s="4" t="s">
        <v>19</v>
      </c>
      <c r="H25" s="5">
        <v>45750</v>
      </c>
    </row>
    <row r="26" spans="1:8" ht="15" x14ac:dyDescent="0.25">
      <c r="A26" s="4">
        <v>1010</v>
      </c>
      <c r="B26" s="4" t="s">
        <v>27</v>
      </c>
      <c r="C26" s="4" t="s">
        <v>12</v>
      </c>
      <c r="D26" s="4">
        <v>2</v>
      </c>
      <c r="E26" s="4">
        <v>1500</v>
      </c>
      <c r="F26" s="4">
        <v>3000</v>
      </c>
      <c r="G26" s="4" t="s">
        <v>19</v>
      </c>
      <c r="H26" s="5">
        <v>45933</v>
      </c>
    </row>
    <row r="27" spans="1:8" ht="15" x14ac:dyDescent="0.25">
      <c r="A27" s="2">
        <v>1013</v>
      </c>
      <c r="B27" s="2" t="s">
        <v>30</v>
      </c>
      <c r="C27" s="2" t="s">
        <v>26</v>
      </c>
      <c r="D27" s="2">
        <v>2</v>
      </c>
      <c r="E27" s="2">
        <v>12000</v>
      </c>
      <c r="F27" s="2">
        <v>24000</v>
      </c>
      <c r="G27" s="2" t="s">
        <v>19</v>
      </c>
      <c r="H27" s="2" t="s">
        <v>31</v>
      </c>
    </row>
    <row r="28" spans="1:8" ht="15" x14ac:dyDescent="0.25">
      <c r="A28" s="2">
        <v>1017</v>
      </c>
      <c r="B28" s="2" t="s">
        <v>38</v>
      </c>
      <c r="C28" s="2" t="s">
        <v>39</v>
      </c>
      <c r="D28" s="2">
        <v>1</v>
      </c>
      <c r="E28" s="2">
        <v>8000</v>
      </c>
      <c r="F28" s="2">
        <v>8000</v>
      </c>
      <c r="G28" s="2" t="s">
        <v>19</v>
      </c>
      <c r="H28" s="2" t="s">
        <v>40</v>
      </c>
    </row>
    <row r="29" spans="1:8" ht="15" x14ac:dyDescent="0.25">
      <c r="A29" s="2">
        <v>1021</v>
      </c>
      <c r="B29" s="2" t="s">
        <v>47</v>
      </c>
      <c r="C29" s="2" t="s">
        <v>16</v>
      </c>
      <c r="D29" s="2">
        <v>2</v>
      </c>
      <c r="E29" s="2">
        <v>4000</v>
      </c>
      <c r="F29" s="2">
        <v>8000</v>
      </c>
      <c r="G29" s="2" t="s">
        <v>19</v>
      </c>
      <c r="H29" s="2" t="s">
        <v>48</v>
      </c>
    </row>
    <row r="30" spans="1:8" ht="15" x14ac:dyDescent="0.25">
      <c r="A30" s="2">
        <v>1025</v>
      </c>
      <c r="B30" s="2" t="s">
        <v>54</v>
      </c>
      <c r="C30" s="2" t="s">
        <v>9</v>
      </c>
      <c r="D30" s="2">
        <v>1</v>
      </c>
      <c r="E30" s="2">
        <v>40000</v>
      </c>
      <c r="F30" s="2">
        <v>40000</v>
      </c>
      <c r="G30" s="2" t="s">
        <v>19</v>
      </c>
      <c r="H30" s="2" t="s">
        <v>55</v>
      </c>
    </row>
    <row r="31" spans="1:8" ht="15" x14ac:dyDescent="0.25">
      <c r="A31" s="2">
        <v>1029</v>
      </c>
      <c r="B31" s="2" t="s">
        <v>61</v>
      </c>
      <c r="C31" s="2" t="s">
        <v>26</v>
      </c>
      <c r="D31" s="2">
        <v>2</v>
      </c>
      <c r="E31" s="2">
        <v>12000</v>
      </c>
      <c r="F31" s="2">
        <v>24000</v>
      </c>
      <c r="G31" s="2" t="s">
        <v>19</v>
      </c>
      <c r="H31" s="2" t="s">
        <v>62</v>
      </c>
    </row>
    <row r="32" spans="1:8" ht="15" x14ac:dyDescent="0.25">
      <c r="D32" s="6">
        <f>ROUND(AVERAGE(D11:D31), 0)</f>
        <v>2</v>
      </c>
      <c r="E32" s="6">
        <f>ROUND(AVERAGE(E11:E31), 0)</f>
        <v>13604</v>
      </c>
      <c r="F32" s="6">
        <f>ROUND(AVERAGE(F11:F31), 0)</f>
        <v>19095</v>
      </c>
    </row>
  </sheetData>
  <conditionalFormatting sqref="D2:D31">
    <cfRule type="containsText" dxfId="43" priority="2" operator="containsText" text="NULL">
      <formula>NOT(ISERROR(SEARCH("NULL",D2)))</formula>
    </cfRule>
    <cfRule type="expression" dxfId="42" priority="5">
      <formula>ISBLANK($D2)</formula>
    </cfRule>
  </conditionalFormatting>
  <conditionalFormatting sqref="E2:E31">
    <cfRule type="expression" dxfId="41" priority="6">
      <formula>ISBLANK($E2)</formula>
    </cfRule>
  </conditionalFormatting>
  <conditionalFormatting sqref="F2:F31">
    <cfRule type="expression" dxfId="40" priority="7">
      <formula>ISBLANK($F2)</formula>
    </cfRule>
  </conditionalFormatting>
  <conditionalFormatting sqref="D2:F31">
    <cfRule type="containsBlanks" dxfId="39" priority="3">
      <formula>LEN(TRIM(D2))=0</formula>
    </cfRule>
    <cfRule type="containsErrors" priority="4">
      <formula>ISERROR(D2)</formula>
    </cfRule>
  </conditionalFormatting>
  <conditionalFormatting sqref="E2:F31">
    <cfRule type="containsText" dxfId="38" priority="1" operator="containsText" text="NULL">
      <formula>NOT(ISERROR(SEARCH("NULL",E2)))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8DD61-0182-4297-9755-63D9EFA80B08}">
  <sheetPr codeName="Sheet5"/>
  <dimension ref="A1:I32"/>
  <sheetViews>
    <sheetView workbookViewId="0">
      <selection sqref="A1:I32"/>
    </sheetView>
  </sheetViews>
  <sheetFormatPr defaultRowHeight="12.75" x14ac:dyDescent="0.2"/>
  <cols>
    <col min="2" max="2" width="13.5703125" customWidth="1"/>
    <col min="3" max="3" width="13.28515625" customWidth="1"/>
    <col min="5" max="5" width="11.42578125" customWidth="1"/>
    <col min="6" max="6" width="9.42578125" customWidth="1"/>
    <col min="7" max="8" width="21" customWidth="1"/>
    <col min="9" max="9" width="16.42578125" customWidth="1"/>
  </cols>
  <sheetData>
    <row r="1" spans="1:9" ht="15" x14ac:dyDescent="0.25">
      <c r="A1" s="13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3" t="s">
        <v>5</v>
      </c>
      <c r="G1" s="1" t="s">
        <v>6</v>
      </c>
      <c r="H1" s="13" t="s">
        <v>7</v>
      </c>
      <c r="I1" s="13" t="s">
        <v>5</v>
      </c>
    </row>
    <row r="2" spans="1:9" ht="15" x14ac:dyDescent="0.25">
      <c r="A2" s="2">
        <v>1001</v>
      </c>
      <c r="B2" s="2" t="s">
        <v>8</v>
      </c>
      <c r="C2" s="2" t="s">
        <v>9</v>
      </c>
      <c r="D2" s="2">
        <v>3</v>
      </c>
      <c r="E2" s="2">
        <v>500</v>
      </c>
      <c r="F2" s="2">
        <v>1500</v>
      </c>
      <c r="G2" s="2" t="s">
        <v>10</v>
      </c>
      <c r="H2" s="3">
        <v>45660</v>
      </c>
      <c r="I2" s="2">
        <v>1500</v>
      </c>
    </row>
    <row r="3" spans="1:9" ht="15" x14ac:dyDescent="0.25">
      <c r="A3" s="4">
        <v>1002</v>
      </c>
      <c r="B3" s="4" t="s">
        <v>11</v>
      </c>
      <c r="C3" s="4" t="s">
        <v>12</v>
      </c>
      <c r="D3" s="4">
        <v>2</v>
      </c>
      <c r="E3" s="4">
        <v>800</v>
      </c>
      <c r="F3" s="4">
        <v>19579</v>
      </c>
      <c r="G3" s="4" t="s">
        <v>14</v>
      </c>
      <c r="H3" s="5">
        <v>45691</v>
      </c>
      <c r="I3" s="4">
        <v>19579</v>
      </c>
    </row>
    <row r="4" spans="1:9" ht="15" x14ac:dyDescent="0.25">
      <c r="A4" s="2">
        <v>1003</v>
      </c>
      <c r="B4" s="2" t="s">
        <v>15</v>
      </c>
      <c r="C4" s="2" t="s">
        <v>16</v>
      </c>
      <c r="D4" s="2">
        <v>1</v>
      </c>
      <c r="E4" s="2">
        <v>3500</v>
      </c>
      <c r="F4" s="2">
        <v>3500</v>
      </c>
      <c r="G4" s="2" t="s">
        <v>17</v>
      </c>
      <c r="H4" s="3">
        <v>45719</v>
      </c>
      <c r="I4" s="2">
        <v>3500</v>
      </c>
    </row>
    <row r="5" spans="1:9" ht="15" x14ac:dyDescent="0.25">
      <c r="A5" s="4">
        <v>1004</v>
      </c>
      <c r="B5" s="4" t="s">
        <v>18</v>
      </c>
      <c r="C5" s="4" t="s">
        <v>9</v>
      </c>
      <c r="D5" s="4">
        <v>4</v>
      </c>
      <c r="E5" s="4">
        <v>15963</v>
      </c>
      <c r="F5" s="4">
        <v>19579</v>
      </c>
      <c r="G5" s="4" t="s">
        <v>19</v>
      </c>
      <c r="H5" s="5">
        <v>45750</v>
      </c>
      <c r="I5" s="4">
        <v>19579</v>
      </c>
    </row>
    <row r="6" spans="1:9" ht="15" x14ac:dyDescent="0.25">
      <c r="A6" s="2">
        <v>1005</v>
      </c>
      <c r="B6" s="2" t="s">
        <v>20</v>
      </c>
      <c r="C6" s="2" t="s">
        <v>21</v>
      </c>
      <c r="D6" s="2">
        <v>2</v>
      </c>
      <c r="E6" s="2">
        <v>2500</v>
      </c>
      <c r="F6" s="2">
        <v>5000</v>
      </c>
      <c r="G6" s="2" t="s">
        <v>10</v>
      </c>
      <c r="H6" s="3">
        <v>45780</v>
      </c>
      <c r="I6" s="2">
        <v>5000</v>
      </c>
    </row>
    <row r="7" spans="1:9" ht="15" x14ac:dyDescent="0.25">
      <c r="A7" s="4">
        <v>1006</v>
      </c>
      <c r="B7" s="4" t="s">
        <v>22</v>
      </c>
      <c r="C7" s="4" t="s">
        <v>9</v>
      </c>
      <c r="D7" s="4">
        <v>2</v>
      </c>
      <c r="E7" s="4">
        <v>7000</v>
      </c>
      <c r="F7" s="4">
        <v>14000</v>
      </c>
      <c r="G7" s="4" t="s">
        <v>13</v>
      </c>
      <c r="H7" s="5">
        <v>45811</v>
      </c>
      <c r="I7" s="4">
        <v>14000</v>
      </c>
    </row>
    <row r="8" spans="1:9" ht="15" x14ac:dyDescent="0.25">
      <c r="A8" s="2">
        <v>1007</v>
      </c>
      <c r="B8" s="2" t="s">
        <v>23</v>
      </c>
      <c r="C8" s="2" t="s">
        <v>12</v>
      </c>
      <c r="D8" s="2">
        <v>1</v>
      </c>
      <c r="E8" s="2">
        <v>15963</v>
      </c>
      <c r="F8" s="2">
        <v>19579</v>
      </c>
      <c r="G8" s="2" t="s">
        <v>14</v>
      </c>
      <c r="H8" s="3">
        <v>45841</v>
      </c>
      <c r="I8" s="2">
        <v>19579</v>
      </c>
    </row>
    <row r="9" spans="1:9" ht="15" x14ac:dyDescent="0.25">
      <c r="A9" s="4">
        <v>1008</v>
      </c>
      <c r="B9" s="4" t="s">
        <v>24</v>
      </c>
      <c r="C9" s="4" t="s">
        <v>16</v>
      </c>
      <c r="D9" s="4">
        <v>3</v>
      </c>
      <c r="E9" s="4">
        <v>4500</v>
      </c>
      <c r="F9" s="4">
        <v>13500</v>
      </c>
      <c r="G9" s="4" t="s">
        <v>17</v>
      </c>
      <c r="H9" s="5">
        <v>45872</v>
      </c>
      <c r="I9" s="4">
        <v>13500</v>
      </c>
    </row>
    <row r="10" spans="1:9" ht="15" x14ac:dyDescent="0.25">
      <c r="A10" s="2">
        <v>1009</v>
      </c>
      <c r="B10" s="2" t="s">
        <v>25</v>
      </c>
      <c r="C10" s="2" t="s">
        <v>26</v>
      </c>
      <c r="D10" s="2">
        <v>2</v>
      </c>
      <c r="E10" s="2">
        <v>6000</v>
      </c>
      <c r="F10" s="2">
        <v>19579</v>
      </c>
      <c r="G10" s="2" t="s">
        <v>10</v>
      </c>
      <c r="H10" s="3">
        <v>45903</v>
      </c>
      <c r="I10" s="2">
        <v>19579</v>
      </c>
    </row>
    <row r="11" spans="1:9" ht="15" x14ac:dyDescent="0.25">
      <c r="A11" s="4">
        <v>1010</v>
      </c>
      <c r="B11" s="4" t="s">
        <v>27</v>
      </c>
      <c r="C11" s="4" t="s">
        <v>12</v>
      </c>
      <c r="D11" s="4">
        <v>2</v>
      </c>
      <c r="E11" s="4">
        <v>1500</v>
      </c>
      <c r="F11" s="4">
        <v>3000</v>
      </c>
      <c r="G11" s="4" t="s">
        <v>19</v>
      </c>
      <c r="H11" s="5">
        <v>45933</v>
      </c>
      <c r="I11" s="4">
        <v>3000</v>
      </c>
    </row>
    <row r="12" spans="1:9" ht="15" x14ac:dyDescent="0.25">
      <c r="A12" s="2">
        <v>1011</v>
      </c>
      <c r="B12" s="2" t="s">
        <v>28</v>
      </c>
      <c r="C12" s="2" t="s">
        <v>9</v>
      </c>
      <c r="D12" s="2">
        <v>5</v>
      </c>
      <c r="E12" s="2">
        <v>15963</v>
      </c>
      <c r="F12" s="2">
        <v>19579</v>
      </c>
      <c r="G12" s="2" t="s">
        <v>17</v>
      </c>
      <c r="H12" s="3">
        <v>45964</v>
      </c>
      <c r="I12" s="2">
        <v>19579</v>
      </c>
    </row>
    <row r="13" spans="1:9" ht="15" x14ac:dyDescent="0.25">
      <c r="A13" s="4">
        <v>1012</v>
      </c>
      <c r="B13" s="4" t="s">
        <v>29</v>
      </c>
      <c r="C13" s="4" t="s">
        <v>16</v>
      </c>
      <c r="D13" s="4">
        <v>1</v>
      </c>
      <c r="E13" s="4">
        <v>2200</v>
      </c>
      <c r="F13" s="4">
        <v>2200</v>
      </c>
      <c r="G13" s="4" t="s">
        <v>14</v>
      </c>
      <c r="H13" s="5">
        <v>45994</v>
      </c>
      <c r="I13" s="4">
        <v>2200</v>
      </c>
    </row>
    <row r="14" spans="1:9" ht="15" x14ac:dyDescent="0.25">
      <c r="A14" s="2">
        <v>1013</v>
      </c>
      <c r="B14" s="2" t="s">
        <v>30</v>
      </c>
      <c r="C14" s="2" t="s">
        <v>26</v>
      </c>
      <c r="D14" s="2">
        <v>2</v>
      </c>
      <c r="E14" s="2">
        <v>12000</v>
      </c>
      <c r="F14" s="2">
        <v>24000</v>
      </c>
      <c r="G14" s="2" t="s">
        <v>19</v>
      </c>
      <c r="H14" s="2" t="s">
        <v>31</v>
      </c>
      <c r="I14" s="2">
        <v>24000</v>
      </c>
    </row>
    <row r="15" spans="1:9" ht="15" x14ac:dyDescent="0.25">
      <c r="A15" s="4">
        <v>1014</v>
      </c>
      <c r="B15" s="4" t="s">
        <v>32</v>
      </c>
      <c r="C15" s="4" t="s">
        <v>12</v>
      </c>
      <c r="D15" s="4">
        <v>2</v>
      </c>
      <c r="E15" s="4">
        <v>900</v>
      </c>
      <c r="F15" s="4">
        <v>19579</v>
      </c>
      <c r="G15" s="4" t="s">
        <v>10</v>
      </c>
      <c r="H15" s="4" t="s">
        <v>33</v>
      </c>
      <c r="I15" s="4">
        <v>19579</v>
      </c>
    </row>
    <row r="16" spans="1:9" ht="15" x14ac:dyDescent="0.25">
      <c r="A16" s="2">
        <v>1015</v>
      </c>
      <c r="B16" s="2" t="s">
        <v>34</v>
      </c>
      <c r="C16" s="2" t="s">
        <v>26</v>
      </c>
      <c r="D16" s="2">
        <v>3</v>
      </c>
      <c r="E16" s="2">
        <v>1800</v>
      </c>
      <c r="F16" s="2">
        <v>5400</v>
      </c>
      <c r="G16" s="2" t="s">
        <v>17</v>
      </c>
      <c r="H16" s="2" t="s">
        <v>35</v>
      </c>
      <c r="I16" s="2">
        <v>5400</v>
      </c>
    </row>
    <row r="17" spans="1:9" ht="15" x14ac:dyDescent="0.25">
      <c r="A17" s="4">
        <v>1016</v>
      </c>
      <c r="B17" s="4" t="s">
        <v>36</v>
      </c>
      <c r="C17" s="4" t="s">
        <v>16</v>
      </c>
      <c r="D17" s="4">
        <v>2</v>
      </c>
      <c r="E17" s="4">
        <v>1500</v>
      </c>
      <c r="F17" s="4">
        <v>19579</v>
      </c>
      <c r="G17" s="4" t="s">
        <v>14</v>
      </c>
      <c r="H17" s="7" t="s">
        <v>37</v>
      </c>
      <c r="I17" s="4">
        <v>19579</v>
      </c>
    </row>
    <row r="18" spans="1:9" ht="15" x14ac:dyDescent="0.25">
      <c r="A18" s="2">
        <v>1017</v>
      </c>
      <c r="B18" s="2" t="s">
        <v>38</v>
      </c>
      <c r="C18" s="2" t="s">
        <v>39</v>
      </c>
      <c r="D18" s="2">
        <v>1</v>
      </c>
      <c r="E18" s="2">
        <v>8000</v>
      </c>
      <c r="F18" s="2">
        <v>8000</v>
      </c>
      <c r="G18" s="2" t="s">
        <v>19</v>
      </c>
      <c r="H18" s="2" t="s">
        <v>40</v>
      </c>
      <c r="I18" s="2">
        <v>8000</v>
      </c>
    </row>
    <row r="19" spans="1:9" ht="15" x14ac:dyDescent="0.25">
      <c r="A19" s="4">
        <v>1018</v>
      </c>
      <c r="B19" s="4" t="s">
        <v>41</v>
      </c>
      <c r="C19" s="4" t="s">
        <v>12</v>
      </c>
      <c r="D19" s="4">
        <v>2</v>
      </c>
      <c r="E19" s="4">
        <v>5500</v>
      </c>
      <c r="F19" s="4">
        <v>11000</v>
      </c>
      <c r="G19" s="4" t="s">
        <v>10</v>
      </c>
      <c r="H19" s="4" t="s">
        <v>42</v>
      </c>
      <c r="I19" s="4">
        <v>11000</v>
      </c>
    </row>
    <row r="20" spans="1:9" ht="15" x14ac:dyDescent="0.25">
      <c r="A20" s="2">
        <v>1019</v>
      </c>
      <c r="B20" s="2" t="s">
        <v>43</v>
      </c>
      <c r="C20" s="2" t="s">
        <v>9</v>
      </c>
      <c r="D20" s="2">
        <v>1</v>
      </c>
      <c r="E20" s="2">
        <v>20000</v>
      </c>
      <c r="F20" s="2">
        <v>20000</v>
      </c>
      <c r="G20" s="2" t="s">
        <v>17</v>
      </c>
      <c r="H20" s="2" t="s">
        <v>44</v>
      </c>
      <c r="I20" s="2">
        <v>20000</v>
      </c>
    </row>
    <row r="21" spans="1:9" ht="15" x14ac:dyDescent="0.25">
      <c r="A21" s="4">
        <v>1020</v>
      </c>
      <c r="B21" s="4" t="s">
        <v>45</v>
      </c>
      <c r="C21" s="4" t="s">
        <v>12</v>
      </c>
      <c r="D21" s="4">
        <v>2</v>
      </c>
      <c r="E21" s="4">
        <v>1200</v>
      </c>
      <c r="F21" s="4">
        <v>19579</v>
      </c>
      <c r="G21" s="4" t="s">
        <v>14</v>
      </c>
      <c r="H21" s="4" t="s">
        <v>46</v>
      </c>
      <c r="I21" s="4">
        <v>19579</v>
      </c>
    </row>
    <row r="22" spans="1:9" ht="15" x14ac:dyDescent="0.25">
      <c r="A22" s="2">
        <v>1021</v>
      </c>
      <c r="B22" s="2" t="s">
        <v>47</v>
      </c>
      <c r="C22" s="2" t="s">
        <v>16</v>
      </c>
      <c r="D22" s="2">
        <v>2</v>
      </c>
      <c r="E22" s="2">
        <v>4000</v>
      </c>
      <c r="F22" s="2">
        <v>8000</v>
      </c>
      <c r="G22" s="2" t="s">
        <v>19</v>
      </c>
      <c r="H22" s="2" t="s">
        <v>48</v>
      </c>
      <c r="I22" s="2">
        <v>8000</v>
      </c>
    </row>
    <row r="23" spans="1:9" ht="15" x14ac:dyDescent="0.25">
      <c r="A23" s="4">
        <v>1022</v>
      </c>
      <c r="B23" s="4" t="s">
        <v>49</v>
      </c>
      <c r="C23" s="4" t="s">
        <v>9</v>
      </c>
      <c r="D23" s="4">
        <v>2</v>
      </c>
      <c r="E23" s="4">
        <v>15000</v>
      </c>
      <c r="F23" s="4">
        <v>19579</v>
      </c>
      <c r="G23" s="4" t="s">
        <v>10</v>
      </c>
      <c r="H23" s="4" t="s">
        <v>50</v>
      </c>
      <c r="I23" s="4">
        <v>19579</v>
      </c>
    </row>
    <row r="24" spans="1:9" ht="15" x14ac:dyDescent="0.25">
      <c r="A24" s="2">
        <v>1023</v>
      </c>
      <c r="B24" s="2" t="s">
        <v>51</v>
      </c>
      <c r="C24" s="2" t="s">
        <v>26</v>
      </c>
      <c r="D24" s="2">
        <v>1</v>
      </c>
      <c r="E24" s="2">
        <v>2500</v>
      </c>
      <c r="F24" s="2">
        <v>2500</v>
      </c>
      <c r="G24" s="2" t="s">
        <v>17</v>
      </c>
      <c r="H24" s="2" t="s">
        <v>52</v>
      </c>
      <c r="I24" s="2">
        <v>2500</v>
      </c>
    </row>
    <row r="25" spans="1:9" ht="15" x14ac:dyDescent="0.25">
      <c r="A25" s="4">
        <v>1024</v>
      </c>
      <c r="B25" s="4" t="s">
        <v>32</v>
      </c>
      <c r="C25" s="4" t="s">
        <v>12</v>
      </c>
      <c r="D25" s="4">
        <v>3</v>
      </c>
      <c r="E25" s="4">
        <v>15963</v>
      </c>
      <c r="F25" s="4">
        <v>19579</v>
      </c>
      <c r="G25" s="4" t="s">
        <v>14</v>
      </c>
      <c r="H25" s="4" t="s">
        <v>53</v>
      </c>
      <c r="I25" s="4">
        <v>19579</v>
      </c>
    </row>
    <row r="26" spans="1:9" ht="15" x14ac:dyDescent="0.25">
      <c r="A26" s="2">
        <v>1025</v>
      </c>
      <c r="B26" s="2" t="s">
        <v>54</v>
      </c>
      <c r="C26" s="2" t="s">
        <v>9</v>
      </c>
      <c r="D26" s="2">
        <v>1</v>
      </c>
      <c r="E26" s="2">
        <v>40000</v>
      </c>
      <c r="F26" s="2">
        <v>40000</v>
      </c>
      <c r="G26" s="2" t="s">
        <v>19</v>
      </c>
      <c r="H26" s="2" t="s">
        <v>55</v>
      </c>
      <c r="I26" s="2">
        <v>40000</v>
      </c>
    </row>
    <row r="27" spans="1:9" ht="15" x14ac:dyDescent="0.25">
      <c r="A27" s="4">
        <v>1026</v>
      </c>
      <c r="B27" s="4" t="s">
        <v>56</v>
      </c>
      <c r="C27" s="4" t="s">
        <v>16</v>
      </c>
      <c r="D27" s="4">
        <v>5</v>
      </c>
      <c r="E27" s="4">
        <v>200</v>
      </c>
      <c r="F27" s="4">
        <v>1000</v>
      </c>
      <c r="G27" s="4" t="s">
        <v>10</v>
      </c>
      <c r="H27" s="4" t="s">
        <v>57</v>
      </c>
      <c r="I27" s="4">
        <v>1000</v>
      </c>
    </row>
    <row r="28" spans="1:9" ht="15" x14ac:dyDescent="0.25">
      <c r="A28" s="2">
        <v>1027</v>
      </c>
      <c r="B28" s="2" t="s">
        <v>58</v>
      </c>
      <c r="C28" s="2" t="s">
        <v>39</v>
      </c>
      <c r="D28" s="2">
        <v>1</v>
      </c>
      <c r="E28" s="2">
        <v>55000</v>
      </c>
      <c r="F28" s="2">
        <v>55000</v>
      </c>
      <c r="G28" s="2" t="s">
        <v>17</v>
      </c>
      <c r="H28" s="2" t="s">
        <v>59</v>
      </c>
      <c r="I28" s="2">
        <v>55000</v>
      </c>
    </row>
    <row r="29" spans="1:9" ht="15" x14ac:dyDescent="0.25">
      <c r="A29" s="4">
        <v>1028</v>
      </c>
      <c r="B29" s="4" t="s">
        <v>23</v>
      </c>
      <c r="C29" s="4" t="s">
        <v>12</v>
      </c>
      <c r="D29" s="7">
        <v>2</v>
      </c>
      <c r="E29" s="4">
        <v>50000</v>
      </c>
      <c r="F29" s="4">
        <v>19579</v>
      </c>
      <c r="G29" s="4" t="s">
        <v>14</v>
      </c>
      <c r="H29" s="4" t="s">
        <v>60</v>
      </c>
      <c r="I29" s="4">
        <v>19579</v>
      </c>
    </row>
    <row r="30" spans="1:9" ht="15" x14ac:dyDescent="0.25">
      <c r="A30" s="2">
        <v>1029</v>
      </c>
      <c r="B30" s="2" t="s">
        <v>61</v>
      </c>
      <c r="C30" s="2" t="s">
        <v>26</v>
      </c>
      <c r="D30" s="2">
        <v>2</v>
      </c>
      <c r="E30" s="2">
        <v>12000</v>
      </c>
      <c r="F30" s="2">
        <v>24000</v>
      </c>
      <c r="G30" s="2" t="s">
        <v>19</v>
      </c>
      <c r="H30" s="2" t="s">
        <v>62</v>
      </c>
      <c r="I30" s="2">
        <v>24000</v>
      </c>
    </row>
    <row r="31" spans="1:9" ht="15" x14ac:dyDescent="0.25">
      <c r="A31" s="4">
        <v>1030</v>
      </c>
      <c r="B31" s="4" t="s">
        <v>63</v>
      </c>
      <c r="C31" s="4" t="s">
        <v>9</v>
      </c>
      <c r="D31" s="4">
        <v>1</v>
      </c>
      <c r="E31" s="4">
        <v>70000</v>
      </c>
      <c r="F31" s="4">
        <v>70000</v>
      </c>
      <c r="G31" s="4" t="s">
        <v>10</v>
      </c>
      <c r="H31" s="4" t="s">
        <v>64</v>
      </c>
      <c r="I31" s="4">
        <v>70000</v>
      </c>
    </row>
    <row r="32" spans="1:9" ht="15" x14ac:dyDescent="0.25">
      <c r="D32" s="6">
        <f>ROUND(AVERAGE(D11:D31), 0)</f>
        <v>2</v>
      </c>
      <c r="E32" s="6">
        <f>ROUND(AVERAGE(E11:E31), 0)</f>
        <v>15963</v>
      </c>
      <c r="F32" s="6">
        <f>ROUND(AVERAGE(F11:F31), 0)</f>
        <v>19579</v>
      </c>
    </row>
  </sheetData>
  <autoFilter ref="A1:I31" xr:uid="{C858DD61-0182-4297-9755-63D9EFA80B08}">
    <sortState xmlns:xlrd2="http://schemas.microsoft.com/office/spreadsheetml/2017/richdata2" ref="A2:I32">
      <sortCondition ref="H1:H31"/>
    </sortState>
  </autoFilter>
  <conditionalFormatting sqref="D2:D31">
    <cfRule type="containsText" dxfId="37" priority="6" operator="containsText" text="NULL">
      <formula>NOT(ISERROR(SEARCH("NULL",D2)))</formula>
    </cfRule>
    <cfRule type="expression" dxfId="36" priority="9">
      <formula>ISBLANK($D2)</formula>
    </cfRule>
  </conditionalFormatting>
  <conditionalFormatting sqref="E2:E31">
    <cfRule type="expression" dxfId="35" priority="10">
      <formula>ISBLANK($E2)</formula>
    </cfRule>
  </conditionalFormatting>
  <conditionalFormatting sqref="F2:F31">
    <cfRule type="expression" dxfId="34" priority="11">
      <formula>ISBLANK($F2)</formula>
    </cfRule>
  </conditionalFormatting>
  <conditionalFormatting sqref="D2:F31">
    <cfRule type="containsBlanks" dxfId="33" priority="7">
      <formula>LEN(TRIM(D2))=0</formula>
    </cfRule>
    <cfRule type="containsErrors" priority="8">
      <formula>ISERROR(D2)</formula>
    </cfRule>
  </conditionalFormatting>
  <conditionalFormatting sqref="E2:F31">
    <cfRule type="containsText" dxfId="32" priority="5" operator="containsText" text="NULL">
      <formula>NOT(ISERROR(SEARCH("NULL",E2)))</formula>
    </cfRule>
  </conditionalFormatting>
  <conditionalFormatting sqref="I2:I31">
    <cfRule type="expression" dxfId="31" priority="4">
      <formula>ISBLANK($F2)</formula>
    </cfRule>
  </conditionalFormatting>
  <conditionalFormatting sqref="I2:I31">
    <cfRule type="containsBlanks" dxfId="30" priority="2">
      <formula>LEN(TRIM(I2))=0</formula>
    </cfRule>
    <cfRule type="containsErrors" priority="3">
      <formula>ISERROR(I2)</formula>
    </cfRule>
  </conditionalFormatting>
  <conditionalFormatting sqref="I2:I31">
    <cfRule type="containsText" dxfId="29" priority="1" operator="containsText" text="NULL">
      <formula>NOT(ISERROR(SEARCH("NULL",I2)))</formula>
    </cfRule>
  </conditionalFormatting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6C000-C7C7-40E3-8A74-4FE6AEF81D92}">
  <sheetPr codeName="Sheet6"/>
  <dimension ref="A1:J37"/>
  <sheetViews>
    <sheetView workbookViewId="0">
      <selection activeCell="G42" sqref="G42"/>
    </sheetView>
  </sheetViews>
  <sheetFormatPr defaultRowHeight="12.75" x14ac:dyDescent="0.2"/>
  <cols>
    <col min="6" max="6" width="14.28515625" customWidth="1"/>
    <col min="7" max="7" width="14.7109375" customWidth="1"/>
    <col min="8" max="8" width="15.85546875" customWidth="1"/>
    <col min="9" max="9" width="26.140625" customWidth="1"/>
    <col min="10" max="10" width="21.5703125" customWidth="1"/>
  </cols>
  <sheetData>
    <row r="1" spans="1:10" ht="15" x14ac:dyDescent="0.25">
      <c r="A1" s="13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3" t="s">
        <v>5</v>
      </c>
      <c r="G1" s="1" t="s">
        <v>6</v>
      </c>
      <c r="H1" s="13" t="s">
        <v>7</v>
      </c>
      <c r="I1" s="13" t="s">
        <v>5</v>
      </c>
      <c r="J1" s="13" t="s">
        <v>72</v>
      </c>
    </row>
    <row r="2" spans="1:10" ht="15" x14ac:dyDescent="0.25">
      <c r="A2" s="4">
        <v>1030</v>
      </c>
      <c r="B2" s="4" t="s">
        <v>63</v>
      </c>
      <c r="C2" s="4" t="s">
        <v>9</v>
      </c>
      <c r="D2" s="4">
        <v>1</v>
      </c>
      <c r="E2" s="4">
        <v>70000</v>
      </c>
      <c r="F2" s="4">
        <v>70000</v>
      </c>
      <c r="G2" s="4" t="s">
        <v>10</v>
      </c>
      <c r="H2" s="4" t="s">
        <v>64</v>
      </c>
      <c r="I2" s="4">
        <v>70000</v>
      </c>
      <c r="J2">
        <f>F2-(D2*E2*0.6)</f>
        <v>28000</v>
      </c>
    </row>
    <row r="3" spans="1:10" ht="15" x14ac:dyDescent="0.25">
      <c r="A3" s="2">
        <v>1027</v>
      </c>
      <c r="B3" s="2" t="s">
        <v>58</v>
      </c>
      <c r="C3" s="2" t="s">
        <v>39</v>
      </c>
      <c r="D3" s="2">
        <v>1</v>
      </c>
      <c r="E3" s="2">
        <v>55000</v>
      </c>
      <c r="F3" s="2">
        <v>55000</v>
      </c>
      <c r="G3" s="2" t="s">
        <v>17</v>
      </c>
      <c r="H3" s="2" t="s">
        <v>59</v>
      </c>
      <c r="I3" s="2">
        <v>55000</v>
      </c>
      <c r="J3">
        <f>F3-(D3*E3*0.6)</f>
        <v>22000</v>
      </c>
    </row>
    <row r="4" spans="1:10" ht="15" x14ac:dyDescent="0.25">
      <c r="A4" s="4">
        <v>1002</v>
      </c>
      <c r="B4" s="4" t="s">
        <v>11</v>
      </c>
      <c r="C4" s="4" t="s">
        <v>12</v>
      </c>
      <c r="D4" s="4">
        <v>2</v>
      </c>
      <c r="E4" s="4">
        <v>800</v>
      </c>
      <c r="F4" s="4">
        <v>19579</v>
      </c>
      <c r="G4" s="4" t="s">
        <v>14</v>
      </c>
      <c r="H4" s="5">
        <v>45691</v>
      </c>
      <c r="I4" s="4">
        <v>19579</v>
      </c>
      <c r="J4">
        <f>F4-(D4*E4*0.6)</f>
        <v>18619</v>
      </c>
    </row>
    <row r="5" spans="1:10" ht="15" x14ac:dyDescent="0.25">
      <c r="A5" s="4">
        <v>1014</v>
      </c>
      <c r="B5" s="4" t="s">
        <v>32</v>
      </c>
      <c r="C5" s="4" t="s">
        <v>12</v>
      </c>
      <c r="D5" s="4">
        <v>2</v>
      </c>
      <c r="E5" s="4">
        <v>900</v>
      </c>
      <c r="F5" s="4">
        <v>19579</v>
      </c>
      <c r="G5" s="4" t="s">
        <v>10</v>
      </c>
      <c r="H5" s="4" t="s">
        <v>33</v>
      </c>
      <c r="I5" s="4">
        <v>19579</v>
      </c>
      <c r="J5">
        <f>F5-(D5*E5*0.6)</f>
        <v>18499</v>
      </c>
    </row>
    <row r="6" spans="1:10" ht="15" x14ac:dyDescent="0.25">
      <c r="A6" s="4">
        <v>1020</v>
      </c>
      <c r="B6" s="4" t="s">
        <v>45</v>
      </c>
      <c r="C6" s="4" t="s">
        <v>12</v>
      </c>
      <c r="D6" s="4">
        <v>2</v>
      </c>
      <c r="E6" s="4">
        <v>1200</v>
      </c>
      <c r="F6" s="4">
        <v>19579</v>
      </c>
      <c r="G6" s="4" t="s">
        <v>14</v>
      </c>
      <c r="H6" s="4" t="s">
        <v>46</v>
      </c>
      <c r="I6" s="4">
        <v>19579</v>
      </c>
      <c r="J6">
        <f>F6-(D6*E6*0.6)</f>
        <v>18139</v>
      </c>
    </row>
    <row r="7" spans="1:10" ht="15" x14ac:dyDescent="0.25">
      <c r="A7" s="4">
        <v>1016</v>
      </c>
      <c r="B7" s="4" t="s">
        <v>36</v>
      </c>
      <c r="C7" s="4" t="s">
        <v>16</v>
      </c>
      <c r="D7" s="4">
        <v>2</v>
      </c>
      <c r="E7" s="4">
        <v>1500</v>
      </c>
      <c r="F7" s="4">
        <v>19579</v>
      </c>
      <c r="G7" s="4" t="s">
        <v>14</v>
      </c>
      <c r="H7" s="7" t="s">
        <v>37</v>
      </c>
      <c r="I7" s="4">
        <v>19579</v>
      </c>
      <c r="J7">
        <f>F7-(D7*E7*0.6)</f>
        <v>17779</v>
      </c>
    </row>
    <row r="8" spans="1:10" ht="15" x14ac:dyDescent="0.25">
      <c r="A8" s="2">
        <v>1025</v>
      </c>
      <c r="B8" s="2" t="s">
        <v>54</v>
      </c>
      <c r="C8" s="2" t="s">
        <v>9</v>
      </c>
      <c r="D8" s="2">
        <v>1</v>
      </c>
      <c r="E8" s="2">
        <v>40000</v>
      </c>
      <c r="F8" s="2">
        <v>40000</v>
      </c>
      <c r="G8" s="2" t="s">
        <v>19</v>
      </c>
      <c r="H8" s="2" t="s">
        <v>55</v>
      </c>
      <c r="I8" s="2">
        <v>40000</v>
      </c>
      <c r="J8">
        <f>F8-(D8*E8*0.6)</f>
        <v>16000</v>
      </c>
    </row>
    <row r="9" spans="1:10" ht="15" x14ac:dyDescent="0.25">
      <c r="A9" s="2">
        <v>1009</v>
      </c>
      <c r="B9" s="2" t="s">
        <v>25</v>
      </c>
      <c r="C9" s="2" t="s">
        <v>26</v>
      </c>
      <c r="D9" s="2">
        <v>2</v>
      </c>
      <c r="E9" s="2">
        <v>6000</v>
      </c>
      <c r="F9" s="2">
        <v>19579</v>
      </c>
      <c r="G9" s="2" t="s">
        <v>10</v>
      </c>
      <c r="H9" s="3">
        <v>45903</v>
      </c>
      <c r="I9" s="2">
        <v>19579</v>
      </c>
      <c r="J9">
        <f>F9-(D9*E9*0.6)</f>
        <v>12379</v>
      </c>
    </row>
    <row r="10" spans="1:10" ht="15" x14ac:dyDescent="0.25">
      <c r="A10" s="2">
        <v>1007</v>
      </c>
      <c r="B10" s="2" t="s">
        <v>23</v>
      </c>
      <c r="C10" s="2" t="s">
        <v>12</v>
      </c>
      <c r="D10" s="2">
        <v>1</v>
      </c>
      <c r="E10" s="2">
        <v>15963</v>
      </c>
      <c r="F10" s="2">
        <v>19579</v>
      </c>
      <c r="G10" s="2" t="s">
        <v>14</v>
      </c>
      <c r="H10" s="3">
        <v>45841</v>
      </c>
      <c r="I10" s="2">
        <v>19579</v>
      </c>
      <c r="J10">
        <f>F10-(D10*E10*0.6)</f>
        <v>10001.200000000001</v>
      </c>
    </row>
    <row r="11" spans="1:10" ht="15" x14ac:dyDescent="0.25">
      <c r="A11" s="2">
        <v>1013</v>
      </c>
      <c r="B11" s="2" t="s">
        <v>30</v>
      </c>
      <c r="C11" s="2" t="s">
        <v>26</v>
      </c>
      <c r="D11" s="2">
        <v>2</v>
      </c>
      <c r="E11" s="2">
        <v>12000</v>
      </c>
      <c r="F11" s="2">
        <v>24000</v>
      </c>
      <c r="G11" s="2" t="s">
        <v>19</v>
      </c>
      <c r="H11" s="2" t="s">
        <v>31</v>
      </c>
      <c r="I11" s="2">
        <v>24000</v>
      </c>
      <c r="J11">
        <f>F11-(D11*E11*0.6)</f>
        <v>9600</v>
      </c>
    </row>
    <row r="12" spans="1:10" ht="15" x14ac:dyDescent="0.25">
      <c r="A12" s="2">
        <v>1029</v>
      </c>
      <c r="B12" s="2" t="s">
        <v>61</v>
      </c>
      <c r="C12" s="2" t="s">
        <v>26</v>
      </c>
      <c r="D12" s="2">
        <v>2</v>
      </c>
      <c r="E12" s="2">
        <v>12000</v>
      </c>
      <c r="F12" s="2">
        <v>24000</v>
      </c>
      <c r="G12" s="2" t="s">
        <v>19</v>
      </c>
      <c r="H12" s="2" t="s">
        <v>62</v>
      </c>
      <c r="I12" s="2">
        <v>24000</v>
      </c>
      <c r="J12">
        <f>F12-(D12*E12*0.6)</f>
        <v>9600</v>
      </c>
    </row>
    <row r="13" spans="1:10" ht="15" x14ac:dyDescent="0.25">
      <c r="A13" s="2">
        <v>1019</v>
      </c>
      <c r="B13" s="2" t="s">
        <v>43</v>
      </c>
      <c r="C13" s="2" t="s">
        <v>9</v>
      </c>
      <c r="D13" s="2">
        <v>1</v>
      </c>
      <c r="E13" s="2">
        <v>20000</v>
      </c>
      <c r="F13" s="2">
        <v>20000</v>
      </c>
      <c r="G13" s="2" t="s">
        <v>17</v>
      </c>
      <c r="H13" s="2" t="s">
        <v>44</v>
      </c>
      <c r="I13" s="2">
        <v>20000</v>
      </c>
      <c r="J13">
        <f>F13-(D13*E13*0.6)</f>
        <v>8000</v>
      </c>
    </row>
    <row r="14" spans="1:10" ht="15" x14ac:dyDescent="0.25">
      <c r="A14" s="4">
        <v>1006</v>
      </c>
      <c r="B14" s="4" t="s">
        <v>22</v>
      </c>
      <c r="C14" s="4" t="s">
        <v>9</v>
      </c>
      <c r="D14" s="4">
        <v>2</v>
      </c>
      <c r="E14" s="4">
        <v>7000</v>
      </c>
      <c r="F14" s="4">
        <v>14000</v>
      </c>
      <c r="G14" s="4" t="s">
        <v>13</v>
      </c>
      <c r="H14" s="5">
        <v>45811</v>
      </c>
      <c r="I14" s="4">
        <v>14000</v>
      </c>
      <c r="J14">
        <f>F14-(D14*E14*0.6)</f>
        <v>5600</v>
      </c>
    </row>
    <row r="15" spans="1:10" ht="15" x14ac:dyDescent="0.25">
      <c r="A15" s="4">
        <v>1008</v>
      </c>
      <c r="B15" s="4" t="s">
        <v>24</v>
      </c>
      <c r="C15" s="4" t="s">
        <v>16</v>
      </c>
      <c r="D15" s="4">
        <v>3</v>
      </c>
      <c r="E15" s="4">
        <v>4500</v>
      </c>
      <c r="F15" s="4">
        <v>13500</v>
      </c>
      <c r="G15" s="4" t="s">
        <v>17</v>
      </c>
      <c r="H15" s="5">
        <v>45872</v>
      </c>
      <c r="I15" s="4">
        <v>13500</v>
      </c>
      <c r="J15">
        <f>F15-(D15*E15*0.6)</f>
        <v>5400</v>
      </c>
    </row>
    <row r="16" spans="1:10" ht="15" x14ac:dyDescent="0.25">
      <c r="A16" s="4">
        <v>1018</v>
      </c>
      <c r="B16" s="4" t="s">
        <v>41</v>
      </c>
      <c r="C16" s="4" t="s">
        <v>12</v>
      </c>
      <c r="D16" s="4">
        <v>2</v>
      </c>
      <c r="E16" s="4">
        <v>5500</v>
      </c>
      <c r="F16" s="4">
        <v>11000</v>
      </c>
      <c r="G16" s="4" t="s">
        <v>10</v>
      </c>
      <c r="H16" s="4" t="s">
        <v>42</v>
      </c>
      <c r="I16" s="4">
        <v>11000</v>
      </c>
      <c r="J16">
        <f>F16-(D16*E16*0.6)</f>
        <v>4400</v>
      </c>
    </row>
    <row r="17" spans="1:10" ht="15" x14ac:dyDescent="0.25">
      <c r="A17" s="2">
        <v>1017</v>
      </c>
      <c r="B17" s="2" t="s">
        <v>38</v>
      </c>
      <c r="C17" s="2" t="s">
        <v>39</v>
      </c>
      <c r="D17" s="2">
        <v>1</v>
      </c>
      <c r="E17" s="2">
        <v>8000</v>
      </c>
      <c r="F17" s="2">
        <v>8000</v>
      </c>
      <c r="G17" s="2" t="s">
        <v>19</v>
      </c>
      <c r="H17" s="2" t="s">
        <v>40</v>
      </c>
      <c r="I17" s="2">
        <v>8000</v>
      </c>
      <c r="J17">
        <f>F17-(D17*E17*0.6)</f>
        <v>3200</v>
      </c>
    </row>
    <row r="18" spans="1:10" ht="15" x14ac:dyDescent="0.25">
      <c r="A18" s="2">
        <v>1021</v>
      </c>
      <c r="B18" s="2" t="s">
        <v>47</v>
      </c>
      <c r="C18" s="2" t="s">
        <v>16</v>
      </c>
      <c r="D18" s="2">
        <v>2</v>
      </c>
      <c r="E18" s="2">
        <v>4000</v>
      </c>
      <c r="F18" s="2">
        <v>8000</v>
      </c>
      <c r="G18" s="2" t="s">
        <v>19</v>
      </c>
      <c r="H18" s="2" t="s">
        <v>48</v>
      </c>
      <c r="I18" s="2">
        <v>8000</v>
      </c>
      <c r="J18">
        <f>F18-(D18*E18*0.6)</f>
        <v>3200</v>
      </c>
    </row>
    <row r="19" spans="1:10" ht="15" x14ac:dyDescent="0.25">
      <c r="A19" s="2">
        <v>1015</v>
      </c>
      <c r="B19" s="2" t="s">
        <v>34</v>
      </c>
      <c r="C19" s="2" t="s">
        <v>26</v>
      </c>
      <c r="D19" s="2">
        <v>3</v>
      </c>
      <c r="E19" s="2">
        <v>1800</v>
      </c>
      <c r="F19" s="2">
        <v>5400</v>
      </c>
      <c r="G19" s="2" t="s">
        <v>17</v>
      </c>
      <c r="H19" s="2" t="s">
        <v>35</v>
      </c>
      <c r="I19" s="2">
        <v>5400</v>
      </c>
      <c r="J19">
        <f>F19-(D19*E19*0.6)</f>
        <v>2160</v>
      </c>
    </row>
    <row r="20" spans="1:10" ht="15" x14ac:dyDescent="0.25">
      <c r="A20" s="2">
        <v>1005</v>
      </c>
      <c r="B20" s="2" t="s">
        <v>20</v>
      </c>
      <c r="C20" s="2" t="s">
        <v>21</v>
      </c>
      <c r="D20" s="2">
        <v>2</v>
      </c>
      <c r="E20" s="2">
        <v>2500</v>
      </c>
      <c r="F20" s="2">
        <v>5000</v>
      </c>
      <c r="G20" s="2" t="s">
        <v>10</v>
      </c>
      <c r="H20" s="3">
        <v>45780</v>
      </c>
      <c r="I20" s="2">
        <v>5000</v>
      </c>
      <c r="J20">
        <f>F20-(D20*E20*0.6)</f>
        <v>2000</v>
      </c>
    </row>
    <row r="21" spans="1:10" ht="15" x14ac:dyDescent="0.25">
      <c r="A21" s="4">
        <v>1022</v>
      </c>
      <c r="B21" s="4" t="s">
        <v>49</v>
      </c>
      <c r="C21" s="4" t="s">
        <v>9</v>
      </c>
      <c r="D21" s="4">
        <v>2</v>
      </c>
      <c r="E21" s="4">
        <v>15000</v>
      </c>
      <c r="F21" s="4">
        <v>19579</v>
      </c>
      <c r="G21" s="4" t="s">
        <v>10</v>
      </c>
      <c r="H21" s="4" t="s">
        <v>50</v>
      </c>
      <c r="I21" s="4">
        <v>19579</v>
      </c>
      <c r="J21">
        <f>F21-(D21*E21*0.6)</f>
        <v>1579</v>
      </c>
    </row>
    <row r="22" spans="1:10" ht="15" x14ac:dyDescent="0.25">
      <c r="A22" s="2">
        <v>1003</v>
      </c>
      <c r="B22" s="2" t="s">
        <v>15</v>
      </c>
      <c r="C22" s="2" t="s">
        <v>16</v>
      </c>
      <c r="D22" s="2">
        <v>1</v>
      </c>
      <c r="E22" s="2">
        <v>3500</v>
      </c>
      <c r="F22" s="2">
        <v>3500</v>
      </c>
      <c r="G22" s="2" t="s">
        <v>17</v>
      </c>
      <c r="H22" s="3">
        <v>45719</v>
      </c>
      <c r="I22" s="2">
        <v>3500</v>
      </c>
      <c r="J22">
        <f>F22-(D22*E22*0.6)</f>
        <v>1400</v>
      </c>
    </row>
    <row r="23" spans="1:10" ht="15" x14ac:dyDescent="0.25">
      <c r="A23" s="4">
        <v>1010</v>
      </c>
      <c r="B23" s="4" t="s">
        <v>27</v>
      </c>
      <c r="C23" s="4" t="s">
        <v>12</v>
      </c>
      <c r="D23" s="4">
        <v>2</v>
      </c>
      <c r="E23" s="4">
        <v>1500</v>
      </c>
      <c r="F23" s="4">
        <v>3000</v>
      </c>
      <c r="G23" s="4" t="s">
        <v>19</v>
      </c>
      <c r="H23" s="5">
        <v>45933</v>
      </c>
      <c r="I23" s="4">
        <v>3000</v>
      </c>
      <c r="J23">
        <f>F23-(D23*E23*0.6)</f>
        <v>1200</v>
      </c>
    </row>
    <row r="24" spans="1:10" ht="15" x14ac:dyDescent="0.25">
      <c r="A24" s="2">
        <v>1023</v>
      </c>
      <c r="B24" s="2" t="s">
        <v>51</v>
      </c>
      <c r="C24" s="2" t="s">
        <v>26</v>
      </c>
      <c r="D24" s="2">
        <v>1</v>
      </c>
      <c r="E24" s="2">
        <v>2500</v>
      </c>
      <c r="F24" s="2">
        <v>2500</v>
      </c>
      <c r="G24" s="2" t="s">
        <v>17</v>
      </c>
      <c r="H24" s="2" t="s">
        <v>52</v>
      </c>
      <c r="I24" s="2">
        <v>2500</v>
      </c>
      <c r="J24">
        <f>F24-(D24*E24*0.6)</f>
        <v>1000</v>
      </c>
    </row>
    <row r="25" spans="1:10" ht="15" x14ac:dyDescent="0.25">
      <c r="A25" s="4">
        <v>1012</v>
      </c>
      <c r="B25" s="4" t="s">
        <v>29</v>
      </c>
      <c r="C25" s="4" t="s">
        <v>16</v>
      </c>
      <c r="D25" s="4">
        <v>1</v>
      </c>
      <c r="E25" s="4">
        <v>2200</v>
      </c>
      <c r="F25" s="4">
        <v>2200</v>
      </c>
      <c r="G25" s="4" t="s">
        <v>14</v>
      </c>
      <c r="H25" s="5">
        <v>45994</v>
      </c>
      <c r="I25" s="4">
        <v>2200</v>
      </c>
      <c r="J25">
        <f>F25-(D25*E25*0.6)</f>
        <v>880</v>
      </c>
    </row>
    <row r="26" spans="1:10" ht="15" x14ac:dyDescent="0.25">
      <c r="A26" s="2">
        <v>1001</v>
      </c>
      <c r="B26" s="2" t="s">
        <v>8</v>
      </c>
      <c r="C26" s="2" t="s">
        <v>9</v>
      </c>
      <c r="D26" s="2">
        <v>3</v>
      </c>
      <c r="E26" s="2">
        <v>500</v>
      </c>
      <c r="F26" s="2">
        <v>1500</v>
      </c>
      <c r="G26" s="2" t="s">
        <v>10</v>
      </c>
      <c r="H26" s="3">
        <v>45660</v>
      </c>
      <c r="I26" s="2">
        <v>1500</v>
      </c>
      <c r="J26">
        <f>F26-(D26*E26*0.6)</f>
        <v>600</v>
      </c>
    </row>
    <row r="27" spans="1:10" ht="15" x14ac:dyDescent="0.25">
      <c r="A27" s="4">
        <v>1026</v>
      </c>
      <c r="B27" s="4" t="s">
        <v>56</v>
      </c>
      <c r="C27" s="4" t="s">
        <v>16</v>
      </c>
      <c r="D27" s="4">
        <v>5</v>
      </c>
      <c r="E27" s="4">
        <v>200</v>
      </c>
      <c r="F27" s="4">
        <v>1000</v>
      </c>
      <c r="G27" s="4" t="s">
        <v>10</v>
      </c>
      <c r="H27" s="4" t="s">
        <v>57</v>
      </c>
      <c r="I27" s="4">
        <v>1000</v>
      </c>
      <c r="J27">
        <f>F27-(D27*E27*0.6)</f>
        <v>400</v>
      </c>
    </row>
    <row r="28" spans="1:10" ht="15" x14ac:dyDescent="0.25">
      <c r="A28" s="4">
        <v>1024</v>
      </c>
      <c r="B28" s="4" t="s">
        <v>32</v>
      </c>
      <c r="C28" s="4" t="s">
        <v>12</v>
      </c>
      <c r="D28" s="4">
        <v>3</v>
      </c>
      <c r="E28" s="4">
        <v>15963</v>
      </c>
      <c r="F28" s="4">
        <v>19579</v>
      </c>
      <c r="G28" s="4" t="s">
        <v>14</v>
      </c>
      <c r="H28" s="4" t="s">
        <v>53</v>
      </c>
      <c r="I28" s="4">
        <v>19579</v>
      </c>
      <c r="J28">
        <f>F28-(D28*E28*0.6)</f>
        <v>-9154.3999999999978</v>
      </c>
    </row>
    <row r="29" spans="1:10" ht="15" x14ac:dyDescent="0.25">
      <c r="A29" s="4">
        <v>1004</v>
      </c>
      <c r="B29" s="4" t="s">
        <v>18</v>
      </c>
      <c r="C29" s="4" t="s">
        <v>9</v>
      </c>
      <c r="D29" s="4">
        <v>4</v>
      </c>
      <c r="E29" s="4">
        <v>15963</v>
      </c>
      <c r="F29" s="4">
        <v>19579</v>
      </c>
      <c r="G29" s="4" t="s">
        <v>19</v>
      </c>
      <c r="H29" s="5">
        <v>45750</v>
      </c>
      <c r="I29" s="4">
        <v>19579</v>
      </c>
      <c r="J29">
        <f>F29-(D29*E29*0.6)</f>
        <v>-18732.199999999997</v>
      </c>
    </row>
    <row r="30" spans="1:10" ht="15" x14ac:dyDescent="0.25">
      <c r="A30" s="2">
        <v>1011</v>
      </c>
      <c r="B30" s="2" t="s">
        <v>28</v>
      </c>
      <c r="C30" s="2" t="s">
        <v>9</v>
      </c>
      <c r="D30" s="2">
        <v>5</v>
      </c>
      <c r="E30" s="2">
        <v>15963</v>
      </c>
      <c r="F30" s="2">
        <v>19579</v>
      </c>
      <c r="G30" s="2" t="s">
        <v>17</v>
      </c>
      <c r="H30" s="3">
        <v>45964</v>
      </c>
      <c r="I30" s="2">
        <v>19579</v>
      </c>
      <c r="J30">
        <f>F30-(D30*E30*0.6)</f>
        <v>-28310</v>
      </c>
    </row>
    <row r="31" spans="1:10" ht="15" x14ac:dyDescent="0.25">
      <c r="A31" s="4">
        <v>1028</v>
      </c>
      <c r="B31" s="4" t="s">
        <v>23</v>
      </c>
      <c r="C31" s="4" t="s">
        <v>12</v>
      </c>
      <c r="D31" s="7">
        <v>2</v>
      </c>
      <c r="E31" s="4">
        <v>50000</v>
      </c>
      <c r="F31" s="4">
        <v>19579</v>
      </c>
      <c r="G31" s="4" t="s">
        <v>14</v>
      </c>
      <c r="H31" s="4" t="s">
        <v>60</v>
      </c>
      <c r="I31" s="4">
        <v>19579</v>
      </c>
      <c r="J31">
        <f>F31-(D31*E31*0.6)</f>
        <v>-40421</v>
      </c>
    </row>
    <row r="32" spans="1:10" ht="15" x14ac:dyDescent="0.25">
      <c r="D32" s="6">
        <f>ROUND(AVERAGE(D11:D31), 0)</f>
        <v>2</v>
      </c>
      <c r="E32" s="6">
        <f>ROUND(AVERAGE(E11:E31), 0)</f>
        <v>9552</v>
      </c>
      <c r="F32" s="6">
        <f>ROUND(AVERAGE(F11:F31), 0)</f>
        <v>11643</v>
      </c>
    </row>
    <row r="35" spans="1:10" ht="15" x14ac:dyDescent="0.25">
      <c r="A35" s="4">
        <v>1030</v>
      </c>
      <c r="B35" s="4" t="s">
        <v>63</v>
      </c>
      <c r="C35" s="4" t="s">
        <v>9</v>
      </c>
      <c r="D35" s="4">
        <v>1</v>
      </c>
      <c r="E35" s="4">
        <v>70000</v>
      </c>
      <c r="F35" s="4">
        <v>70000</v>
      </c>
      <c r="G35" s="4" t="s">
        <v>10</v>
      </c>
      <c r="H35" s="4" t="s">
        <v>64</v>
      </c>
      <c r="I35" s="4">
        <v>70000</v>
      </c>
      <c r="J35">
        <f>F35-(D35*E35*0.6)</f>
        <v>28000</v>
      </c>
    </row>
    <row r="36" spans="1:10" ht="15" x14ac:dyDescent="0.25">
      <c r="A36" s="2">
        <v>1027</v>
      </c>
      <c r="B36" s="2" t="s">
        <v>58</v>
      </c>
      <c r="C36" s="2" t="s">
        <v>39</v>
      </c>
      <c r="D36" s="2">
        <v>1</v>
      </c>
      <c r="E36" s="2">
        <v>55000</v>
      </c>
      <c r="F36" s="2">
        <v>55000</v>
      </c>
      <c r="G36" s="2" t="s">
        <v>17</v>
      </c>
      <c r="H36" s="2" t="s">
        <v>59</v>
      </c>
      <c r="I36" s="2">
        <v>55000</v>
      </c>
      <c r="J36">
        <f>F36-(D36*E36*0.6)</f>
        <v>22000</v>
      </c>
    </row>
    <row r="37" spans="1:10" ht="15" x14ac:dyDescent="0.25">
      <c r="A37" s="4">
        <v>1002</v>
      </c>
      <c r="B37" s="4" t="s">
        <v>11</v>
      </c>
      <c r="C37" s="4" t="s">
        <v>12</v>
      </c>
      <c r="D37" s="4">
        <v>2</v>
      </c>
      <c r="E37" s="4">
        <v>800</v>
      </c>
      <c r="F37" s="4">
        <v>19579</v>
      </c>
      <c r="G37" s="4" t="s">
        <v>14</v>
      </c>
      <c r="H37" s="5">
        <v>45691</v>
      </c>
      <c r="I37" s="4">
        <v>19579</v>
      </c>
      <c r="J37">
        <f>F37-(D37*E37*0.6)</f>
        <v>18619</v>
      </c>
    </row>
  </sheetData>
  <autoFilter ref="A1:J31" xr:uid="{5D46C000-C7C7-40E3-8A74-4FE6AEF81D92}">
    <sortState xmlns:xlrd2="http://schemas.microsoft.com/office/spreadsheetml/2017/richdata2" ref="A2:J32">
      <sortCondition descending="1" ref="J1:J31"/>
    </sortState>
  </autoFilter>
  <conditionalFormatting sqref="D2:D31">
    <cfRule type="containsText" dxfId="28" priority="19" operator="containsText" text="NULL">
      <formula>NOT(ISERROR(SEARCH("NULL",D2)))</formula>
    </cfRule>
    <cfRule type="expression" dxfId="27" priority="22">
      <formula>ISBLANK($D2)</formula>
    </cfRule>
  </conditionalFormatting>
  <conditionalFormatting sqref="E2:E31">
    <cfRule type="expression" dxfId="26" priority="23">
      <formula>ISBLANK($E2)</formula>
    </cfRule>
  </conditionalFormatting>
  <conditionalFormatting sqref="F2:F31">
    <cfRule type="expression" dxfId="25" priority="24">
      <formula>ISBLANK($F2)</formula>
    </cfRule>
  </conditionalFormatting>
  <conditionalFormatting sqref="D2:F31">
    <cfRule type="containsBlanks" dxfId="24" priority="20">
      <formula>LEN(TRIM(D2))=0</formula>
    </cfRule>
    <cfRule type="containsErrors" priority="21">
      <formula>ISERROR(D2)</formula>
    </cfRule>
  </conditionalFormatting>
  <conditionalFormatting sqref="E2:F31">
    <cfRule type="containsText" dxfId="23" priority="18" operator="containsText" text="NULL">
      <formula>NOT(ISERROR(SEARCH("NULL",E2)))</formula>
    </cfRule>
  </conditionalFormatting>
  <conditionalFormatting sqref="I2:I31">
    <cfRule type="expression" dxfId="22" priority="17">
      <formula>ISBLANK($F2)</formula>
    </cfRule>
  </conditionalFormatting>
  <conditionalFormatting sqref="I2:I31">
    <cfRule type="containsBlanks" dxfId="21" priority="15">
      <formula>LEN(TRIM(I2))=0</formula>
    </cfRule>
    <cfRule type="containsErrors" priority="16">
      <formula>ISERROR(I2)</formula>
    </cfRule>
  </conditionalFormatting>
  <conditionalFormatting sqref="I2:I31">
    <cfRule type="containsText" dxfId="20" priority="14" operator="containsText" text="NULL">
      <formula>NOT(ISERROR(SEARCH("NULL",I2)))</formula>
    </cfRule>
  </conditionalFormatting>
  <conditionalFormatting sqref="J2:J31">
    <cfRule type="cellIs" dxfId="10" priority="13" operator="greaterThan">
      <formula>5000</formula>
    </cfRule>
  </conditionalFormatting>
  <conditionalFormatting sqref="D35:D37">
    <cfRule type="containsText" dxfId="9" priority="7" operator="containsText" text="NULL">
      <formula>NOT(ISERROR(SEARCH("NULL",D35)))</formula>
    </cfRule>
    <cfRule type="expression" dxfId="8" priority="10">
      <formula>ISBLANK($D35)</formula>
    </cfRule>
  </conditionalFormatting>
  <conditionalFormatting sqref="E35:E37">
    <cfRule type="expression" dxfId="7" priority="11">
      <formula>ISBLANK($E35)</formula>
    </cfRule>
  </conditionalFormatting>
  <conditionalFormatting sqref="F35:F37">
    <cfRule type="expression" dxfId="6" priority="12">
      <formula>ISBLANK($F35)</formula>
    </cfRule>
  </conditionalFormatting>
  <conditionalFormatting sqref="D35:F37">
    <cfRule type="containsBlanks" dxfId="5" priority="8">
      <formula>LEN(TRIM(D35))=0</formula>
    </cfRule>
    <cfRule type="containsErrors" priority="9">
      <formula>ISERROR(D35)</formula>
    </cfRule>
  </conditionalFormatting>
  <conditionalFormatting sqref="E35:F37">
    <cfRule type="containsText" dxfId="4" priority="6" operator="containsText" text="NULL">
      <formula>NOT(ISERROR(SEARCH("NULL",E35)))</formula>
    </cfRule>
  </conditionalFormatting>
  <conditionalFormatting sqref="I35:I37">
    <cfRule type="expression" dxfId="3" priority="5">
      <formula>ISBLANK($F35)</formula>
    </cfRule>
  </conditionalFormatting>
  <conditionalFormatting sqref="I35:I37">
    <cfRule type="containsBlanks" dxfId="2" priority="3">
      <formula>LEN(TRIM(I35))=0</formula>
    </cfRule>
    <cfRule type="containsErrors" priority="4">
      <formula>ISERROR(I35)</formula>
    </cfRule>
  </conditionalFormatting>
  <conditionalFormatting sqref="I35:I37">
    <cfRule type="containsText" dxfId="1" priority="2" operator="containsText" text="NULL">
      <formula>NOT(ISERROR(SEARCH("NULL",I35)))</formula>
    </cfRule>
  </conditionalFormatting>
  <conditionalFormatting sqref="J35:J37">
    <cfRule type="cellIs" dxfId="0" priority="1" operator="greaterThan">
      <formula>5000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Dataset</vt:lpstr>
      <vt:lpstr>Data Cleaning and Transformat</vt:lpstr>
      <vt:lpstr>PivotTable Analysis</vt:lpstr>
      <vt:lpstr>VLOOKUP and INDex</vt:lpstr>
      <vt:lpstr>Trend Analysis</vt:lpstr>
      <vt:lpstr>Profit Margin Calculation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mayank singh</cp:lastModifiedBy>
  <cp:lastPrinted>2025-04-22T17:30:48Z</cp:lastPrinted>
  <dcterms:created xsi:type="dcterms:W3CDTF">2025-04-22T15:42:22Z</dcterms:created>
  <dcterms:modified xsi:type="dcterms:W3CDTF">2025-04-22T17:53:44Z</dcterms:modified>
</cp:coreProperties>
</file>