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esktop\"/>
    </mc:Choice>
  </mc:AlternateContent>
  <bookViews>
    <workbookView xWindow="0" yWindow="0" windowWidth="19200" windowHeight="693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2" i="1" l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21" i="1"/>
  <c r="D22" i="1"/>
  <c r="D23" i="1"/>
  <c r="D24" i="1"/>
  <c r="D25" i="1"/>
  <c r="D26" i="1"/>
  <c r="D27" i="1"/>
  <c r="D28" i="1"/>
  <c r="D29" i="1"/>
  <c r="E29" i="1" s="1"/>
  <c r="D30" i="1"/>
  <c r="D31" i="1"/>
  <c r="D32" i="1"/>
  <c r="D33" i="1"/>
  <c r="E33" i="1" s="1"/>
  <c r="D34" i="1"/>
  <c r="E34" i="1" s="1"/>
  <c r="D35" i="1"/>
  <c r="D36" i="1"/>
  <c r="D37" i="1"/>
  <c r="D38" i="1"/>
  <c r="D39" i="1"/>
  <c r="D40" i="1"/>
  <c r="D41" i="1"/>
  <c r="D42" i="1"/>
  <c r="E42" i="1" s="1"/>
  <c r="D43" i="1"/>
  <c r="D44" i="1"/>
  <c r="D45" i="1"/>
  <c r="E45" i="1" s="1"/>
  <c r="D21" i="1"/>
  <c r="E21" i="1" s="1"/>
  <c r="E28" i="1"/>
  <c r="E32" i="1"/>
  <c r="E40" i="1"/>
  <c r="E44" i="1"/>
  <c r="E22" i="1"/>
  <c r="E23" i="1"/>
  <c r="E25" i="1"/>
  <c r="E24" i="1"/>
  <c r="E37" i="1"/>
  <c r="E41" i="1"/>
  <c r="E36" i="1"/>
  <c r="E26" i="1"/>
  <c r="E27" i="1"/>
  <c r="E30" i="1"/>
  <c r="E31" i="1"/>
  <c r="E35" i="1"/>
  <c r="E38" i="1"/>
  <c r="E39" i="1"/>
  <c r="E43" i="1"/>
  <c r="M13" i="1"/>
  <c r="L12" i="1"/>
  <c r="N12" i="1" s="1"/>
  <c r="K10" i="1"/>
  <c r="K9" i="1"/>
  <c r="K8" i="1"/>
  <c r="K7" i="1"/>
  <c r="L7" i="1" s="1"/>
  <c r="D10" i="1"/>
  <c r="D9" i="1"/>
  <c r="D8" i="1"/>
  <c r="D7" i="1"/>
  <c r="E7" i="1" s="1"/>
  <c r="E8" i="1" s="1"/>
  <c r="E9" i="1" s="1"/>
  <c r="L8" i="1" l="1"/>
  <c r="M8" i="1"/>
  <c r="N7" i="1"/>
  <c r="C25" i="1"/>
  <c r="C29" i="1"/>
  <c r="C33" i="1"/>
  <c r="C37" i="1"/>
  <c r="C41" i="1"/>
  <c r="C45" i="1"/>
  <c r="C27" i="1"/>
  <c r="C31" i="1"/>
  <c r="C39" i="1"/>
  <c r="C28" i="1"/>
  <c r="C36" i="1"/>
  <c r="C40" i="1"/>
  <c r="C22" i="1"/>
  <c r="C26" i="1"/>
  <c r="C30" i="1"/>
  <c r="C34" i="1"/>
  <c r="C38" i="1"/>
  <c r="C42" i="1"/>
  <c r="C21" i="1"/>
  <c r="C23" i="1"/>
  <c r="C35" i="1"/>
  <c r="C43" i="1"/>
  <c r="C24" i="1"/>
  <c r="C32" i="1"/>
  <c r="C44" i="1"/>
  <c r="L13" i="1"/>
  <c r="N13" i="1" s="1"/>
  <c r="E10" i="1"/>
  <c r="G10" i="1" s="1"/>
  <c r="G7" i="1"/>
  <c r="F8" i="1"/>
  <c r="G9" i="1"/>
  <c r="F9" i="1"/>
  <c r="F10" i="1"/>
  <c r="G8" i="1"/>
  <c r="D11" i="1"/>
  <c r="N8" i="1" l="1"/>
  <c r="L9" i="1"/>
  <c r="N9" i="1" s="1"/>
  <c r="M9" i="1"/>
</calcChain>
</file>

<file path=xl/sharedStrings.xml><?xml version="1.0" encoding="utf-8"?>
<sst xmlns="http://schemas.openxmlformats.org/spreadsheetml/2006/main" count="57" uniqueCount="40">
  <si>
    <t xml:space="preserve">Rojo </t>
  </si>
  <si>
    <t>Azul</t>
  </si>
  <si>
    <t>Tipo</t>
  </si>
  <si>
    <t>R</t>
  </si>
  <si>
    <t>A1 y A2</t>
  </si>
  <si>
    <t>Tanque</t>
  </si>
  <si>
    <t>Lleno</t>
  </si>
  <si>
    <t>Batalla</t>
  </si>
  <si>
    <t>Porta aviones</t>
  </si>
  <si>
    <t>Lucha</t>
  </si>
  <si>
    <t>A1 o A2</t>
  </si>
  <si>
    <t>Infinito</t>
  </si>
  <si>
    <t>Encuentro</t>
  </si>
  <si>
    <t>65% A1 y 35% A2</t>
  </si>
  <si>
    <t>% combustible consumido</t>
  </si>
  <si>
    <t>probabilidad</t>
  </si>
  <si>
    <t>Derribado</t>
  </si>
  <si>
    <t>R 45%</t>
  </si>
  <si>
    <t>A1 55%</t>
  </si>
  <si>
    <t>Encuentro con A1</t>
  </si>
  <si>
    <t>Encuentro con A2</t>
  </si>
  <si>
    <t>R %60</t>
  </si>
  <si>
    <t>A2 %40</t>
  </si>
  <si>
    <t>Combustible</t>
  </si>
  <si>
    <t>&gt;25%</t>
  </si>
  <si>
    <t>&lt;25%</t>
  </si>
  <si>
    <t>Vuelve</t>
  </si>
  <si>
    <t>Necesita &gt; 15%</t>
  </si>
  <si>
    <t>Lista 1</t>
  </si>
  <si>
    <t>Combate</t>
  </si>
  <si>
    <t>Acumulada</t>
  </si>
  <si>
    <t>p()</t>
  </si>
  <si>
    <t>Min</t>
  </si>
  <si>
    <t>Max</t>
  </si>
  <si>
    <t>P()</t>
  </si>
  <si>
    <t>A1</t>
  </si>
  <si>
    <t>A2</t>
  </si>
  <si>
    <t>Acumulda</t>
  </si>
  <si>
    <t xml:space="preserve">Min </t>
  </si>
  <si>
    <t>Avion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</si>
</sst>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0" xfId="0" applyFont="1" applyFill="1"/>
    <xf numFmtId="0" fontId="0" fillId="3" borderId="0" xfId="0" applyFill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/>
    <xf numFmtId="9" fontId="0" fillId="0" borderId="1" xfId="0" applyNumberFormat="1" applyBorder="1"/>
    <xf numFmtId="0" fontId="0" fillId="0" borderId="1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4" xfId="0" applyBorder="1" applyAlignment="1">
      <alignment horizontal="center" vertical="center" wrapText="1"/>
    </xf>
    <xf numFmtId="9" fontId="0" fillId="0" borderId="5" xfId="0" applyNumberForma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right" vertical="center" wrapText="1"/>
    </xf>
    <xf numFmtId="0" fontId="0" fillId="0" borderId="7" xfId="0" applyBorder="1" applyAlignment="1">
      <alignment horizontal="center" vertical="center" wrapText="1"/>
    </xf>
    <xf numFmtId="9" fontId="0" fillId="0" borderId="1" xfId="0" applyNumberFormat="1" applyFill="1" applyBorder="1" applyAlignment="1">
      <alignment horizontal="center" vertical="center" wrapText="1"/>
    </xf>
    <xf numFmtId="0" fontId="0" fillId="0" borderId="1" xfId="0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5"/>
  <sheetViews>
    <sheetView tabSelected="1" topLeftCell="A27" workbookViewId="0">
      <selection activeCell="E20" sqref="E20:E46"/>
    </sheetView>
  </sheetViews>
  <sheetFormatPr baseColWidth="10" defaultRowHeight="15" x14ac:dyDescent="0.25"/>
  <cols>
    <col min="2" max="2" width="18" customWidth="1"/>
    <col min="3" max="3" width="15.140625" customWidth="1"/>
    <col min="4" max="4" width="13.5703125" customWidth="1"/>
    <col min="5" max="5" width="15.85546875" customWidth="1"/>
    <col min="7" max="7" width="15.7109375" customWidth="1"/>
    <col min="9" max="9" width="18.7109375" customWidth="1"/>
  </cols>
  <sheetData>
    <row r="1" spans="2:14" x14ac:dyDescent="0.25">
      <c r="C1" t="s">
        <v>2</v>
      </c>
      <c r="D1" s="5" t="s">
        <v>5</v>
      </c>
      <c r="E1" s="5"/>
      <c r="F1" s="5" t="s">
        <v>7</v>
      </c>
      <c r="G1" s="7" t="s">
        <v>8</v>
      </c>
      <c r="H1" s="8" t="s">
        <v>9</v>
      </c>
      <c r="I1" s="8" t="s">
        <v>12</v>
      </c>
    </row>
    <row r="2" spans="2:14" x14ac:dyDescent="0.25">
      <c r="B2" s="1" t="s">
        <v>0</v>
      </c>
      <c r="C2" s="4" t="s">
        <v>3</v>
      </c>
      <c r="D2" s="5" t="s">
        <v>6</v>
      </c>
      <c r="E2" s="6">
        <v>1</v>
      </c>
      <c r="F2" s="6">
        <v>0.15</v>
      </c>
      <c r="G2" s="6">
        <v>0.15</v>
      </c>
      <c r="H2" s="5" t="s">
        <v>10</v>
      </c>
      <c r="I2" t="s">
        <v>13</v>
      </c>
    </row>
    <row r="3" spans="2:14" x14ac:dyDescent="0.25">
      <c r="B3" s="2" t="s">
        <v>1</v>
      </c>
      <c r="C3" s="3" t="s">
        <v>4</v>
      </c>
      <c r="D3" s="5" t="s">
        <v>11</v>
      </c>
      <c r="E3" s="5" t="s">
        <v>11</v>
      </c>
      <c r="F3" s="5" t="s">
        <v>11</v>
      </c>
      <c r="G3" s="5" t="s">
        <v>11</v>
      </c>
      <c r="H3" s="5"/>
      <c r="I3" s="9"/>
    </row>
    <row r="5" spans="2:14" x14ac:dyDescent="0.25">
      <c r="B5" s="13" t="s">
        <v>19</v>
      </c>
      <c r="C5" s="13"/>
      <c r="I5" t="s">
        <v>20</v>
      </c>
    </row>
    <row r="6" spans="2:14" ht="30" x14ac:dyDescent="0.25">
      <c r="B6" s="12" t="s">
        <v>14</v>
      </c>
      <c r="C6" s="16" t="s">
        <v>15</v>
      </c>
      <c r="D6" s="5" t="s">
        <v>31</v>
      </c>
      <c r="E6" s="5" t="s">
        <v>30</v>
      </c>
      <c r="F6" s="7" t="s">
        <v>32</v>
      </c>
      <c r="G6" s="7" t="s">
        <v>33</v>
      </c>
      <c r="I6" s="12" t="s">
        <v>14</v>
      </c>
      <c r="J6" s="16" t="s">
        <v>15</v>
      </c>
      <c r="K6" s="5" t="s">
        <v>34</v>
      </c>
      <c r="L6" s="5" t="s">
        <v>30</v>
      </c>
      <c r="M6" s="5" t="s">
        <v>32</v>
      </c>
      <c r="N6" s="5" t="s">
        <v>33</v>
      </c>
    </row>
    <row r="7" spans="2:14" ht="32.25" customHeight="1" x14ac:dyDescent="0.25">
      <c r="B7" s="10">
        <v>35</v>
      </c>
      <c r="C7" s="11">
        <v>0.22</v>
      </c>
      <c r="D7" s="5">
        <f>22/100</f>
        <v>0.22</v>
      </c>
      <c r="E7" s="5">
        <f>D7</f>
        <v>0.22</v>
      </c>
      <c r="F7" s="5">
        <v>0</v>
      </c>
      <c r="G7" s="5">
        <f>E7-0.01</f>
        <v>0.21</v>
      </c>
      <c r="I7" s="10">
        <v>30</v>
      </c>
      <c r="J7" s="11">
        <v>0.35</v>
      </c>
      <c r="K7" s="5">
        <f>35/100</f>
        <v>0.35</v>
      </c>
      <c r="L7" s="5">
        <f>K7</f>
        <v>0.35</v>
      </c>
      <c r="M7" s="5">
        <v>0</v>
      </c>
      <c r="N7" s="5">
        <f>L7-0.01</f>
        <v>0.33999999999999997</v>
      </c>
    </row>
    <row r="8" spans="2:14" x14ac:dyDescent="0.25">
      <c r="B8" s="10">
        <v>30</v>
      </c>
      <c r="C8" s="11">
        <v>0.28000000000000003</v>
      </c>
      <c r="D8" s="5">
        <f>28/100</f>
        <v>0.28000000000000003</v>
      </c>
      <c r="E8" s="5">
        <f>E7+D8</f>
        <v>0.5</v>
      </c>
      <c r="F8" s="5">
        <f>E7</f>
        <v>0.22</v>
      </c>
      <c r="G8" s="5">
        <f t="shared" ref="G8:G10" si="0">E8-0.01</f>
        <v>0.49</v>
      </c>
      <c r="I8" s="10">
        <v>25</v>
      </c>
      <c r="J8" s="11">
        <v>0.47</v>
      </c>
      <c r="K8" s="5">
        <f>47/100</f>
        <v>0.47</v>
      </c>
      <c r="L8" s="5">
        <f>L7+K8</f>
        <v>0.82</v>
      </c>
      <c r="M8" s="5">
        <f>L7</f>
        <v>0.35</v>
      </c>
      <c r="N8" s="5">
        <f>L8-0.01</f>
        <v>0.80999999999999994</v>
      </c>
    </row>
    <row r="9" spans="2:14" x14ac:dyDescent="0.25">
      <c r="B9" s="10">
        <v>25</v>
      </c>
      <c r="C9" s="11">
        <v>0.27</v>
      </c>
      <c r="D9" s="5">
        <f>27/100</f>
        <v>0.27</v>
      </c>
      <c r="E9" s="5">
        <f t="shared" ref="E9:E10" si="1">E8+D9</f>
        <v>0.77</v>
      </c>
      <c r="F9" s="5">
        <f t="shared" ref="F9:F10" si="2">E8</f>
        <v>0.5</v>
      </c>
      <c r="G9" s="5">
        <f t="shared" si="0"/>
        <v>0.76</v>
      </c>
      <c r="I9" s="10">
        <v>15</v>
      </c>
      <c r="J9" s="11">
        <v>0.18</v>
      </c>
      <c r="K9" s="5">
        <f>18/100</f>
        <v>0.18</v>
      </c>
      <c r="L9" s="5">
        <f>L8+K9</f>
        <v>1</v>
      </c>
      <c r="M9" s="5">
        <f>L8</f>
        <v>0.82</v>
      </c>
      <c r="N9" s="5">
        <f>L9-0.01</f>
        <v>0.99</v>
      </c>
    </row>
    <row r="10" spans="2:14" x14ac:dyDescent="0.25">
      <c r="B10" s="10">
        <v>20</v>
      </c>
      <c r="C10" s="11">
        <v>0.23</v>
      </c>
      <c r="D10" s="5">
        <f>23/100</f>
        <v>0.23</v>
      </c>
      <c r="E10" s="5">
        <f t="shared" si="1"/>
        <v>1</v>
      </c>
      <c r="F10" s="5">
        <f t="shared" si="2"/>
        <v>0.77</v>
      </c>
      <c r="G10" s="5">
        <f t="shared" si="0"/>
        <v>0.99</v>
      </c>
      <c r="K10" s="2">
        <f>SUM(K7:K9)</f>
        <v>1</v>
      </c>
    </row>
    <row r="11" spans="2:14" x14ac:dyDescent="0.25">
      <c r="D11" s="2">
        <f>SUM(D7:D10)</f>
        <v>1</v>
      </c>
      <c r="I11" s="5" t="s">
        <v>39</v>
      </c>
      <c r="J11" s="5" t="s">
        <v>12</v>
      </c>
      <c r="K11" s="5" t="s">
        <v>34</v>
      </c>
      <c r="L11" s="5" t="s">
        <v>37</v>
      </c>
      <c r="M11" s="5" t="s">
        <v>38</v>
      </c>
      <c r="N11" s="5" t="s">
        <v>33</v>
      </c>
    </row>
    <row r="12" spans="2:14" x14ac:dyDescent="0.25">
      <c r="I12" s="5" t="s">
        <v>35</v>
      </c>
      <c r="J12" s="17">
        <v>0.65</v>
      </c>
      <c r="K12" s="5">
        <v>0.65</v>
      </c>
      <c r="L12" s="5">
        <f>K12</f>
        <v>0.65</v>
      </c>
      <c r="M12" s="5">
        <v>0</v>
      </c>
      <c r="N12" s="5">
        <f>L12-0.01</f>
        <v>0.64</v>
      </c>
    </row>
    <row r="13" spans="2:14" x14ac:dyDescent="0.25">
      <c r="B13" t="s">
        <v>16</v>
      </c>
      <c r="C13" t="s">
        <v>17</v>
      </c>
      <c r="D13" t="s">
        <v>21</v>
      </c>
      <c r="I13" s="5" t="s">
        <v>36</v>
      </c>
      <c r="J13" s="17">
        <v>0.35</v>
      </c>
      <c r="K13" s="5">
        <v>0.35</v>
      </c>
      <c r="L13" s="5">
        <f>L12+K13</f>
        <v>1</v>
      </c>
      <c r="M13" s="5">
        <f>L12</f>
        <v>0.65</v>
      </c>
      <c r="N13" s="5">
        <f>L13-0.01</f>
        <v>0.99</v>
      </c>
    </row>
    <row r="14" spans="2:14" x14ac:dyDescent="0.25">
      <c r="C14" t="s">
        <v>18</v>
      </c>
      <c r="D14" t="s">
        <v>22</v>
      </c>
    </row>
    <row r="16" spans="2:14" x14ac:dyDescent="0.25">
      <c r="B16" t="s">
        <v>23</v>
      </c>
      <c r="C16" t="s">
        <v>24</v>
      </c>
      <c r="D16" t="s">
        <v>9</v>
      </c>
    </row>
    <row r="17" spans="1:7" x14ac:dyDescent="0.25">
      <c r="C17" t="s">
        <v>25</v>
      </c>
      <c r="D17" t="s">
        <v>26</v>
      </c>
      <c r="E17" t="s">
        <v>27</v>
      </c>
    </row>
    <row r="20" spans="1:7" x14ac:dyDescent="0.25">
      <c r="A20" s="5" t="s">
        <v>29</v>
      </c>
      <c r="B20" s="14" t="s">
        <v>28</v>
      </c>
      <c r="C20" s="5" t="s">
        <v>12</v>
      </c>
      <c r="D20" s="5" t="s">
        <v>29</v>
      </c>
      <c r="E20" s="14" t="s">
        <v>23</v>
      </c>
      <c r="F20" s="14" t="s">
        <v>7</v>
      </c>
      <c r="G20" s="18" t="s">
        <v>16</v>
      </c>
    </row>
    <row r="21" spans="1:7" x14ac:dyDescent="0.25">
      <c r="A21" s="5">
        <v>1</v>
      </c>
      <c r="B21" s="15">
        <v>0.89</v>
      </c>
      <c r="C21" s="15" t="str">
        <f>IF(AND(B21&gt;=$M$12,B21&lt;=$N$12),"A1","A2")</f>
        <v>A2</v>
      </c>
      <c r="D21" s="15">
        <f>IF(C21="A1",LOOKUP(B21,$F$7:$F$10,$B$7:$B$10),LOOKUP(B21,$M$7:$M$9,$I$7:$I$9))</f>
        <v>15</v>
      </c>
      <c r="E21" s="15">
        <f>100-D21</f>
        <v>85</v>
      </c>
      <c r="F21" s="15" t="str">
        <f>IF(E21&gt;25, "S","N")</f>
        <v>S</v>
      </c>
      <c r="G21" s="5"/>
    </row>
    <row r="22" spans="1:7" x14ac:dyDescent="0.25">
      <c r="A22" s="5">
        <v>2</v>
      </c>
      <c r="B22" s="15">
        <v>0.52</v>
      </c>
      <c r="C22" s="15" t="str">
        <f>IF(AND(B22&gt;=$M$12,B22&lt;=$N$12),"A1","A2")</f>
        <v>A1</v>
      </c>
      <c r="D22" s="15">
        <f t="shared" ref="D22:D45" si="3">IF(C22="A1",LOOKUP(B22,$F$7:$F$10,$B$7:$B$10),LOOKUP(B22,$M$7:$M$9,$I$7:$I$9))</f>
        <v>25</v>
      </c>
      <c r="E22" s="15">
        <f t="shared" ref="E22:E45" si="4">100-D22</f>
        <v>75</v>
      </c>
      <c r="F22" s="15" t="str">
        <f t="shared" ref="F22:F45" si="5">IF(E22&gt;25, "S","N")</f>
        <v>S</v>
      </c>
      <c r="G22" s="5"/>
    </row>
    <row r="23" spans="1:7" x14ac:dyDescent="0.25">
      <c r="A23" s="5">
        <v>3</v>
      </c>
      <c r="B23" s="15">
        <v>0.24</v>
      </c>
      <c r="C23" s="15" t="str">
        <f>IF(AND(B23&gt;=$M$12,B23&lt;=$N$12),"A1","A2")</f>
        <v>A1</v>
      </c>
      <c r="D23" s="15">
        <f t="shared" si="3"/>
        <v>30</v>
      </c>
      <c r="E23" s="15">
        <f t="shared" si="4"/>
        <v>70</v>
      </c>
      <c r="F23" s="15" t="str">
        <f t="shared" si="5"/>
        <v>S</v>
      </c>
      <c r="G23" s="5"/>
    </row>
    <row r="24" spans="1:7" x14ac:dyDescent="0.25">
      <c r="A24" s="5">
        <v>4</v>
      </c>
      <c r="B24" s="15">
        <v>0.03</v>
      </c>
      <c r="C24" s="15" t="str">
        <f>IF(AND(B24&gt;=$M$12,B24&lt;=$N$12),"A1","A2")</f>
        <v>A1</v>
      </c>
      <c r="D24" s="15">
        <f t="shared" si="3"/>
        <v>35</v>
      </c>
      <c r="E24" s="15">
        <f t="shared" si="4"/>
        <v>65</v>
      </c>
      <c r="F24" s="15" t="str">
        <f t="shared" si="5"/>
        <v>S</v>
      </c>
      <c r="G24" s="5"/>
    </row>
    <row r="25" spans="1:7" x14ac:dyDescent="0.25">
      <c r="A25" s="5">
        <v>5</v>
      </c>
      <c r="B25" s="15">
        <v>0.86</v>
      </c>
      <c r="C25" s="15" t="str">
        <f>IF(AND(B25&gt;=$M$12,B25&lt;=$N$12),"A1","A2")</f>
        <v>A2</v>
      </c>
      <c r="D25" s="15">
        <f t="shared" si="3"/>
        <v>15</v>
      </c>
      <c r="E25" s="15">
        <f t="shared" si="4"/>
        <v>85</v>
      </c>
      <c r="F25" s="15" t="str">
        <f t="shared" si="5"/>
        <v>S</v>
      </c>
      <c r="G25" s="5"/>
    </row>
    <row r="26" spans="1:7" x14ac:dyDescent="0.25">
      <c r="A26" s="5">
        <v>6</v>
      </c>
      <c r="B26" s="15">
        <v>0.73</v>
      </c>
      <c r="C26" s="15" t="str">
        <f>IF(AND(B26&gt;=$M$12,B26&lt;=$N$12),"A1","A2")</f>
        <v>A2</v>
      </c>
      <c r="D26" s="15">
        <f t="shared" si="3"/>
        <v>25</v>
      </c>
      <c r="E26" s="15">
        <f t="shared" si="4"/>
        <v>75</v>
      </c>
      <c r="F26" s="15" t="str">
        <f t="shared" si="5"/>
        <v>S</v>
      </c>
      <c r="G26" s="5"/>
    </row>
    <row r="27" spans="1:7" x14ac:dyDescent="0.25">
      <c r="A27" s="5">
        <v>7</v>
      </c>
      <c r="B27" s="15">
        <v>0.5</v>
      </c>
      <c r="C27" s="15" t="str">
        <f>IF(AND(B27&gt;=$M$12,B27&lt;=$N$12),"A1","A2")</f>
        <v>A1</v>
      </c>
      <c r="D27" s="15">
        <f t="shared" si="3"/>
        <v>25</v>
      </c>
      <c r="E27" s="15">
        <f t="shared" si="4"/>
        <v>75</v>
      </c>
      <c r="F27" s="15" t="str">
        <f t="shared" si="5"/>
        <v>S</v>
      </c>
      <c r="G27" s="5"/>
    </row>
    <row r="28" spans="1:7" x14ac:dyDescent="0.25">
      <c r="A28" s="5">
        <v>8</v>
      </c>
      <c r="B28" s="15">
        <v>0.91</v>
      </c>
      <c r="C28" s="15" t="str">
        <f>IF(AND(B28&gt;=$M$12,B28&lt;=$N$12),"A1","A2")</f>
        <v>A2</v>
      </c>
      <c r="D28" s="15">
        <f t="shared" si="3"/>
        <v>15</v>
      </c>
      <c r="E28" s="15">
        <f t="shared" si="4"/>
        <v>85</v>
      </c>
      <c r="F28" s="15" t="str">
        <f t="shared" si="5"/>
        <v>S</v>
      </c>
      <c r="G28" s="5"/>
    </row>
    <row r="29" spans="1:7" x14ac:dyDescent="0.25">
      <c r="A29" s="5">
        <v>9</v>
      </c>
      <c r="B29" s="15">
        <v>0.51</v>
      </c>
      <c r="C29" s="15" t="str">
        <f>IF(AND(B29&gt;=$M$12,B29&lt;=$N$12),"A1","A2")</f>
        <v>A1</v>
      </c>
      <c r="D29" s="15">
        <f t="shared" si="3"/>
        <v>25</v>
      </c>
      <c r="E29" s="15">
        <f t="shared" si="4"/>
        <v>75</v>
      </c>
      <c r="F29" s="15" t="str">
        <f t="shared" si="5"/>
        <v>S</v>
      </c>
      <c r="G29" s="5"/>
    </row>
    <row r="30" spans="1:7" x14ac:dyDescent="0.25">
      <c r="A30" s="5">
        <v>10</v>
      </c>
      <c r="B30" s="15">
        <v>0.26</v>
      </c>
      <c r="C30" s="15" t="str">
        <f>IF(AND(B30&gt;=$M$12,B30&lt;=$N$12),"A1","A2")</f>
        <v>A1</v>
      </c>
      <c r="D30" s="15">
        <f t="shared" si="3"/>
        <v>30</v>
      </c>
      <c r="E30" s="15">
        <f t="shared" si="4"/>
        <v>70</v>
      </c>
      <c r="F30" s="15" t="str">
        <f t="shared" si="5"/>
        <v>S</v>
      </c>
      <c r="G30" s="5"/>
    </row>
    <row r="31" spans="1:7" x14ac:dyDescent="0.25">
      <c r="A31" s="5">
        <v>11</v>
      </c>
      <c r="B31" s="15">
        <v>0.63</v>
      </c>
      <c r="C31" s="15" t="str">
        <f>IF(AND(B31&gt;=$M$12,B31&lt;=$N$12),"A1","A2")</f>
        <v>A1</v>
      </c>
      <c r="D31" s="15">
        <f t="shared" si="3"/>
        <v>25</v>
      </c>
      <c r="E31" s="15">
        <f t="shared" si="4"/>
        <v>75</v>
      </c>
      <c r="F31" s="15" t="str">
        <f t="shared" si="5"/>
        <v>S</v>
      </c>
      <c r="G31" s="5"/>
    </row>
    <row r="32" spans="1:7" x14ac:dyDescent="0.25">
      <c r="A32" s="5">
        <v>12</v>
      </c>
      <c r="B32" s="15">
        <v>0.78</v>
      </c>
      <c r="C32" s="15" t="str">
        <f>IF(AND(B32&gt;=$M$12,B32&lt;=$N$12),"A1","A2")</f>
        <v>A2</v>
      </c>
      <c r="D32" s="15">
        <f t="shared" si="3"/>
        <v>25</v>
      </c>
      <c r="E32" s="15">
        <f t="shared" si="4"/>
        <v>75</v>
      </c>
      <c r="F32" s="15" t="str">
        <f t="shared" si="5"/>
        <v>S</v>
      </c>
      <c r="G32" s="5"/>
    </row>
    <row r="33" spans="1:7" x14ac:dyDescent="0.25">
      <c r="A33" s="5">
        <v>13</v>
      </c>
      <c r="B33" s="15">
        <v>0.43</v>
      </c>
      <c r="C33" s="15" t="str">
        <f>IF(AND(B33&gt;=$M$12,B33&lt;=$N$12),"A1","A2")</f>
        <v>A1</v>
      </c>
      <c r="D33" s="15">
        <f t="shared" si="3"/>
        <v>30</v>
      </c>
      <c r="E33" s="15">
        <f t="shared" si="4"/>
        <v>70</v>
      </c>
      <c r="F33" s="15" t="str">
        <f t="shared" si="5"/>
        <v>S</v>
      </c>
      <c r="G33" s="5"/>
    </row>
    <row r="34" spans="1:7" x14ac:dyDescent="0.25">
      <c r="A34" s="5">
        <v>14</v>
      </c>
      <c r="B34" s="15">
        <v>0.66</v>
      </c>
      <c r="C34" s="15" t="str">
        <f>IF(AND(B34&gt;=$M$12,B34&lt;=$N$12),"A1","A2")</f>
        <v>A2</v>
      </c>
      <c r="D34" s="15">
        <f t="shared" si="3"/>
        <v>25</v>
      </c>
      <c r="E34" s="15">
        <f t="shared" si="4"/>
        <v>75</v>
      </c>
      <c r="F34" s="15" t="str">
        <f t="shared" si="5"/>
        <v>S</v>
      </c>
      <c r="G34" s="5"/>
    </row>
    <row r="35" spans="1:7" x14ac:dyDescent="0.25">
      <c r="A35" s="5">
        <v>15</v>
      </c>
      <c r="B35" s="15">
        <v>0.38</v>
      </c>
      <c r="C35" s="15" t="str">
        <f>IF(AND(B35&gt;=$M$12,B35&lt;=$N$12),"A1","A2")</f>
        <v>A1</v>
      </c>
      <c r="D35" s="15">
        <f t="shared" si="3"/>
        <v>30</v>
      </c>
      <c r="E35" s="15">
        <f t="shared" si="4"/>
        <v>70</v>
      </c>
      <c r="F35" s="15" t="str">
        <f t="shared" si="5"/>
        <v>S</v>
      </c>
      <c r="G35" s="5"/>
    </row>
    <row r="36" spans="1:7" x14ac:dyDescent="0.25">
      <c r="A36" s="5">
        <v>16</v>
      </c>
      <c r="B36" s="15">
        <v>0.39</v>
      </c>
      <c r="C36" s="15" t="str">
        <f>IF(AND(B36&gt;=$M$12,B36&lt;=$N$12),"A1","A2")</f>
        <v>A1</v>
      </c>
      <c r="D36" s="15">
        <f t="shared" si="3"/>
        <v>30</v>
      </c>
      <c r="E36" s="15">
        <f t="shared" si="4"/>
        <v>70</v>
      </c>
      <c r="F36" s="15" t="str">
        <f t="shared" si="5"/>
        <v>S</v>
      </c>
      <c r="G36" s="5"/>
    </row>
    <row r="37" spans="1:7" x14ac:dyDescent="0.25">
      <c r="A37" s="5">
        <v>17</v>
      </c>
      <c r="B37" s="15">
        <v>0.44</v>
      </c>
      <c r="C37" s="15" t="str">
        <f>IF(AND(B37&gt;=$M$12,B37&lt;=$N$12),"A1","A2")</f>
        <v>A1</v>
      </c>
      <c r="D37" s="15">
        <f t="shared" si="3"/>
        <v>30</v>
      </c>
      <c r="E37" s="15">
        <f t="shared" si="4"/>
        <v>70</v>
      </c>
      <c r="F37" s="15" t="str">
        <f t="shared" si="5"/>
        <v>S</v>
      </c>
      <c r="G37" s="5"/>
    </row>
    <row r="38" spans="1:7" x14ac:dyDescent="0.25">
      <c r="A38" s="5">
        <v>18</v>
      </c>
      <c r="B38" s="15">
        <v>0.1</v>
      </c>
      <c r="C38" s="15" t="str">
        <f>IF(AND(B38&gt;=$M$12,B38&lt;=$N$12),"A1","A2")</f>
        <v>A1</v>
      </c>
      <c r="D38" s="15">
        <f t="shared" si="3"/>
        <v>35</v>
      </c>
      <c r="E38" s="15">
        <f t="shared" si="4"/>
        <v>65</v>
      </c>
      <c r="F38" s="15" t="str">
        <f t="shared" si="5"/>
        <v>S</v>
      </c>
      <c r="G38" s="5"/>
    </row>
    <row r="39" spans="1:7" x14ac:dyDescent="0.25">
      <c r="A39" s="5">
        <v>19</v>
      </c>
      <c r="B39" s="15">
        <v>0.73</v>
      </c>
      <c r="C39" s="15" t="str">
        <f>IF(AND(B39&gt;=$M$12,B39&lt;=$N$12),"A1","A2")</f>
        <v>A2</v>
      </c>
      <c r="D39" s="15">
        <f t="shared" si="3"/>
        <v>25</v>
      </c>
      <c r="E39" s="15">
        <f t="shared" si="4"/>
        <v>75</v>
      </c>
      <c r="F39" s="15" t="str">
        <f t="shared" si="5"/>
        <v>S</v>
      </c>
      <c r="G39" s="5"/>
    </row>
    <row r="40" spans="1:7" x14ac:dyDescent="0.25">
      <c r="A40" s="5">
        <v>20</v>
      </c>
      <c r="B40" s="15">
        <v>0.22</v>
      </c>
      <c r="C40" s="15" t="str">
        <f>IF(AND(B40&gt;=$M$12,B40&lt;=$N$12),"A1","A2")</f>
        <v>A1</v>
      </c>
      <c r="D40" s="15">
        <f t="shared" si="3"/>
        <v>30</v>
      </c>
      <c r="E40" s="15">
        <f t="shared" si="4"/>
        <v>70</v>
      </c>
      <c r="F40" s="15" t="str">
        <f t="shared" si="5"/>
        <v>S</v>
      </c>
      <c r="G40" s="5"/>
    </row>
    <row r="41" spans="1:7" x14ac:dyDescent="0.25">
      <c r="A41" s="5">
        <v>21</v>
      </c>
      <c r="B41" s="15">
        <v>0.4</v>
      </c>
      <c r="C41" s="15" t="str">
        <f>IF(AND(B41&gt;=$M$12,B41&lt;=$N$12),"A1","A2")</f>
        <v>A1</v>
      </c>
      <c r="D41" s="15">
        <f t="shared" si="3"/>
        <v>30</v>
      </c>
      <c r="E41" s="15">
        <f t="shared" si="4"/>
        <v>70</v>
      </c>
      <c r="F41" s="15" t="str">
        <f t="shared" si="5"/>
        <v>S</v>
      </c>
      <c r="G41" s="5"/>
    </row>
    <row r="42" spans="1:7" x14ac:dyDescent="0.25">
      <c r="A42" s="5">
        <v>22</v>
      </c>
      <c r="B42" s="15">
        <v>0.53</v>
      </c>
      <c r="C42" s="15" t="str">
        <f>IF(AND(B42&gt;=$M$12,B42&lt;=$N$12),"A1","A2")</f>
        <v>A1</v>
      </c>
      <c r="D42" s="15">
        <f t="shared" si="3"/>
        <v>25</v>
      </c>
      <c r="E42" s="15">
        <f t="shared" si="4"/>
        <v>75</v>
      </c>
      <c r="F42" s="15" t="str">
        <f t="shared" si="5"/>
        <v>S</v>
      </c>
      <c r="G42" s="5"/>
    </row>
    <row r="43" spans="1:7" x14ac:dyDescent="0.25">
      <c r="A43" s="5">
        <v>23</v>
      </c>
      <c r="B43" s="15">
        <v>0.05</v>
      </c>
      <c r="C43" s="15" t="str">
        <f>IF(AND(B43&gt;=$M$12,B43&lt;=$N$12),"A1","A2")</f>
        <v>A1</v>
      </c>
      <c r="D43" s="15">
        <f t="shared" si="3"/>
        <v>35</v>
      </c>
      <c r="E43" s="15">
        <f t="shared" si="4"/>
        <v>65</v>
      </c>
      <c r="F43" s="15" t="str">
        <f t="shared" si="5"/>
        <v>S</v>
      </c>
      <c r="G43" s="5"/>
    </row>
    <row r="44" spans="1:7" x14ac:dyDescent="0.25">
      <c r="A44" s="5">
        <v>24</v>
      </c>
      <c r="B44" s="15">
        <v>0.79</v>
      </c>
      <c r="C44" s="15" t="str">
        <f>IF(AND(B44&gt;=$M$12,B44&lt;=$N$12),"A1","A2")</f>
        <v>A2</v>
      </c>
      <c r="D44" s="15">
        <f t="shared" si="3"/>
        <v>25</v>
      </c>
      <c r="E44" s="15">
        <f t="shared" si="4"/>
        <v>75</v>
      </c>
      <c r="F44" s="15" t="str">
        <f t="shared" si="5"/>
        <v>S</v>
      </c>
      <c r="G44" s="5"/>
    </row>
    <row r="45" spans="1:7" x14ac:dyDescent="0.25">
      <c r="A45" s="5">
        <v>25</v>
      </c>
      <c r="B45" s="15">
        <v>0.13</v>
      </c>
      <c r="C45" s="15" t="str">
        <f>IF(AND(B45&gt;=$M$12,B45&lt;=$N$12),"A1","A2")</f>
        <v>A1</v>
      </c>
      <c r="D45" s="15">
        <f t="shared" si="3"/>
        <v>35</v>
      </c>
      <c r="E45" s="15">
        <f t="shared" si="4"/>
        <v>65</v>
      </c>
      <c r="F45" s="15" t="str">
        <f t="shared" si="5"/>
        <v>S</v>
      </c>
      <c r="G45" s="5"/>
    </row>
  </sheetData>
  <mergeCells count="1">
    <mergeCell ref="B5:C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2021-05-08T11:24:56Z</dcterms:created>
  <dcterms:modified xsi:type="dcterms:W3CDTF">2021-05-08T12:18:54Z</dcterms:modified>
</cp:coreProperties>
</file>