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s Documentos\_UTN\SIM-2021\Material\"/>
    </mc:Choice>
  </mc:AlternateContent>
  <bookViews>
    <workbookView xWindow="0" yWindow="0" windowWidth="19020" windowHeight="7980" activeTab="1"/>
  </bookViews>
  <sheets>
    <sheet name="Chi-Cuadrado" sheetId="1" r:id="rId1"/>
    <sheet name="Kolmogorov-Smirnov" sheetId="2" r:id="rId2"/>
  </sheets>
  <definedNames>
    <definedName name="Nchi" localSheetId="0">'Chi-Cuadrado'!$F$9</definedName>
    <definedName name="Nks">'Kolmogorov-Smirnov'!$F$9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2" l="1"/>
  <c r="M7" i="2"/>
  <c r="M8" i="2"/>
  <c r="M5" i="2"/>
  <c r="M4" i="2"/>
  <c r="L5" i="2"/>
  <c r="L6" i="2"/>
  <c r="L7" i="2"/>
  <c r="L8" i="2"/>
  <c r="L4" i="2"/>
  <c r="K6" i="2"/>
  <c r="K7" i="2" s="1"/>
  <c r="K8" i="2" s="1"/>
  <c r="K5" i="2"/>
  <c r="K4" i="2"/>
  <c r="J5" i="2"/>
  <c r="J6" i="2" s="1"/>
  <c r="J7" i="2" s="1"/>
  <c r="J8" i="2" s="1"/>
  <c r="J4" i="2"/>
  <c r="I9" i="2"/>
  <c r="I5" i="2"/>
  <c r="I6" i="2"/>
  <c r="I7" i="2"/>
  <c r="I8" i="2"/>
  <c r="I4" i="2"/>
  <c r="H9" i="2"/>
  <c r="H5" i="2"/>
  <c r="H6" i="2"/>
  <c r="H7" i="2"/>
  <c r="H8" i="2"/>
  <c r="H4" i="2"/>
  <c r="G5" i="2"/>
  <c r="G6" i="2"/>
  <c r="G7" i="2"/>
  <c r="G8" i="2"/>
  <c r="G4" i="2"/>
  <c r="F9" i="2"/>
  <c r="F4" i="2" a="1"/>
  <c r="F6" i="2" s="1"/>
  <c r="I6" i="1"/>
  <c r="I7" i="1"/>
  <c r="I8" i="1" s="1"/>
  <c r="I5" i="1"/>
  <c r="I4" i="1"/>
  <c r="H5" i="1"/>
  <c r="H6" i="1"/>
  <c r="H7" i="1"/>
  <c r="H8" i="1"/>
  <c r="H4" i="1"/>
  <c r="G5" i="1"/>
  <c r="G6" i="1"/>
  <c r="G7" i="1"/>
  <c r="G8" i="1"/>
  <c r="G4" i="1"/>
  <c r="F9" i="1"/>
  <c r="F4" i="1" a="1"/>
  <c r="F5" i="1" s="1"/>
  <c r="F5" i="2" l="1"/>
  <c r="F4" i="2"/>
  <c r="F8" i="2"/>
  <c r="F7" i="2"/>
  <c r="F4" i="1"/>
  <c r="F8" i="1"/>
  <c r="F7" i="1"/>
  <c r="F6" i="1"/>
</calcChain>
</file>

<file path=xl/sharedStrings.xml><?xml version="1.0" encoding="utf-8"?>
<sst xmlns="http://schemas.openxmlformats.org/spreadsheetml/2006/main" count="22" uniqueCount="16">
  <si>
    <t>Serie</t>
  </si>
  <si>
    <t>Desde</t>
  </si>
  <si>
    <t>Hasta</t>
  </si>
  <si>
    <t>fo</t>
  </si>
  <si>
    <t>fe</t>
  </si>
  <si>
    <t>C</t>
  </si>
  <si>
    <t>C (AC)</t>
  </si>
  <si>
    <t>Po</t>
  </si>
  <si>
    <t>Pe</t>
  </si>
  <si>
    <t>Po(AC)</t>
  </si>
  <si>
    <t>Pe(AC)</t>
  </si>
  <si>
    <t>|Po(AC)-Pe(AC)|</t>
  </si>
  <si>
    <t>Max</t>
  </si>
  <si>
    <t>Calc</t>
  </si>
  <si>
    <t>TAB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</si>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</sst>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3" borderId="0" xfId="0" applyNumberFormat="1" applyFill="1"/>
    <xf numFmtId="2" fontId="1" fillId="0" borderId="0" xfId="0" applyNumberFormat="1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zoomScale="130" zoomScaleNormal="130" workbookViewId="0">
      <selection activeCell="J8" sqref="J8:J9"/>
    </sheetView>
  </sheetViews>
  <sheetFormatPr baseColWidth="10" defaultRowHeight="15" x14ac:dyDescent="0.25"/>
  <sheetData>
    <row r="2" spans="2:10" x14ac:dyDescent="0.25">
      <c r="B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4" spans="2:10" x14ac:dyDescent="0.25">
      <c r="B4" s="1">
        <v>0.15</v>
      </c>
      <c r="D4" s="4">
        <v>0</v>
      </c>
      <c r="E4" s="4">
        <v>0.19</v>
      </c>
      <c r="F4">
        <f t="array" ref="F4:F8">FREQUENCY(B4:B33,E4:E8)</f>
        <v>8</v>
      </c>
      <c r="G4">
        <f>Nchi/5</f>
        <v>6</v>
      </c>
      <c r="H4" s="6">
        <f>((G4-F4)^2)/G4</f>
        <v>0.66666666666666663</v>
      </c>
      <c r="I4" s="6">
        <f>H4</f>
        <v>0.66666666666666663</v>
      </c>
    </row>
    <row r="5" spans="2:10" x14ac:dyDescent="0.25">
      <c r="B5" s="1">
        <v>0.22</v>
      </c>
      <c r="D5" s="4">
        <v>0.2</v>
      </c>
      <c r="E5" s="4">
        <v>0.39</v>
      </c>
      <c r="F5">
        <v>7</v>
      </c>
      <c r="G5">
        <f>Nchi/5</f>
        <v>6</v>
      </c>
      <c r="H5" s="6">
        <f t="shared" ref="H5:H8" si="0">((G5-F5)^2)/G5</f>
        <v>0.16666666666666666</v>
      </c>
      <c r="I5" s="6">
        <f>H5+I4</f>
        <v>0.83333333333333326</v>
      </c>
    </row>
    <row r="6" spans="2:10" x14ac:dyDescent="0.25">
      <c r="B6" s="1">
        <v>0.41</v>
      </c>
      <c r="D6" s="4">
        <v>0.4</v>
      </c>
      <c r="E6" s="4">
        <v>0.59</v>
      </c>
      <c r="F6">
        <v>5</v>
      </c>
      <c r="G6">
        <f>Nchi/5</f>
        <v>6</v>
      </c>
      <c r="H6" s="6">
        <f t="shared" si="0"/>
        <v>0.16666666666666666</v>
      </c>
      <c r="I6" s="6">
        <f t="shared" ref="I6:I8" si="1">H6+I5</f>
        <v>0.99999999999999989</v>
      </c>
    </row>
    <row r="7" spans="2:10" x14ac:dyDescent="0.25">
      <c r="B7" s="1">
        <v>0.65</v>
      </c>
      <c r="D7" s="4">
        <v>0.6</v>
      </c>
      <c r="E7" s="4">
        <v>0.79</v>
      </c>
      <c r="F7">
        <v>4</v>
      </c>
      <c r="G7">
        <f>Nchi/5</f>
        <v>6</v>
      </c>
      <c r="H7" s="6">
        <f t="shared" si="0"/>
        <v>0.66666666666666663</v>
      </c>
      <c r="I7" s="6">
        <f t="shared" si="1"/>
        <v>1.6666666666666665</v>
      </c>
    </row>
    <row r="8" spans="2:10" x14ac:dyDescent="0.25">
      <c r="B8" s="1">
        <v>0.84</v>
      </c>
      <c r="D8" s="4">
        <v>0.8</v>
      </c>
      <c r="E8" s="4">
        <v>0.99</v>
      </c>
      <c r="F8">
        <v>6</v>
      </c>
      <c r="G8">
        <f>Nchi/5</f>
        <v>6</v>
      </c>
      <c r="H8" s="6">
        <f t="shared" si="0"/>
        <v>0</v>
      </c>
      <c r="I8" s="7">
        <f t="shared" si="1"/>
        <v>1.6666666666666665</v>
      </c>
      <c r="J8" t="s">
        <v>13</v>
      </c>
    </row>
    <row r="9" spans="2:10" x14ac:dyDescent="0.25">
      <c r="B9" s="1">
        <v>0.81</v>
      </c>
      <c r="F9" s="5">
        <f>SUM(F4:F8)</f>
        <v>30</v>
      </c>
      <c r="I9" s="9">
        <v>9.49</v>
      </c>
      <c r="J9" t="s">
        <v>14</v>
      </c>
    </row>
    <row r="10" spans="2:10" x14ac:dyDescent="0.25">
      <c r="B10" s="1">
        <v>0.62</v>
      </c>
    </row>
    <row r="11" spans="2:10" x14ac:dyDescent="0.25">
      <c r="B11" s="1">
        <v>0.45</v>
      </c>
    </row>
    <row r="12" spans="2:10" x14ac:dyDescent="0.25">
      <c r="B12" s="1">
        <v>0.32</v>
      </c>
    </row>
    <row r="13" spans="2:10" x14ac:dyDescent="0.25">
      <c r="B13" s="1">
        <v>7.0000000000000007E-2</v>
      </c>
    </row>
    <row r="14" spans="2:10" x14ac:dyDescent="0.25">
      <c r="B14" s="1">
        <v>0.11</v>
      </c>
    </row>
    <row r="15" spans="2:10" x14ac:dyDescent="0.25">
      <c r="B15" s="1">
        <v>0.28999999999999998</v>
      </c>
    </row>
    <row r="16" spans="2:10" x14ac:dyDescent="0.25">
      <c r="B16" s="1">
        <v>0.57999999999999996</v>
      </c>
    </row>
    <row r="17" spans="2:2" x14ac:dyDescent="0.25">
      <c r="B17" s="1">
        <v>0.73</v>
      </c>
    </row>
    <row r="18" spans="2:2" x14ac:dyDescent="0.25">
      <c r="B18" s="1">
        <v>0.93</v>
      </c>
    </row>
    <row r="19" spans="2:2" x14ac:dyDescent="0.25">
      <c r="B19" s="1">
        <v>0.97</v>
      </c>
    </row>
    <row r="20" spans="2:2" x14ac:dyDescent="0.25">
      <c r="B20" s="1">
        <v>0.79</v>
      </c>
    </row>
    <row r="21" spans="2:2" x14ac:dyDescent="0.25">
      <c r="B21" s="1">
        <v>0.55000000000000004</v>
      </c>
    </row>
    <row r="22" spans="2:2" x14ac:dyDescent="0.25">
      <c r="B22" s="1">
        <v>0.35</v>
      </c>
    </row>
    <row r="23" spans="2:2" x14ac:dyDescent="0.25">
      <c r="B23" s="1">
        <v>0.09</v>
      </c>
    </row>
    <row r="24" spans="2:2" x14ac:dyDescent="0.25">
      <c r="B24" s="1">
        <v>0.99</v>
      </c>
    </row>
    <row r="25" spans="2:2" x14ac:dyDescent="0.25">
      <c r="B25" s="1">
        <v>0.51</v>
      </c>
    </row>
    <row r="26" spans="2:2" x14ac:dyDescent="0.25">
      <c r="B26" s="1">
        <v>0.35</v>
      </c>
    </row>
    <row r="27" spans="2:2" x14ac:dyDescent="0.25">
      <c r="B27" s="1">
        <v>0.02</v>
      </c>
    </row>
    <row r="28" spans="2:2" x14ac:dyDescent="0.25">
      <c r="B28" s="1">
        <v>0.19</v>
      </c>
    </row>
    <row r="29" spans="2:2" x14ac:dyDescent="0.25">
      <c r="B29" s="1">
        <v>0.24</v>
      </c>
    </row>
    <row r="30" spans="2:2" x14ac:dyDescent="0.25">
      <c r="B30" s="1">
        <v>0.98</v>
      </c>
    </row>
    <row r="31" spans="2:2" x14ac:dyDescent="0.25">
      <c r="B31" s="1">
        <v>0.1</v>
      </c>
    </row>
    <row r="32" spans="2:2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topLeftCell="B1" zoomScale="130" zoomScaleNormal="130" workbookViewId="0">
      <selection activeCell="I13" sqref="I13"/>
    </sheetView>
  </sheetViews>
  <sheetFormatPr baseColWidth="10" defaultRowHeight="15" x14ac:dyDescent="0.25"/>
  <cols>
    <col min="11" max="11" width="11.140625" customWidth="1"/>
    <col min="12" max="12" width="15.85546875" customWidth="1"/>
  </cols>
  <sheetData>
    <row r="2" spans="2:14" x14ac:dyDescent="0.25">
      <c r="B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4" spans="2:14" x14ac:dyDescent="0.25">
      <c r="B4" s="1">
        <v>0.15</v>
      </c>
      <c r="D4" s="4">
        <v>0</v>
      </c>
      <c r="E4" s="4">
        <v>0.19</v>
      </c>
      <c r="F4">
        <f t="array" ref="F4:F8">FREQUENCY(B4:B33,E4:E8)</f>
        <v>8</v>
      </c>
      <c r="G4">
        <f>Nks/5</f>
        <v>6</v>
      </c>
      <c r="H4" s="1">
        <f>F4/Nks</f>
        <v>0.26666666666666666</v>
      </c>
      <c r="I4" s="1">
        <f>G4/Nks</f>
        <v>0.2</v>
      </c>
      <c r="J4" s="1">
        <f>H4</f>
        <v>0.26666666666666666</v>
      </c>
      <c r="K4" s="1">
        <f>I4</f>
        <v>0.2</v>
      </c>
      <c r="L4" s="6">
        <f>ABS(J4-K4)</f>
        <v>6.6666666666666652E-2</v>
      </c>
      <c r="M4" s="6">
        <f>L4</f>
        <v>6.6666666666666652E-2</v>
      </c>
    </row>
    <row r="5" spans="2:14" x14ac:dyDescent="0.25">
      <c r="B5" s="1">
        <v>0.22</v>
      </c>
      <c r="D5" s="4">
        <v>0.2</v>
      </c>
      <c r="E5" s="4">
        <v>0.39</v>
      </c>
      <c r="F5">
        <v>7</v>
      </c>
      <c r="G5">
        <f>Nks/5</f>
        <v>6</v>
      </c>
      <c r="H5" s="1">
        <f>F5/Nks</f>
        <v>0.23333333333333334</v>
      </c>
      <c r="I5" s="1">
        <f>G5/Nks</f>
        <v>0.2</v>
      </c>
      <c r="J5" s="1">
        <f>H5+J4</f>
        <v>0.5</v>
      </c>
      <c r="K5" s="1">
        <f>I5+K4</f>
        <v>0.4</v>
      </c>
      <c r="L5" s="6">
        <f t="shared" ref="L5:L8" si="0">ABS(J5-K5)</f>
        <v>9.9999999999999978E-2</v>
      </c>
      <c r="M5" s="6">
        <f>MAX(L5,M4)</f>
        <v>9.9999999999999978E-2</v>
      </c>
    </row>
    <row r="6" spans="2:14" x14ac:dyDescent="0.25">
      <c r="B6" s="1">
        <v>0.41</v>
      </c>
      <c r="D6" s="4">
        <v>0.4</v>
      </c>
      <c r="E6" s="4">
        <v>0.59</v>
      </c>
      <c r="F6">
        <v>5</v>
      </c>
      <c r="G6">
        <f>Nks/5</f>
        <v>6</v>
      </c>
      <c r="H6" s="1">
        <f>F6/Nks</f>
        <v>0.16666666666666666</v>
      </c>
      <c r="I6" s="1">
        <f>G6/Nks</f>
        <v>0.2</v>
      </c>
      <c r="J6" s="1">
        <f t="shared" ref="J6:J8" si="1">H6+J5</f>
        <v>0.66666666666666663</v>
      </c>
      <c r="K6" s="1">
        <f t="shared" ref="K6:K8" si="2">I6+K5</f>
        <v>0.60000000000000009</v>
      </c>
      <c r="L6" s="6">
        <f t="shared" si="0"/>
        <v>6.6666666666666541E-2</v>
      </c>
      <c r="M6" s="6">
        <f t="shared" ref="M6:M8" si="3">MAX(L6,M5)</f>
        <v>9.9999999999999978E-2</v>
      </c>
    </row>
    <row r="7" spans="2:14" x14ac:dyDescent="0.25">
      <c r="B7" s="1">
        <v>0.65</v>
      </c>
      <c r="D7" s="4">
        <v>0.6</v>
      </c>
      <c r="E7" s="4">
        <v>0.79</v>
      </c>
      <c r="F7">
        <v>4</v>
      </c>
      <c r="G7">
        <f>Nks/5</f>
        <v>6</v>
      </c>
      <c r="H7" s="1">
        <f>F7/Nks</f>
        <v>0.13333333333333333</v>
      </c>
      <c r="I7" s="1">
        <f>G7/Nks</f>
        <v>0.2</v>
      </c>
      <c r="J7" s="1">
        <f t="shared" si="1"/>
        <v>0.79999999999999993</v>
      </c>
      <c r="K7" s="1">
        <f t="shared" si="2"/>
        <v>0.8</v>
      </c>
      <c r="L7" s="6">
        <f t="shared" si="0"/>
        <v>1.1102230246251565E-16</v>
      </c>
      <c r="M7" s="6">
        <f t="shared" si="3"/>
        <v>9.9999999999999978E-2</v>
      </c>
    </row>
    <row r="8" spans="2:14" x14ac:dyDescent="0.25">
      <c r="B8" s="1">
        <v>0.84</v>
      </c>
      <c r="D8" s="4">
        <v>0.8</v>
      </c>
      <c r="E8" s="4">
        <v>0.99</v>
      </c>
      <c r="F8">
        <v>6</v>
      </c>
      <c r="G8">
        <f>Nks/5</f>
        <v>6</v>
      </c>
      <c r="H8" s="1">
        <f>F8/Nks</f>
        <v>0.2</v>
      </c>
      <c r="I8" s="1">
        <f>G8/Nks</f>
        <v>0.2</v>
      </c>
      <c r="J8" s="1">
        <f t="shared" si="1"/>
        <v>1</v>
      </c>
      <c r="K8" s="1">
        <f t="shared" si="2"/>
        <v>1</v>
      </c>
      <c r="L8" s="6">
        <f t="shared" si="0"/>
        <v>0</v>
      </c>
      <c r="M8" s="7">
        <f t="shared" si="3"/>
        <v>9.9999999999999978E-2</v>
      </c>
      <c r="N8" s="10" t="s">
        <v>13</v>
      </c>
    </row>
    <row r="9" spans="2:14" x14ac:dyDescent="0.25">
      <c r="B9" s="1">
        <v>0.81</v>
      </c>
      <c r="F9" s="5">
        <f>SUM(F4:F8)</f>
        <v>30</v>
      </c>
      <c r="H9" s="8">
        <f>SUM(H4:H8)</f>
        <v>1</v>
      </c>
      <c r="I9" s="8">
        <f>SUM(I4:I8)</f>
        <v>1</v>
      </c>
      <c r="M9" s="9">
        <v>0.24</v>
      </c>
      <c r="N9" s="10" t="s">
        <v>15</v>
      </c>
    </row>
    <row r="10" spans="2:14" x14ac:dyDescent="0.25">
      <c r="B10" s="1">
        <v>0.62</v>
      </c>
    </row>
    <row r="11" spans="2:14" x14ac:dyDescent="0.25">
      <c r="B11" s="1">
        <v>0.45</v>
      </c>
    </row>
    <row r="12" spans="2:14" x14ac:dyDescent="0.25">
      <c r="B12" s="1">
        <v>0.32</v>
      </c>
    </row>
    <row r="13" spans="2:14" x14ac:dyDescent="0.25">
      <c r="B13" s="1">
        <v>7.0000000000000007E-2</v>
      </c>
    </row>
    <row r="14" spans="2:14" x14ac:dyDescent="0.25">
      <c r="B14" s="1">
        <v>0.11</v>
      </c>
    </row>
    <row r="15" spans="2:14" x14ac:dyDescent="0.25">
      <c r="B15" s="1">
        <v>0.28999999999999998</v>
      </c>
    </row>
    <row r="16" spans="2:14" x14ac:dyDescent="0.25">
      <c r="B16" s="1">
        <v>0.57999999999999996</v>
      </c>
    </row>
    <row r="17" spans="2:2" x14ac:dyDescent="0.25">
      <c r="B17" s="1">
        <v>0.73</v>
      </c>
    </row>
    <row r="18" spans="2:2" x14ac:dyDescent="0.25">
      <c r="B18" s="1">
        <v>0.93</v>
      </c>
    </row>
    <row r="19" spans="2:2" x14ac:dyDescent="0.25">
      <c r="B19" s="1">
        <v>0.97</v>
      </c>
    </row>
    <row r="20" spans="2:2" x14ac:dyDescent="0.25">
      <c r="B20" s="1">
        <v>0.79</v>
      </c>
    </row>
    <row r="21" spans="2:2" x14ac:dyDescent="0.25">
      <c r="B21" s="1">
        <v>0.55000000000000004</v>
      </c>
    </row>
    <row r="22" spans="2:2" x14ac:dyDescent="0.25">
      <c r="B22" s="1">
        <v>0.35</v>
      </c>
    </row>
    <row r="23" spans="2:2" x14ac:dyDescent="0.25">
      <c r="B23" s="1">
        <v>0.09</v>
      </c>
    </row>
    <row r="24" spans="2:2" x14ac:dyDescent="0.25">
      <c r="B24" s="1">
        <v>0.99</v>
      </c>
    </row>
    <row r="25" spans="2:2" x14ac:dyDescent="0.25">
      <c r="B25" s="1">
        <v>0.51</v>
      </c>
    </row>
    <row r="26" spans="2:2" x14ac:dyDescent="0.25">
      <c r="B26" s="1">
        <v>0.35</v>
      </c>
    </row>
    <row r="27" spans="2:2" x14ac:dyDescent="0.25">
      <c r="B27" s="1">
        <v>0.02</v>
      </c>
    </row>
    <row r="28" spans="2:2" x14ac:dyDescent="0.25">
      <c r="B28" s="1">
        <v>0.19</v>
      </c>
    </row>
    <row r="29" spans="2:2" x14ac:dyDescent="0.25">
      <c r="B29" s="1">
        <v>0.24</v>
      </c>
    </row>
    <row r="30" spans="2:2" x14ac:dyDescent="0.25">
      <c r="B30" s="1">
        <v>0.98</v>
      </c>
    </row>
    <row r="31" spans="2:2" x14ac:dyDescent="0.25">
      <c r="B31" s="1">
        <v>0.1</v>
      </c>
    </row>
    <row r="32" spans="2:2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Chi-Cuadrado</vt:lpstr>
      <vt:lpstr>Kolmogorov-Smirnov</vt:lpstr>
      <vt:lpstr>'Chi-Cuadrado'!Nchi</vt:lpstr>
      <vt:lpstr>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Carena</dc:creator>
  <cp:lastModifiedBy>Gonzalo Carena</cp:lastModifiedBy>
  <dcterms:created xsi:type="dcterms:W3CDTF">2021-03-16T13:16:13Z</dcterms:created>
  <dcterms:modified xsi:type="dcterms:W3CDTF">2021-03-16T15:28:49Z</dcterms:modified>
</cp:coreProperties>
</file>