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is Documentos\_UTN\SIM-2021\Material\"/>
    </mc:Choice>
  </mc:AlternateContent>
  <bookViews>
    <workbookView xWindow="0" yWindow="0" windowWidth="27210" windowHeight="10560" activeTab="3"/>
  </bookViews>
  <sheets>
    <sheet name="Muestra 1" sheetId="1" r:id="rId1"/>
    <sheet name="Muestra 2" sheetId="2" r:id="rId2"/>
    <sheet name="Muestra 3" sheetId="3" r:id="rId3"/>
    <sheet name="Muestra 4" sheetId="4" r:id="rId4"/>
  </sheets>
  <calcPr calcId="162913"/>
</workbook>
</file>

<file path=xl/calcChain.xml><?xml version="1.0" encoding="utf-8"?>
<calcChain xmlns="http://schemas.openxmlformats.org/spreadsheetml/2006/main">
  <c r="B57" i="4" l="1"/>
  <c r="B56" i="4"/>
  <c r="B55" i="4"/>
  <c r="B37" i="3"/>
  <c r="B36" i="3"/>
  <c r="B35" i="3"/>
  <c r="B37" i="2"/>
  <c r="B36" i="2"/>
  <c r="B35" i="2"/>
  <c r="G14" i="1"/>
  <c r="G15" i="1"/>
  <c r="G16" i="1"/>
  <c r="G17" i="1"/>
  <c r="G13" i="1"/>
  <c r="E14" i="1"/>
  <c r="E15" i="1"/>
  <c r="E16" i="1"/>
  <c r="E17" i="1"/>
  <c r="E13" i="1"/>
  <c r="D14" i="1"/>
  <c r="D15" i="1"/>
  <c r="D16" i="1"/>
  <c r="D17" i="1"/>
  <c r="D13" i="1"/>
  <c r="F4" i="1" a="1"/>
  <c r="F7" i="1" s="1"/>
  <c r="F16" i="1" s="1"/>
  <c r="H7" i="1" l="1"/>
  <c r="F8" i="1"/>
  <c r="F5" i="1"/>
  <c r="F6" i="1"/>
  <c r="F4" i="1"/>
  <c r="F9" i="1" l="1"/>
  <c r="F18" i="1" s="1"/>
  <c r="F13" i="1"/>
  <c r="H13" i="1" s="1"/>
  <c r="H4" i="1"/>
  <c r="I4" i="1" s="1"/>
  <c r="F15" i="1"/>
  <c r="H15" i="1" s="1"/>
  <c r="H6" i="1"/>
  <c r="I6" i="1" s="1"/>
  <c r="I7" i="1" s="1"/>
  <c r="I8" i="1" s="1"/>
  <c r="F14" i="1"/>
  <c r="H14" i="1" s="1"/>
  <c r="H5" i="1"/>
  <c r="I5" i="1" s="1"/>
  <c r="H8" i="1"/>
  <c r="F17" i="1"/>
  <c r="H17" i="1" s="1"/>
  <c r="J13" i="1" l="1"/>
  <c r="I14" i="1"/>
  <c r="I13" i="1"/>
  <c r="I17" i="1"/>
  <c r="H16" i="1"/>
  <c r="I15" i="1"/>
  <c r="I16" i="1"/>
  <c r="K13" i="1" l="1"/>
  <c r="K14" i="1" s="1"/>
  <c r="K15" i="1" s="1"/>
  <c r="K16" i="1" s="1"/>
  <c r="K17" i="1" s="1"/>
  <c r="I18" i="1"/>
  <c r="H18" i="1"/>
  <c r="L13" i="1"/>
  <c r="M13" i="1" s="1"/>
  <c r="J14" i="1"/>
  <c r="L14" i="1" l="1"/>
  <c r="M14" i="1" s="1"/>
  <c r="J15" i="1"/>
  <c r="L15" i="1" l="1"/>
  <c r="M15" i="1" s="1"/>
  <c r="J16" i="1"/>
  <c r="J17" i="1" l="1"/>
  <c r="L17" i="1" s="1"/>
  <c r="L16" i="1"/>
  <c r="M16" i="1" s="1"/>
  <c r="M17" i="1" s="1"/>
</calcChain>
</file>

<file path=xl/sharedStrings.xml><?xml version="1.0" encoding="utf-8"?>
<sst xmlns="http://schemas.openxmlformats.org/spreadsheetml/2006/main" count="87" uniqueCount="33">
  <si>
    <t>Serie</t>
  </si>
  <si>
    <t>fo</t>
  </si>
  <si>
    <t>fe</t>
  </si>
  <si>
    <t>C</t>
  </si>
  <si>
    <t>C (AC)</t>
  </si>
  <si>
    <t>CALC</t>
  </si>
  <si>
    <t>TAB</t>
  </si>
  <si>
    <t>Po</t>
  </si>
  <si>
    <t>Pe</t>
  </si>
  <si>
    <t>Po(AC)</t>
  </si>
  <si>
    <t>Pe(AC)</t>
  </si>
  <si>
    <t>|Po(AC)-Pe(AC)|</t>
  </si>
  <si>
    <t>Max</t>
  </si>
  <si>
    <t>Desde</t>
  </si>
  <si>
    <t>Hasta</t>
  </si>
  <si>
    <t>Marca Clase</t>
  </si>
  <si>
    <t>P() c/mc</t>
  </si>
  <si>
    <t>P() c/Pac</t>
  </si>
  <si>
    <t>Po()</t>
  </si>
  <si>
    <t>Pe()</t>
  </si>
  <si>
    <t>Po() AC</t>
  </si>
  <si>
    <t>Pe() AC</t>
  </si>
  <si>
    <t>MAX</t>
  </si>
  <si>
    <t>c</t>
  </si>
  <si>
    <t>C(ac)</t>
  </si>
  <si>
    <t>N</t>
  </si>
  <si>
    <t>Min</t>
  </si>
  <si>
    <t>Marca</t>
  </si>
  <si>
    <t>P()</t>
  </si>
  <si>
    <t>c (AC)</t>
  </si>
  <si>
    <t>Valor</t>
  </si>
  <si>
    <t>Valor/es</t>
  </si>
  <si>
    <t>c(ac)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</si>
</sst>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2" fontId="0" fillId="0" borderId="0" xfId="0" applyNumberFormat="1"/>
    <xf numFmtId="0" fontId="1" fillId="3" borderId="0" xfId="0" applyFont="1" applyFill="1"/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0" borderId="0" xfId="0" applyFont="1"/>
    <xf numFmtId="0" fontId="1" fillId="3" borderId="0" xfId="0" applyFont="1" applyFill="1" applyAlignment="1">
      <alignment horizontal="center"/>
    </xf>
    <xf numFmtId="2" fontId="1" fillId="0" borderId="0" xfId="0" applyNumberFormat="1" applyFont="1" applyFill="1"/>
    <xf numFmtId="0" fontId="0" fillId="0" borderId="0" xfId="0"/>
    <xf numFmtId="2" fontId="0" fillId="0" borderId="0" xfId="0" applyNumberFormat="1"/>
    <xf numFmtId="0" fontId="1" fillId="0" borderId="0" xfId="0" applyFont="1"/>
    <xf numFmtId="164" fontId="0" fillId="0" borderId="0" xfId="0" applyNumberFormat="1"/>
    <xf numFmtId="0" fontId="1" fillId="0" borderId="0" xfId="0" applyFont="1" applyFill="1"/>
    <xf numFmtId="0" fontId="0" fillId="0" borderId="0" xfId="0" applyFill="1"/>
    <xf numFmtId="2" fontId="1" fillId="0" borderId="0" xfId="0" applyNumberFormat="1" applyFont="1"/>
    <xf numFmtId="164" fontId="0" fillId="2" borderId="0" xfId="0" applyNumberFormat="1" applyFill="1"/>
    <xf numFmtId="164" fontId="0" fillId="2" borderId="0" xfId="0" applyNumberFormat="1" applyFont="1" applyFill="1"/>
    <xf numFmtId="0" fontId="1" fillId="3" borderId="0" xfId="0" applyFont="1" applyFill="1" applyAlignment="1">
      <alignment horizontal="center"/>
    </xf>
    <xf numFmtId="165" fontId="0" fillId="0" borderId="0" xfId="0" applyNumberFormat="1"/>
    <xf numFmtId="2" fontId="0" fillId="2" borderId="0" xfId="0" applyNumberFormat="1" applyFont="1" applyFill="1"/>
    <xf numFmtId="0" fontId="0" fillId="0" borderId="0" xfId="0"/>
    <xf numFmtId="2" fontId="0" fillId="0" borderId="0" xfId="0" applyNumberFormat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/>
    <xf numFmtId="2" fontId="1" fillId="0" borderId="0" xfId="0" applyNumberFormat="1" applyFont="1"/>
    <xf numFmtId="0" fontId="1" fillId="3" borderId="0" xfId="0" applyFont="1" applyFill="1" applyAlignment="1">
      <alignment horizontal="center"/>
    </xf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3"/>
  <sheetViews>
    <sheetView workbookViewId="0">
      <selection activeCell="J20" sqref="J20"/>
    </sheetView>
  </sheetViews>
  <sheetFormatPr baseColWidth="10" defaultRowHeight="15" x14ac:dyDescent="0.25"/>
  <cols>
    <col min="4" max="4" width="11.42578125" style="9"/>
    <col min="12" max="12" width="16.85546875" customWidth="1"/>
  </cols>
  <sheetData>
    <row r="2" spans="2:13" x14ac:dyDescent="0.25">
      <c r="B2" s="2" t="s">
        <v>0</v>
      </c>
      <c r="D2" s="18" t="s">
        <v>13</v>
      </c>
      <c r="E2" s="18" t="s">
        <v>14</v>
      </c>
      <c r="F2" s="7" t="s">
        <v>1</v>
      </c>
      <c r="G2" s="7" t="s">
        <v>2</v>
      </c>
      <c r="H2" s="7" t="s">
        <v>3</v>
      </c>
      <c r="I2" s="7" t="s">
        <v>4</v>
      </c>
      <c r="J2" s="3"/>
    </row>
    <row r="4" spans="2:13" x14ac:dyDescent="0.25">
      <c r="B4" s="1">
        <v>0.15</v>
      </c>
      <c r="D4" s="19">
        <v>0</v>
      </c>
      <c r="E4" s="19">
        <v>0.19</v>
      </c>
      <c r="F4" s="3">
        <f t="array" ref="F4:F8">FREQUENCY(B4:B33,E4:E8)</f>
        <v>8</v>
      </c>
      <c r="G4" s="3">
        <v>6</v>
      </c>
      <c r="H4" s="4">
        <f>((G4-F4)^2)/G4</f>
        <v>0.66666666666666663</v>
      </c>
      <c r="I4" s="10">
        <f>H4</f>
        <v>0.66666666666666663</v>
      </c>
      <c r="J4" s="3"/>
    </row>
    <row r="5" spans="2:13" x14ac:dyDescent="0.25">
      <c r="B5" s="1">
        <v>0.22</v>
      </c>
      <c r="D5" s="19">
        <v>0.2</v>
      </c>
      <c r="E5" s="19">
        <v>0.39</v>
      </c>
      <c r="F5" s="3">
        <v>7</v>
      </c>
      <c r="G5" s="3">
        <v>6</v>
      </c>
      <c r="H5" s="10">
        <f t="shared" ref="H5:H8" si="0">((G5-F5)^2)/G5</f>
        <v>0.16666666666666666</v>
      </c>
      <c r="I5" s="10">
        <f>H5+I4</f>
        <v>0.83333333333333326</v>
      </c>
      <c r="J5" s="3"/>
    </row>
    <row r="6" spans="2:13" x14ac:dyDescent="0.25">
      <c r="B6" s="1">
        <v>0.41</v>
      </c>
      <c r="D6" s="19">
        <v>0.4</v>
      </c>
      <c r="E6" s="19">
        <v>0.59</v>
      </c>
      <c r="F6" s="3">
        <v>5</v>
      </c>
      <c r="G6" s="3">
        <v>6</v>
      </c>
      <c r="H6" s="10">
        <f t="shared" si="0"/>
        <v>0.16666666666666666</v>
      </c>
      <c r="I6" s="10">
        <f t="shared" ref="I6:I8" si="1">H6+I5</f>
        <v>0.99999999999999989</v>
      </c>
      <c r="J6" s="3"/>
    </row>
    <row r="7" spans="2:13" x14ac:dyDescent="0.25">
      <c r="B7" s="1">
        <v>0.65</v>
      </c>
      <c r="D7" s="19">
        <v>0.6</v>
      </c>
      <c r="E7" s="19">
        <v>0.79</v>
      </c>
      <c r="F7" s="3">
        <v>4</v>
      </c>
      <c r="G7" s="3">
        <v>6</v>
      </c>
      <c r="H7" s="10">
        <f t="shared" si="0"/>
        <v>0.66666666666666663</v>
      </c>
      <c r="I7" s="10">
        <f t="shared" si="1"/>
        <v>1.6666666666666665</v>
      </c>
      <c r="J7" s="3"/>
    </row>
    <row r="8" spans="2:13" x14ac:dyDescent="0.25">
      <c r="B8" s="1">
        <v>0.84</v>
      </c>
      <c r="D8" s="19">
        <v>0.8</v>
      </c>
      <c r="E8" s="19">
        <v>0.99</v>
      </c>
      <c r="F8" s="3">
        <v>6</v>
      </c>
      <c r="G8" s="3">
        <v>6</v>
      </c>
      <c r="H8" s="10">
        <f t="shared" si="0"/>
        <v>0</v>
      </c>
      <c r="I8" s="20">
        <f t="shared" si="1"/>
        <v>1.6666666666666665</v>
      </c>
      <c r="J8" s="14" t="s">
        <v>5</v>
      </c>
    </row>
    <row r="9" spans="2:13" x14ac:dyDescent="0.25">
      <c r="B9" s="1">
        <v>0.81</v>
      </c>
      <c r="E9" s="5"/>
      <c r="F9" s="6">
        <f>SUM(F4:F8)</f>
        <v>30</v>
      </c>
      <c r="G9" s="3"/>
      <c r="H9" s="8"/>
      <c r="I9" s="20">
        <v>9.49</v>
      </c>
      <c r="J9" s="14" t="s">
        <v>6</v>
      </c>
    </row>
    <row r="10" spans="2:13" x14ac:dyDescent="0.25">
      <c r="B10" s="1">
        <v>0.62</v>
      </c>
    </row>
    <row r="11" spans="2:13" x14ac:dyDescent="0.25">
      <c r="B11" s="1">
        <v>0.45</v>
      </c>
      <c r="D11" s="18" t="s">
        <v>13</v>
      </c>
      <c r="E11" s="18" t="s">
        <v>14</v>
      </c>
      <c r="F11" s="18" t="s">
        <v>1</v>
      </c>
      <c r="G11" s="18" t="s">
        <v>2</v>
      </c>
      <c r="H11" s="18" t="s">
        <v>7</v>
      </c>
      <c r="I11" s="18" t="s">
        <v>8</v>
      </c>
      <c r="J11" s="18" t="s">
        <v>9</v>
      </c>
      <c r="K11" s="18" t="s">
        <v>10</v>
      </c>
      <c r="L11" s="18" t="s">
        <v>11</v>
      </c>
      <c r="M11" s="18" t="s">
        <v>12</v>
      </c>
    </row>
    <row r="12" spans="2:13" x14ac:dyDescent="0.25">
      <c r="B12" s="1">
        <v>0.32</v>
      </c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5">
      <c r="B13" s="1">
        <v>7.0000000000000007E-2</v>
      </c>
      <c r="D13" s="19">
        <f>D4</f>
        <v>0</v>
      </c>
      <c r="E13" s="19">
        <f>E4</f>
        <v>0.19</v>
      </c>
      <c r="F13" s="9">
        <f>F4</f>
        <v>8</v>
      </c>
      <c r="G13" s="9">
        <f>G4</f>
        <v>6</v>
      </c>
      <c r="H13" s="10">
        <f>F13/$F$18</f>
        <v>0.26666666666666666</v>
      </c>
      <c r="I13" s="10">
        <f>G13/$F$18</f>
        <v>0.2</v>
      </c>
      <c r="J13" s="10">
        <f>H13</f>
        <v>0.26666666666666666</v>
      </c>
      <c r="K13" s="10">
        <f>I13</f>
        <v>0.2</v>
      </c>
      <c r="L13" s="12">
        <f>ABS(J13-K13)</f>
        <v>6.6666666666666652E-2</v>
      </c>
      <c r="M13" s="12">
        <f>L13</f>
        <v>6.6666666666666652E-2</v>
      </c>
    </row>
    <row r="14" spans="2:13" x14ac:dyDescent="0.25">
      <c r="B14" s="1">
        <v>0.11</v>
      </c>
      <c r="D14" s="19">
        <f t="shared" ref="D14:G18" si="2">D5</f>
        <v>0.2</v>
      </c>
      <c r="E14" s="19">
        <f t="shared" si="2"/>
        <v>0.39</v>
      </c>
      <c r="F14" s="9">
        <f t="shared" si="2"/>
        <v>7</v>
      </c>
      <c r="G14" s="9">
        <f t="shared" si="2"/>
        <v>6</v>
      </c>
      <c r="H14" s="10">
        <f t="shared" ref="H14:H17" si="3">F14/$F$18</f>
        <v>0.23333333333333334</v>
      </c>
      <c r="I14" s="10">
        <f t="shared" ref="I14:I17" si="4">G14/$F$18</f>
        <v>0.2</v>
      </c>
      <c r="J14" s="10">
        <f>H14+J13</f>
        <v>0.5</v>
      </c>
      <c r="K14" s="10">
        <f>I14+K13</f>
        <v>0.4</v>
      </c>
      <c r="L14" s="12">
        <f t="shared" ref="L14:L17" si="5">ABS(J14-K14)</f>
        <v>9.9999999999999978E-2</v>
      </c>
      <c r="M14" s="12">
        <f>MAX(L14,M13)</f>
        <v>9.9999999999999978E-2</v>
      </c>
    </row>
    <row r="15" spans="2:13" x14ac:dyDescent="0.25">
      <c r="B15" s="1">
        <v>0.28999999999999998</v>
      </c>
      <c r="D15" s="19">
        <f t="shared" si="2"/>
        <v>0.4</v>
      </c>
      <c r="E15" s="19">
        <f t="shared" si="2"/>
        <v>0.59</v>
      </c>
      <c r="F15" s="9">
        <f t="shared" si="2"/>
        <v>5</v>
      </c>
      <c r="G15" s="9">
        <f t="shared" si="2"/>
        <v>6</v>
      </c>
      <c r="H15" s="10">
        <f t="shared" si="3"/>
        <v>0.16666666666666666</v>
      </c>
      <c r="I15" s="10">
        <f t="shared" si="4"/>
        <v>0.2</v>
      </c>
      <c r="J15" s="10">
        <f t="shared" ref="J15:J17" si="6">H15+J14</f>
        <v>0.66666666666666663</v>
      </c>
      <c r="K15" s="10">
        <f t="shared" ref="K15:K17" si="7">I15+K14</f>
        <v>0.60000000000000009</v>
      </c>
      <c r="L15" s="12">
        <f t="shared" si="5"/>
        <v>6.6666666666666541E-2</v>
      </c>
      <c r="M15" s="12">
        <f t="shared" ref="M15:M17" si="8">MAX(L15,M14)</f>
        <v>9.9999999999999978E-2</v>
      </c>
    </row>
    <row r="16" spans="2:13" x14ac:dyDescent="0.25">
      <c r="B16" s="1">
        <v>0.57999999999999996</v>
      </c>
      <c r="D16" s="19">
        <f t="shared" si="2"/>
        <v>0.6</v>
      </c>
      <c r="E16" s="19">
        <f t="shared" si="2"/>
        <v>0.79</v>
      </c>
      <c r="F16" s="9">
        <f t="shared" si="2"/>
        <v>4</v>
      </c>
      <c r="G16" s="9">
        <f t="shared" si="2"/>
        <v>6</v>
      </c>
      <c r="H16" s="10">
        <f t="shared" si="3"/>
        <v>0.13333333333333333</v>
      </c>
      <c r="I16" s="10">
        <f t="shared" si="4"/>
        <v>0.2</v>
      </c>
      <c r="J16" s="10">
        <f t="shared" si="6"/>
        <v>0.79999999999999993</v>
      </c>
      <c r="K16" s="10">
        <f t="shared" si="7"/>
        <v>0.8</v>
      </c>
      <c r="L16" s="12">
        <f t="shared" si="5"/>
        <v>1.1102230246251565E-16</v>
      </c>
      <c r="M16" s="12">
        <f t="shared" si="8"/>
        <v>9.9999999999999978E-2</v>
      </c>
    </row>
    <row r="17" spans="2:14" x14ac:dyDescent="0.25">
      <c r="B17" s="1">
        <v>0.73</v>
      </c>
      <c r="D17" s="19">
        <f t="shared" si="2"/>
        <v>0.8</v>
      </c>
      <c r="E17" s="19">
        <f t="shared" si="2"/>
        <v>0.99</v>
      </c>
      <c r="F17" s="9">
        <f t="shared" si="2"/>
        <v>6</v>
      </c>
      <c r="G17" s="9">
        <f t="shared" si="2"/>
        <v>6</v>
      </c>
      <c r="H17" s="10">
        <f t="shared" si="3"/>
        <v>0.2</v>
      </c>
      <c r="I17" s="10">
        <f t="shared" si="4"/>
        <v>0.2</v>
      </c>
      <c r="J17" s="10">
        <f t="shared" si="6"/>
        <v>1</v>
      </c>
      <c r="K17" s="10">
        <f t="shared" si="7"/>
        <v>1</v>
      </c>
      <c r="L17" s="12">
        <f t="shared" si="5"/>
        <v>0</v>
      </c>
      <c r="M17" s="16">
        <f t="shared" si="8"/>
        <v>9.9999999999999978E-2</v>
      </c>
      <c r="N17" s="14" t="s">
        <v>5</v>
      </c>
    </row>
    <row r="18" spans="2:14" x14ac:dyDescent="0.25">
      <c r="B18" s="1">
        <v>0.93</v>
      </c>
      <c r="E18" s="9"/>
      <c r="F18" s="11">
        <f t="shared" si="2"/>
        <v>30</v>
      </c>
      <c r="G18" s="9"/>
      <c r="H18" s="15">
        <f>SUM(H13:H17)</f>
        <v>1</v>
      </c>
      <c r="I18" s="15">
        <f>SUM(I13:I17)</f>
        <v>1</v>
      </c>
      <c r="J18" s="9"/>
      <c r="K18" s="9"/>
      <c r="L18" s="13"/>
      <c r="M18" s="17">
        <v>0.24</v>
      </c>
      <c r="N18" s="14" t="s">
        <v>6</v>
      </c>
    </row>
    <row r="19" spans="2:14" x14ac:dyDescent="0.25">
      <c r="B19" s="1">
        <v>0.97</v>
      </c>
    </row>
    <row r="20" spans="2:14" x14ac:dyDescent="0.25">
      <c r="B20" s="1">
        <v>0.79</v>
      </c>
    </row>
    <row r="21" spans="2:14" x14ac:dyDescent="0.25">
      <c r="B21" s="1">
        <v>0.55000000000000004</v>
      </c>
    </row>
    <row r="22" spans="2:14" x14ac:dyDescent="0.25">
      <c r="B22" s="1">
        <v>0.35</v>
      </c>
    </row>
    <row r="23" spans="2:14" x14ac:dyDescent="0.25">
      <c r="B23" s="1">
        <v>0.09</v>
      </c>
    </row>
    <row r="24" spans="2:14" x14ac:dyDescent="0.25">
      <c r="B24" s="1">
        <v>0.99</v>
      </c>
    </row>
    <row r="25" spans="2:14" x14ac:dyDescent="0.25">
      <c r="B25" s="1">
        <v>0.51</v>
      </c>
    </row>
    <row r="26" spans="2:14" x14ac:dyDescent="0.25">
      <c r="B26" s="1">
        <v>0.35</v>
      </c>
    </row>
    <row r="27" spans="2:14" x14ac:dyDescent="0.25">
      <c r="B27" s="1">
        <v>0.02</v>
      </c>
    </row>
    <row r="28" spans="2:14" x14ac:dyDescent="0.25">
      <c r="B28" s="1">
        <v>0.19</v>
      </c>
    </row>
    <row r="29" spans="2:14" x14ac:dyDescent="0.25">
      <c r="B29" s="1">
        <v>0.24</v>
      </c>
    </row>
    <row r="30" spans="2:14" x14ac:dyDescent="0.25">
      <c r="B30" s="1">
        <v>0.98</v>
      </c>
    </row>
    <row r="31" spans="2:14" x14ac:dyDescent="0.25">
      <c r="B31" s="1">
        <v>0.1</v>
      </c>
    </row>
    <row r="32" spans="2:14" x14ac:dyDescent="0.25">
      <c r="B32" s="1">
        <v>0.31</v>
      </c>
    </row>
    <row r="33" spans="2:2" x14ac:dyDescent="0.25">
      <c r="B33" s="1">
        <v>0.17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0"/>
  <sheetViews>
    <sheetView workbookViewId="0">
      <selection activeCell="B39" sqref="B39"/>
    </sheetView>
  </sheetViews>
  <sheetFormatPr baseColWidth="10" defaultRowHeight="15" x14ac:dyDescent="0.25"/>
  <cols>
    <col min="4" max="4" width="8.85546875" customWidth="1"/>
    <col min="5" max="5" width="9.28515625" customWidth="1"/>
    <col min="8" max="8" width="12.5703125" customWidth="1"/>
    <col min="9" max="9" width="11.5703125" customWidth="1"/>
    <col min="12" max="12" width="15.42578125" customWidth="1"/>
    <col min="16" max="16" width="11.85546875" bestFit="1" customWidth="1"/>
  </cols>
  <sheetData>
    <row r="2" spans="2:19" x14ac:dyDescent="0.25">
      <c r="B2" s="23" t="s">
        <v>0</v>
      </c>
      <c r="D2" s="24" t="s">
        <v>13</v>
      </c>
      <c r="E2" s="24" t="s">
        <v>14</v>
      </c>
      <c r="F2" s="24" t="s">
        <v>15</v>
      </c>
      <c r="G2" s="24" t="s">
        <v>1</v>
      </c>
      <c r="H2" s="24" t="s">
        <v>16</v>
      </c>
      <c r="I2" s="24" t="s">
        <v>17</v>
      </c>
      <c r="J2" s="24" t="s">
        <v>2</v>
      </c>
      <c r="N2" s="28" t="s">
        <v>13</v>
      </c>
      <c r="O2" s="28" t="s">
        <v>14</v>
      </c>
      <c r="P2" s="28" t="s">
        <v>1</v>
      </c>
      <c r="Q2" s="28" t="s">
        <v>2</v>
      </c>
      <c r="R2" s="28" t="s">
        <v>23</v>
      </c>
      <c r="S2" s="28" t="s">
        <v>24</v>
      </c>
    </row>
    <row r="3" spans="2:19" x14ac:dyDescent="0.25">
      <c r="B3" s="21"/>
    </row>
    <row r="4" spans="2:19" x14ac:dyDescent="0.25">
      <c r="B4" s="22">
        <v>0.1</v>
      </c>
    </row>
    <row r="5" spans="2:19" x14ac:dyDescent="0.25">
      <c r="B5" s="22">
        <v>0.25</v>
      </c>
    </row>
    <row r="6" spans="2:19" x14ac:dyDescent="0.25">
      <c r="B6" s="22">
        <v>1.53</v>
      </c>
    </row>
    <row r="7" spans="2:19" x14ac:dyDescent="0.25">
      <c r="B7" s="22">
        <v>2.83</v>
      </c>
    </row>
    <row r="8" spans="2:19" x14ac:dyDescent="0.25">
      <c r="B8" s="22">
        <v>3.5</v>
      </c>
    </row>
    <row r="9" spans="2:19" x14ac:dyDescent="0.25">
      <c r="B9" s="22">
        <v>4.1399999999999997</v>
      </c>
    </row>
    <row r="10" spans="2:19" x14ac:dyDescent="0.25">
      <c r="B10" s="22">
        <v>5.65</v>
      </c>
    </row>
    <row r="11" spans="2:19" x14ac:dyDescent="0.25">
      <c r="B11" s="22">
        <v>6.96</v>
      </c>
    </row>
    <row r="12" spans="2:19" x14ac:dyDescent="0.25">
      <c r="B12" s="22">
        <v>7.19</v>
      </c>
    </row>
    <row r="13" spans="2:19" x14ac:dyDescent="0.25">
      <c r="B13" s="22">
        <v>8.25</v>
      </c>
    </row>
    <row r="14" spans="2:19" x14ac:dyDescent="0.25">
      <c r="B14" s="22">
        <v>1.2</v>
      </c>
    </row>
    <row r="15" spans="2:19" x14ac:dyDescent="0.25">
      <c r="B15" s="22">
        <v>5.24</v>
      </c>
    </row>
    <row r="16" spans="2:19" x14ac:dyDescent="0.25">
      <c r="B16" s="22">
        <v>4.75</v>
      </c>
    </row>
    <row r="17" spans="2:17" x14ac:dyDescent="0.25">
      <c r="B17" s="22">
        <v>3.96</v>
      </c>
    </row>
    <row r="18" spans="2:17" x14ac:dyDescent="0.25">
      <c r="B18" s="22">
        <v>2.21</v>
      </c>
      <c r="D18" s="25" t="s">
        <v>13</v>
      </c>
      <c r="E18" s="25" t="s">
        <v>14</v>
      </c>
      <c r="F18" s="25" t="s">
        <v>1</v>
      </c>
      <c r="G18" s="25" t="s">
        <v>2</v>
      </c>
      <c r="H18" s="25" t="s">
        <v>18</v>
      </c>
      <c r="I18" s="25" t="s">
        <v>19</v>
      </c>
      <c r="J18" s="25" t="s">
        <v>20</v>
      </c>
      <c r="K18" s="25" t="s">
        <v>21</v>
      </c>
      <c r="L18" s="25" t="s">
        <v>11</v>
      </c>
      <c r="M18" s="25" t="s">
        <v>22</v>
      </c>
    </row>
    <row r="19" spans="2:17" x14ac:dyDescent="0.25">
      <c r="B19" s="22">
        <v>3.15</v>
      </c>
    </row>
    <row r="20" spans="2:17" x14ac:dyDescent="0.25">
      <c r="B20" s="22">
        <v>2.5299999999999998</v>
      </c>
    </row>
    <row r="21" spans="2:17" x14ac:dyDescent="0.25">
      <c r="B21" s="22">
        <v>1.1599999999999999</v>
      </c>
      <c r="P21" s="26"/>
      <c r="Q21" s="26"/>
    </row>
    <row r="22" spans="2:17" x14ac:dyDescent="0.25">
      <c r="B22" s="22">
        <v>0.32</v>
      </c>
      <c r="P22" s="26"/>
      <c r="Q22" s="26"/>
    </row>
    <row r="23" spans="2:17" x14ac:dyDescent="0.25">
      <c r="B23" s="22">
        <v>0.9</v>
      </c>
      <c r="P23" s="26"/>
      <c r="Q23" s="26"/>
    </row>
    <row r="24" spans="2:17" x14ac:dyDescent="0.25">
      <c r="B24" s="22">
        <v>0.87</v>
      </c>
    </row>
    <row r="25" spans="2:17" x14ac:dyDescent="0.25">
      <c r="B25" s="22">
        <v>1.34</v>
      </c>
      <c r="P25" s="26"/>
      <c r="Q25" s="27"/>
    </row>
    <row r="26" spans="2:17" x14ac:dyDescent="0.25">
      <c r="B26" s="22">
        <v>1.87</v>
      </c>
      <c r="P26" s="26"/>
      <c r="Q26" s="26"/>
    </row>
    <row r="27" spans="2:17" x14ac:dyDescent="0.25">
      <c r="B27" s="22">
        <v>2.91</v>
      </c>
    </row>
    <row r="28" spans="2:17" x14ac:dyDescent="0.25">
      <c r="B28" s="22">
        <v>0.71</v>
      </c>
    </row>
    <row r="29" spans="2:17" x14ac:dyDescent="0.25">
      <c r="B29" s="22">
        <v>1.69</v>
      </c>
    </row>
    <row r="30" spans="2:17" x14ac:dyDescent="0.25">
      <c r="B30" s="22">
        <v>0.69</v>
      </c>
    </row>
    <row r="31" spans="2:17" x14ac:dyDescent="0.25">
      <c r="B31" s="22">
        <v>0.55000000000000004</v>
      </c>
    </row>
    <row r="32" spans="2:17" x14ac:dyDescent="0.25">
      <c r="B32" s="22">
        <v>0.43</v>
      </c>
    </row>
    <row r="33" spans="1:2" x14ac:dyDescent="0.25">
      <c r="B33" s="22">
        <v>0.26</v>
      </c>
    </row>
    <row r="35" spans="1:2" x14ac:dyDescent="0.25">
      <c r="A35" s="29" t="s">
        <v>25</v>
      </c>
      <c r="B35" s="29">
        <f>COUNT(B4:B33)</f>
        <v>30</v>
      </c>
    </row>
    <row r="36" spans="1:2" x14ac:dyDescent="0.25">
      <c r="A36" s="29" t="s">
        <v>26</v>
      </c>
      <c r="B36" s="30">
        <f>MIN(B4:B33)</f>
        <v>0.1</v>
      </c>
    </row>
    <row r="37" spans="1:2" x14ac:dyDescent="0.25">
      <c r="A37" s="29" t="s">
        <v>12</v>
      </c>
      <c r="B37" s="30">
        <f>MAX(B4:B33)</f>
        <v>8.25</v>
      </c>
    </row>
    <row r="39" spans="1:2" x14ac:dyDescent="0.25">
      <c r="A39" s="29"/>
    </row>
    <row r="40" spans="1:2" x14ac:dyDescent="0.25">
      <c r="A40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7"/>
  <sheetViews>
    <sheetView workbookViewId="0">
      <selection activeCell="G25" sqref="G25"/>
    </sheetView>
  </sheetViews>
  <sheetFormatPr baseColWidth="10" defaultRowHeight="15" x14ac:dyDescent="0.25"/>
  <cols>
    <col min="13" max="13" width="15.7109375" customWidth="1"/>
  </cols>
  <sheetData>
    <row r="2" spans="2:20" x14ac:dyDescent="0.25">
      <c r="B2" s="34" t="s">
        <v>0</v>
      </c>
      <c r="E2" s="35" t="s">
        <v>13</v>
      </c>
      <c r="F2" s="35" t="s">
        <v>14</v>
      </c>
      <c r="G2" s="35" t="s">
        <v>27</v>
      </c>
      <c r="H2" s="35" t="s">
        <v>1</v>
      </c>
      <c r="I2" s="35" t="s">
        <v>28</v>
      </c>
      <c r="J2" s="35" t="s">
        <v>2</v>
      </c>
      <c r="O2" s="37" t="s">
        <v>13</v>
      </c>
      <c r="P2" s="37" t="s">
        <v>14</v>
      </c>
      <c r="Q2" s="37" t="s">
        <v>1</v>
      </c>
      <c r="R2" s="37" t="s">
        <v>2</v>
      </c>
      <c r="S2" s="37" t="s">
        <v>23</v>
      </c>
      <c r="T2" s="37" t="s">
        <v>29</v>
      </c>
    </row>
    <row r="4" spans="2:20" x14ac:dyDescent="0.25">
      <c r="B4" s="31">
        <v>1.56</v>
      </c>
    </row>
    <row r="5" spans="2:20" x14ac:dyDescent="0.25">
      <c r="B5" s="31">
        <v>2.21</v>
      </c>
    </row>
    <row r="6" spans="2:20" x14ac:dyDescent="0.25">
      <c r="B6" s="31">
        <v>3.15</v>
      </c>
    </row>
    <row r="7" spans="2:20" x14ac:dyDescent="0.25">
      <c r="B7" s="31">
        <v>4.6100000000000003</v>
      </c>
    </row>
    <row r="8" spans="2:20" x14ac:dyDescent="0.25">
      <c r="B8" s="31">
        <v>4.18</v>
      </c>
    </row>
    <row r="9" spans="2:20" x14ac:dyDescent="0.25">
      <c r="B9" s="31">
        <v>5.2</v>
      </c>
    </row>
    <row r="10" spans="2:20" x14ac:dyDescent="0.25">
      <c r="B10" s="31">
        <v>6.94</v>
      </c>
    </row>
    <row r="11" spans="2:20" x14ac:dyDescent="0.25">
      <c r="B11" s="31">
        <v>7.71</v>
      </c>
    </row>
    <row r="12" spans="2:20" x14ac:dyDescent="0.25">
      <c r="B12" s="31">
        <v>5.15</v>
      </c>
    </row>
    <row r="13" spans="2:20" x14ac:dyDescent="0.25">
      <c r="B13" s="31">
        <v>6.76</v>
      </c>
    </row>
    <row r="14" spans="2:20" x14ac:dyDescent="0.25">
      <c r="B14" s="31">
        <v>7.28</v>
      </c>
    </row>
    <row r="15" spans="2:20" x14ac:dyDescent="0.25">
      <c r="B15" s="31">
        <v>4.2300000000000004</v>
      </c>
    </row>
    <row r="16" spans="2:20" x14ac:dyDescent="0.25">
      <c r="B16" s="31">
        <v>3.21</v>
      </c>
    </row>
    <row r="17" spans="2:14" x14ac:dyDescent="0.25">
      <c r="B17" s="31">
        <v>2.75</v>
      </c>
      <c r="E17" s="36" t="s">
        <v>13</v>
      </c>
      <c r="F17" s="36" t="s">
        <v>14</v>
      </c>
      <c r="G17" s="36" t="s">
        <v>1</v>
      </c>
      <c r="H17" s="36" t="s">
        <v>2</v>
      </c>
      <c r="I17" s="36" t="s">
        <v>18</v>
      </c>
      <c r="J17" s="36" t="s">
        <v>19</v>
      </c>
      <c r="K17" s="36" t="s">
        <v>20</v>
      </c>
      <c r="L17" s="36" t="s">
        <v>21</v>
      </c>
      <c r="M17" s="36" t="s">
        <v>11</v>
      </c>
      <c r="N17" s="36" t="s">
        <v>22</v>
      </c>
    </row>
    <row r="18" spans="2:14" x14ac:dyDescent="0.25">
      <c r="B18" s="31">
        <v>4.6900000000000004</v>
      </c>
    </row>
    <row r="19" spans="2:14" x14ac:dyDescent="0.25">
      <c r="B19" s="31">
        <v>5.86</v>
      </c>
    </row>
    <row r="20" spans="2:14" x14ac:dyDescent="0.25">
      <c r="B20" s="31">
        <v>6.25</v>
      </c>
    </row>
    <row r="21" spans="2:14" x14ac:dyDescent="0.25">
      <c r="B21" s="31">
        <v>4.2699999999999996</v>
      </c>
    </row>
    <row r="22" spans="2:14" x14ac:dyDescent="0.25">
      <c r="B22" s="31">
        <v>4.91</v>
      </c>
    </row>
    <row r="23" spans="2:14" x14ac:dyDescent="0.25">
      <c r="B23" s="31">
        <v>4.78</v>
      </c>
    </row>
    <row r="24" spans="2:14" x14ac:dyDescent="0.25">
      <c r="B24" s="31">
        <v>2.46</v>
      </c>
    </row>
    <row r="25" spans="2:14" x14ac:dyDescent="0.25">
      <c r="B25" s="31">
        <v>3.97</v>
      </c>
    </row>
    <row r="26" spans="2:14" x14ac:dyDescent="0.25">
      <c r="B26" s="31">
        <v>5.71</v>
      </c>
    </row>
    <row r="27" spans="2:14" x14ac:dyDescent="0.25">
      <c r="B27" s="31">
        <v>6.19</v>
      </c>
    </row>
    <row r="28" spans="2:14" x14ac:dyDescent="0.25">
      <c r="B28" s="31">
        <v>4.2</v>
      </c>
    </row>
    <row r="29" spans="2:14" x14ac:dyDescent="0.25">
      <c r="B29" s="31">
        <v>3.48</v>
      </c>
    </row>
    <row r="30" spans="2:14" x14ac:dyDescent="0.25">
      <c r="B30" s="31">
        <v>5.83</v>
      </c>
    </row>
    <row r="31" spans="2:14" x14ac:dyDescent="0.25">
      <c r="B31" s="31">
        <v>6.36</v>
      </c>
    </row>
    <row r="32" spans="2:14" x14ac:dyDescent="0.25">
      <c r="B32" s="31">
        <v>5.9</v>
      </c>
    </row>
    <row r="33" spans="1:2" x14ac:dyDescent="0.25">
      <c r="B33" s="31">
        <v>5.43</v>
      </c>
    </row>
    <row r="35" spans="1:2" x14ac:dyDescent="0.25">
      <c r="A35" s="32" t="s">
        <v>25</v>
      </c>
      <c r="B35" s="32">
        <f>COUNT(B4:B33)</f>
        <v>30</v>
      </c>
    </row>
    <row r="36" spans="1:2" x14ac:dyDescent="0.25">
      <c r="A36" s="32" t="s">
        <v>26</v>
      </c>
      <c r="B36" s="33">
        <f>MIN(B4:B33)</f>
        <v>1.56</v>
      </c>
    </row>
    <row r="37" spans="1:2" x14ac:dyDescent="0.25">
      <c r="A37" s="32" t="s">
        <v>12</v>
      </c>
      <c r="B37" s="33">
        <f>MAX(B4:B33)</f>
        <v>7.71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7"/>
  <sheetViews>
    <sheetView tabSelected="1" workbookViewId="0">
      <selection activeCell="J2" sqref="J2"/>
    </sheetView>
  </sheetViews>
  <sheetFormatPr baseColWidth="10" defaultRowHeight="15" x14ac:dyDescent="0.25"/>
  <sheetData>
    <row r="2" spans="2:14" x14ac:dyDescent="0.25">
      <c r="B2" s="39" t="s">
        <v>0</v>
      </c>
      <c r="D2" s="40" t="s">
        <v>30</v>
      </c>
      <c r="E2" s="40" t="s">
        <v>1</v>
      </c>
      <c r="F2" s="40" t="s">
        <v>28</v>
      </c>
      <c r="G2" s="40" t="s">
        <v>2</v>
      </c>
      <c r="J2" s="41" t="s">
        <v>31</v>
      </c>
      <c r="K2" s="41" t="s">
        <v>1</v>
      </c>
      <c r="L2" s="41" t="s">
        <v>2</v>
      </c>
      <c r="M2" s="41" t="s">
        <v>23</v>
      </c>
      <c r="N2" s="41" t="s">
        <v>32</v>
      </c>
    </row>
    <row r="4" spans="2:14" x14ac:dyDescent="0.25">
      <c r="B4" s="38">
        <v>14</v>
      </c>
    </row>
    <row r="5" spans="2:14" x14ac:dyDescent="0.25">
      <c r="B5" s="38">
        <v>7</v>
      </c>
    </row>
    <row r="6" spans="2:14" x14ac:dyDescent="0.25">
      <c r="B6" s="38">
        <v>13</v>
      </c>
    </row>
    <row r="7" spans="2:14" x14ac:dyDescent="0.25">
      <c r="B7" s="38">
        <v>16</v>
      </c>
    </row>
    <row r="8" spans="2:14" x14ac:dyDescent="0.25">
      <c r="B8" s="38">
        <v>16</v>
      </c>
    </row>
    <row r="9" spans="2:14" x14ac:dyDescent="0.25">
      <c r="B9" s="38">
        <v>13</v>
      </c>
    </row>
    <row r="10" spans="2:14" x14ac:dyDescent="0.25">
      <c r="B10" s="38">
        <v>14</v>
      </c>
    </row>
    <row r="11" spans="2:14" x14ac:dyDescent="0.25">
      <c r="B11" s="38">
        <v>17</v>
      </c>
    </row>
    <row r="12" spans="2:14" x14ac:dyDescent="0.25">
      <c r="B12" s="38">
        <v>15</v>
      </c>
    </row>
    <row r="13" spans="2:14" x14ac:dyDescent="0.25">
      <c r="B13" s="38">
        <v>16</v>
      </c>
    </row>
    <row r="14" spans="2:14" x14ac:dyDescent="0.25">
      <c r="B14" s="38">
        <v>13</v>
      </c>
    </row>
    <row r="15" spans="2:14" x14ac:dyDescent="0.25">
      <c r="B15" s="38">
        <v>15</v>
      </c>
    </row>
    <row r="16" spans="2:14" x14ac:dyDescent="0.25">
      <c r="B16" s="38">
        <v>10</v>
      </c>
    </row>
    <row r="17" spans="2:2" x14ac:dyDescent="0.25">
      <c r="B17" s="38">
        <v>15</v>
      </c>
    </row>
    <row r="18" spans="2:2" x14ac:dyDescent="0.25">
      <c r="B18" s="38">
        <v>16</v>
      </c>
    </row>
    <row r="19" spans="2:2" x14ac:dyDescent="0.25">
      <c r="B19" s="38">
        <v>14</v>
      </c>
    </row>
    <row r="20" spans="2:2" x14ac:dyDescent="0.25">
      <c r="B20" s="38">
        <v>12</v>
      </c>
    </row>
    <row r="21" spans="2:2" x14ac:dyDescent="0.25">
      <c r="B21" s="38">
        <v>17</v>
      </c>
    </row>
    <row r="22" spans="2:2" x14ac:dyDescent="0.25">
      <c r="B22" s="38">
        <v>14</v>
      </c>
    </row>
    <row r="23" spans="2:2" x14ac:dyDescent="0.25">
      <c r="B23" s="38">
        <v>12</v>
      </c>
    </row>
    <row r="24" spans="2:2" x14ac:dyDescent="0.25">
      <c r="B24" s="38">
        <v>13</v>
      </c>
    </row>
    <row r="25" spans="2:2" x14ac:dyDescent="0.25">
      <c r="B25" s="38">
        <v>20</v>
      </c>
    </row>
    <row r="26" spans="2:2" x14ac:dyDescent="0.25">
      <c r="B26" s="38">
        <v>8</v>
      </c>
    </row>
    <row r="27" spans="2:2" x14ac:dyDescent="0.25">
      <c r="B27" s="38">
        <v>17</v>
      </c>
    </row>
    <row r="28" spans="2:2" x14ac:dyDescent="0.25">
      <c r="B28" s="38">
        <v>19</v>
      </c>
    </row>
    <row r="29" spans="2:2" x14ac:dyDescent="0.25">
      <c r="B29" s="38">
        <v>11</v>
      </c>
    </row>
    <row r="30" spans="2:2" x14ac:dyDescent="0.25">
      <c r="B30" s="38">
        <v>12</v>
      </c>
    </row>
    <row r="31" spans="2:2" x14ac:dyDescent="0.25">
      <c r="B31" s="38">
        <v>17</v>
      </c>
    </row>
    <row r="32" spans="2:2" x14ac:dyDescent="0.25">
      <c r="B32" s="38">
        <v>9</v>
      </c>
    </row>
    <row r="33" spans="2:2" x14ac:dyDescent="0.25">
      <c r="B33" s="38">
        <v>18</v>
      </c>
    </row>
    <row r="34" spans="2:2" x14ac:dyDescent="0.25">
      <c r="B34" s="38">
        <v>20</v>
      </c>
    </row>
    <row r="35" spans="2:2" x14ac:dyDescent="0.25">
      <c r="B35" s="38">
        <v>10</v>
      </c>
    </row>
    <row r="36" spans="2:2" x14ac:dyDescent="0.25">
      <c r="B36" s="38">
        <v>18</v>
      </c>
    </row>
    <row r="37" spans="2:2" x14ac:dyDescent="0.25">
      <c r="B37" s="38">
        <v>15</v>
      </c>
    </row>
    <row r="38" spans="2:2" x14ac:dyDescent="0.25">
      <c r="B38" s="38">
        <v>13</v>
      </c>
    </row>
    <row r="39" spans="2:2" x14ac:dyDescent="0.25">
      <c r="B39" s="38">
        <v>16</v>
      </c>
    </row>
    <row r="40" spans="2:2" x14ac:dyDescent="0.25">
      <c r="B40" s="38">
        <v>24</v>
      </c>
    </row>
    <row r="41" spans="2:2" x14ac:dyDescent="0.25">
      <c r="B41" s="38">
        <v>18</v>
      </c>
    </row>
    <row r="42" spans="2:2" x14ac:dyDescent="0.25">
      <c r="B42" s="38">
        <v>16</v>
      </c>
    </row>
    <row r="43" spans="2:2" x14ac:dyDescent="0.25">
      <c r="B43" s="38">
        <v>18</v>
      </c>
    </row>
    <row r="44" spans="2:2" x14ac:dyDescent="0.25">
      <c r="B44" s="38">
        <v>12</v>
      </c>
    </row>
    <row r="45" spans="2:2" x14ac:dyDescent="0.25">
      <c r="B45" s="38">
        <v>14</v>
      </c>
    </row>
    <row r="46" spans="2:2" x14ac:dyDescent="0.25">
      <c r="B46" s="38">
        <v>20</v>
      </c>
    </row>
    <row r="47" spans="2:2" x14ac:dyDescent="0.25">
      <c r="B47" s="38">
        <v>15</v>
      </c>
    </row>
    <row r="48" spans="2:2" x14ac:dyDescent="0.25">
      <c r="B48" s="38">
        <v>10</v>
      </c>
    </row>
    <row r="49" spans="1:2" x14ac:dyDescent="0.25">
      <c r="B49" s="38">
        <v>13</v>
      </c>
    </row>
    <row r="50" spans="1:2" x14ac:dyDescent="0.25">
      <c r="B50" s="38">
        <v>21</v>
      </c>
    </row>
    <row r="51" spans="1:2" x14ac:dyDescent="0.25">
      <c r="B51" s="38">
        <v>23</v>
      </c>
    </row>
    <row r="52" spans="1:2" x14ac:dyDescent="0.25">
      <c r="B52" s="38">
        <v>15</v>
      </c>
    </row>
    <row r="53" spans="1:2" x14ac:dyDescent="0.25">
      <c r="B53" s="38">
        <v>18</v>
      </c>
    </row>
    <row r="55" spans="1:2" x14ac:dyDescent="0.25">
      <c r="A55" s="38" t="s">
        <v>25</v>
      </c>
      <c r="B55">
        <f>COUNT(B4:B53)</f>
        <v>50</v>
      </c>
    </row>
    <row r="56" spans="1:2" x14ac:dyDescent="0.25">
      <c r="A56" s="38" t="s">
        <v>26</v>
      </c>
      <c r="B56">
        <f>MIN(B4:B53)</f>
        <v>7</v>
      </c>
    </row>
    <row r="57" spans="1:2" x14ac:dyDescent="0.25">
      <c r="A57" s="38" t="s">
        <v>12</v>
      </c>
      <c r="B57">
        <f>MAX(B4:B53)</f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Muestra 1</vt:lpstr>
      <vt:lpstr>Muestra 2</vt:lpstr>
      <vt:lpstr>Muestra 3</vt:lpstr>
      <vt:lpstr>Muestra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 Carena</cp:lastModifiedBy>
  <dcterms:created xsi:type="dcterms:W3CDTF">2020-04-15T02:07:54Z</dcterms:created>
  <dcterms:modified xsi:type="dcterms:W3CDTF">2021-04-06T22:23:03Z</dcterms:modified>
</cp:coreProperties>
</file>