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Default Extension="emf" ContentType="image/x-emf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035" yWindow="60" windowWidth="4995" windowHeight="6870" tabRatio="670"/>
  </bookViews>
  <sheets>
    <sheet name="Ejercicio N° 3 a" sheetId="4" r:id="rId1"/>
    <sheet name="Ejercicio N° 3 c" sheetId="5" r:id="rId2"/>
  </sheets>
  <externalReferences>
    <externalReference r:id="rId3"/>
  </externalReferences>
  <definedNames>
    <definedName name="a_a">'[1]Ejercicio N° 2'!$B$2</definedName>
    <definedName name="b_b">'[1]Ejercicio N° 2'!$B$3</definedName>
    <definedName name="Cost_Falt_Lab">'[1]Ejercicio Lab'!$P$5</definedName>
    <definedName name="Cost_Mant_Lab">'[1]Ejercicio Lab'!$P$4</definedName>
    <definedName name="Costo_Faltante">'[1]Ej 8 (Rand Fijos)'!$B$4</definedName>
    <definedName name="Costo_Mant">'[1]Ej 8 (Rand Fijos)'!$B$3</definedName>
    <definedName name="Costo_Ped">'[1]Ej 8 (Rand Fijos)'!$B$2</definedName>
    <definedName name="Costo_Ped_Lab">'[1]Ejercicio Lab'!$Q$9:$Q$11</definedName>
    <definedName name="Costo_Ped_Rand_Lab">'[1]Ejercicio Lab'!$O$9:$O$11</definedName>
    <definedName name="Dem_Lab">'[1]Ejercicio Lab'!$A$5:$A$10</definedName>
    <definedName name="Dem_Nub">'Ejercicio N° 3 a'!$A$22:$A$26</definedName>
    <definedName name="Dem_Rnd_Lab">'[1]Ejercicio Lab'!$D$5:$D$10</definedName>
    <definedName name="Dem_Sol">'Ejercicio N° 3 a'!$A$15:$A$18</definedName>
    <definedName name="Demanda">'[1]Ej 8 (Rand Fijos)'!$E$3:$E$7</definedName>
    <definedName name="Demanda_Rnd">'[1]Ej 8 (Rand Fijos)'!$H$3:$H$7</definedName>
    <definedName name="Demora">'[1]Ej 8 (Rand Fijos)'!$K$3:$K$5</definedName>
    <definedName name="Demora_Lab">'[1]Ejercicio Lab'!$J$5:$J$11</definedName>
    <definedName name="Demora_Rnd">'[1]Ej 8 (Rand Fijos)'!$N$3:$N$5</definedName>
    <definedName name="Demora_Rnd_Lab">'[1]Ejercicio Lab'!$L$5:$L$11</definedName>
    <definedName name="Nro_Dado">'[1]Ejercicio 0'!$A$5:$A$10</definedName>
    <definedName name="pre_comp">'Ejercicio N° 3 a'!$B$3</definedName>
    <definedName name="pre_rev">'Ejercicio N° 3 a'!$B$4</definedName>
    <definedName name="pre_ven">'Ejercicio N° 3 a'!$B$2</definedName>
    <definedName name="Rand_Dado">'[1]Ejercicio 0'!$D$5:$D$10</definedName>
    <definedName name="Rand_Min">'[1]Ejercicio N° 1 (Anterior)'!$D$4:$D$10</definedName>
    <definedName name="Rand_Nub">'Ejercicio N° 3 a'!$D$22:$D$26</definedName>
    <definedName name="Rand_Sol">'Ejercicio N° 3 a'!$D$15:$D$18</definedName>
    <definedName name="Reap">'[1]Ejercicio Lab'!$B$13</definedName>
    <definedName name="Reap_B">'[1]Ejercicio Lab'!$O$13</definedName>
    <definedName name="Reap_Lab">'[1]Ejercicio Lab'!$B$14</definedName>
    <definedName name="Stock_Min">'[1]Ej 8 (Rand Fijos)'!$B$6</definedName>
    <definedName name="Stock_Reap">'[1]Ej 8 (Rand Fijos)'!$B$7</definedName>
    <definedName name="unidades">'[1]Ejercicio N° 1 (Anterior)'!$A$4:$A$10</definedName>
    <definedName name="w">#REF!</definedName>
  </definedNames>
  <calcPr calcId="124519"/>
</workbook>
</file>

<file path=xl/calcChain.xml><?xml version="1.0" encoding="utf-8"?>
<calcChain xmlns="http://schemas.openxmlformats.org/spreadsheetml/2006/main">
  <c r="Y3" i="4"/>
  <c r="H28"/>
  <c r="J28"/>
  <c r="O28"/>
  <c r="H29"/>
  <c r="J29"/>
  <c r="O29"/>
  <c r="H30"/>
  <c r="J30"/>
  <c r="O30"/>
  <c r="H31"/>
  <c r="J31"/>
  <c r="O31"/>
  <c r="H32"/>
  <c r="J32"/>
  <c r="O32"/>
  <c r="H33"/>
  <c r="J33"/>
  <c r="O33"/>
  <c r="H34"/>
  <c r="J34"/>
  <c r="O34"/>
  <c r="H35"/>
  <c r="J35"/>
  <c r="O35"/>
  <c r="H36"/>
  <c r="J36"/>
  <c r="O36"/>
  <c r="H37"/>
  <c r="J37"/>
  <c r="O37"/>
  <c r="H38"/>
  <c r="J38"/>
  <c r="O38"/>
  <c r="H39"/>
  <c r="J39"/>
  <c r="O39"/>
  <c r="H40"/>
  <c r="J40"/>
  <c r="O40"/>
  <c r="H41"/>
  <c r="J41"/>
  <c r="O41"/>
  <c r="H42"/>
  <c r="J42"/>
  <c r="O42"/>
  <c r="H43"/>
  <c r="J43"/>
  <c r="O43"/>
  <c r="H44"/>
  <c r="J44"/>
  <c r="O44"/>
  <c r="H45"/>
  <c r="J45"/>
  <c r="O45"/>
  <c r="H46"/>
  <c r="J46"/>
  <c r="O46"/>
  <c r="H47"/>
  <c r="J47"/>
  <c r="O47"/>
  <c r="H48"/>
  <c r="J48"/>
  <c r="O48"/>
  <c r="H49"/>
  <c r="J49"/>
  <c r="O49"/>
  <c r="H50"/>
  <c r="J50"/>
  <c r="O50"/>
  <c r="H51"/>
  <c r="J51"/>
  <c r="O51"/>
  <c r="H52"/>
  <c r="J52"/>
  <c r="O52"/>
  <c r="H53"/>
  <c r="J53"/>
  <c r="O53"/>
  <c r="H54"/>
  <c r="J54"/>
  <c r="O54"/>
  <c r="H55"/>
  <c r="J55"/>
  <c r="O55"/>
  <c r="H56"/>
  <c r="J56"/>
  <c r="O56"/>
  <c r="H57"/>
  <c r="J57"/>
  <c r="O57"/>
  <c r="H58"/>
  <c r="J58"/>
  <c r="O58"/>
  <c r="H59"/>
  <c r="J59"/>
  <c r="O59"/>
  <c r="H60"/>
  <c r="J60"/>
  <c r="O60"/>
  <c r="H61"/>
  <c r="J61"/>
  <c r="O61"/>
  <c r="H62"/>
  <c r="J62"/>
  <c r="O62"/>
  <c r="H63"/>
  <c r="J63"/>
  <c r="O63"/>
  <c r="H64"/>
  <c r="J64"/>
  <c r="O64"/>
  <c r="H65"/>
  <c r="J65"/>
  <c r="O65"/>
  <c r="H66"/>
  <c r="J66"/>
  <c r="O66"/>
  <c r="H67"/>
  <c r="J67"/>
  <c r="O67"/>
  <c r="H68"/>
  <c r="J68"/>
  <c r="O68"/>
  <c r="H69"/>
  <c r="J69"/>
  <c r="O69"/>
  <c r="H70"/>
  <c r="J70"/>
  <c r="O70"/>
  <c r="H71"/>
  <c r="J71"/>
  <c r="O71"/>
  <c r="H72"/>
  <c r="J72"/>
  <c r="O72"/>
  <c r="H73"/>
  <c r="J73"/>
  <c r="O73"/>
  <c r="H74"/>
  <c r="J74"/>
  <c r="O74"/>
  <c r="H75"/>
  <c r="J75"/>
  <c r="O75"/>
  <c r="H76"/>
  <c r="J76"/>
  <c r="O76"/>
  <c r="H77"/>
  <c r="J77"/>
  <c r="O77"/>
  <c r="H78"/>
  <c r="J78"/>
  <c r="O78"/>
  <c r="H79"/>
  <c r="J79"/>
  <c r="O79"/>
  <c r="H80"/>
  <c r="J80"/>
  <c r="O80"/>
  <c r="H81"/>
  <c r="J81"/>
  <c r="O81"/>
  <c r="H82"/>
  <c r="J82"/>
  <c r="O82"/>
  <c r="H83"/>
  <c r="J83"/>
  <c r="O83"/>
  <c r="H84"/>
  <c r="J84"/>
  <c r="O84"/>
  <c r="H85"/>
  <c r="J85"/>
  <c r="O85"/>
  <c r="H86"/>
  <c r="J86"/>
  <c r="O86"/>
  <c r="H87"/>
  <c r="J87"/>
  <c r="O87"/>
  <c r="H88"/>
  <c r="J88"/>
  <c r="O88"/>
  <c r="H89"/>
  <c r="J89"/>
  <c r="O89"/>
  <c r="H90"/>
  <c r="J90"/>
  <c r="O90"/>
  <c r="H91"/>
  <c r="J91"/>
  <c r="O91"/>
  <c r="H92"/>
  <c r="J92"/>
  <c r="O92"/>
  <c r="H93"/>
  <c r="J93"/>
  <c r="O93"/>
  <c r="H94"/>
  <c r="J94"/>
  <c r="O94"/>
  <c r="H95"/>
  <c r="J95"/>
  <c r="O95"/>
  <c r="H96"/>
  <c r="J96"/>
  <c r="O96"/>
  <c r="H97"/>
  <c r="J97"/>
  <c r="O97"/>
  <c r="H98"/>
  <c r="J98"/>
  <c r="O98"/>
  <c r="H99"/>
  <c r="J99"/>
  <c r="O99"/>
  <c r="H100"/>
  <c r="J100"/>
  <c r="O100"/>
  <c r="H101"/>
  <c r="J101"/>
  <c r="O101"/>
  <c r="H102"/>
  <c r="J102"/>
  <c r="O102"/>
  <c r="H103"/>
  <c r="J103"/>
  <c r="O103"/>
  <c r="H104"/>
  <c r="J104"/>
  <c r="O104"/>
  <c r="H105"/>
  <c r="J105"/>
  <c r="O105"/>
  <c r="H106"/>
  <c r="J106"/>
  <c r="O106"/>
  <c r="H107"/>
  <c r="J107"/>
  <c r="O107"/>
  <c r="H108"/>
  <c r="J108"/>
  <c r="O108"/>
  <c r="H109"/>
  <c r="J109"/>
  <c r="O109"/>
  <c r="H110"/>
  <c r="J110"/>
  <c r="O110"/>
  <c r="H111"/>
  <c r="J111"/>
  <c r="O111"/>
  <c r="H112"/>
  <c r="J112"/>
  <c r="O112"/>
  <c r="H113"/>
  <c r="J113"/>
  <c r="O113"/>
  <c r="H114"/>
  <c r="J114"/>
  <c r="O114"/>
  <c r="H115"/>
  <c r="J115"/>
  <c r="O115"/>
  <c r="H116"/>
  <c r="J116"/>
  <c r="O116"/>
  <c r="H117"/>
  <c r="J117"/>
  <c r="O117"/>
  <c r="H118"/>
  <c r="J118"/>
  <c r="O118"/>
  <c r="H119"/>
  <c r="J119"/>
  <c r="O119"/>
  <c r="H120"/>
  <c r="J120"/>
  <c r="O120"/>
  <c r="H121"/>
  <c r="J121"/>
  <c r="O121"/>
  <c r="H122"/>
  <c r="J122"/>
  <c r="O122"/>
  <c r="H123"/>
  <c r="J123"/>
  <c r="O123"/>
  <c r="H124"/>
  <c r="J124"/>
  <c r="O124"/>
  <c r="H125"/>
  <c r="J125"/>
  <c r="O125"/>
  <c r="H126"/>
  <c r="J126"/>
  <c r="O126"/>
  <c r="H127"/>
  <c r="J127"/>
  <c r="O127"/>
  <c r="H128"/>
  <c r="J128"/>
  <c r="O128"/>
  <c r="H129"/>
  <c r="J129"/>
  <c r="O129"/>
  <c r="H130"/>
  <c r="J130"/>
  <c r="O130"/>
  <c r="H131"/>
  <c r="J131"/>
  <c r="O131"/>
  <c r="H132"/>
  <c r="J132"/>
  <c r="O132"/>
  <c r="H133"/>
  <c r="J133"/>
  <c r="O133"/>
  <c r="H134"/>
  <c r="J134"/>
  <c r="O134"/>
  <c r="H135"/>
  <c r="J135"/>
  <c r="O135"/>
  <c r="H136"/>
  <c r="J136"/>
  <c r="O136"/>
  <c r="H137"/>
  <c r="J137"/>
  <c r="O137"/>
  <c r="H138"/>
  <c r="J138"/>
  <c r="O138"/>
  <c r="H139"/>
  <c r="J139"/>
  <c r="O139"/>
  <c r="H140"/>
  <c r="J140"/>
  <c r="O140"/>
  <c r="H141"/>
  <c r="J141"/>
  <c r="O141"/>
  <c r="H142"/>
  <c r="J142"/>
  <c r="O142"/>
  <c r="H143"/>
  <c r="J143"/>
  <c r="O143"/>
  <c r="H144"/>
  <c r="J144"/>
  <c r="O144"/>
  <c r="H145"/>
  <c r="J145"/>
  <c r="O145"/>
  <c r="H146"/>
  <c r="J146"/>
  <c r="O146"/>
  <c r="H147"/>
  <c r="J147"/>
  <c r="O147"/>
  <c r="H148"/>
  <c r="J148"/>
  <c r="O148"/>
  <c r="H149"/>
  <c r="J149"/>
  <c r="O149"/>
  <c r="H150"/>
  <c r="J150"/>
  <c r="O150"/>
  <c r="H151"/>
  <c r="J151"/>
  <c r="O151"/>
  <c r="H152"/>
  <c r="J152"/>
  <c r="O152"/>
  <c r="H94" i="5" l="1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N4"/>
  <c r="C9"/>
  <c r="E9" s="1"/>
  <c r="D10"/>
  <c r="H13" s="1"/>
  <c r="H10"/>
  <c r="C15"/>
  <c r="E15" s="1"/>
  <c r="C22"/>
  <c r="E22" s="1"/>
  <c r="H23"/>
  <c r="H39"/>
  <c r="H41"/>
  <c r="H55"/>
  <c r="H57"/>
  <c r="H71"/>
  <c r="H73"/>
  <c r="H87"/>
  <c r="H89"/>
  <c r="H4" i="4"/>
  <c r="J4"/>
  <c r="O4"/>
  <c r="H5"/>
  <c r="J5"/>
  <c r="O5"/>
  <c r="H6"/>
  <c r="J6"/>
  <c r="O6"/>
  <c r="H7"/>
  <c r="J7"/>
  <c r="O7"/>
  <c r="H8"/>
  <c r="J8"/>
  <c r="O8"/>
  <c r="C9"/>
  <c r="D10" s="1"/>
  <c r="H9"/>
  <c r="J9"/>
  <c r="O9"/>
  <c r="H10"/>
  <c r="J10"/>
  <c r="O10"/>
  <c r="H11"/>
  <c r="J11"/>
  <c r="O11"/>
  <c r="H12"/>
  <c r="J12"/>
  <c r="O12"/>
  <c r="H13"/>
  <c r="J13"/>
  <c r="O13"/>
  <c r="H14"/>
  <c r="J14"/>
  <c r="O14"/>
  <c r="C15"/>
  <c r="D16" s="1"/>
  <c r="H15"/>
  <c r="J15"/>
  <c r="O15"/>
  <c r="C16"/>
  <c r="E16" s="1"/>
  <c r="H16"/>
  <c r="J16"/>
  <c r="O16"/>
  <c r="H17"/>
  <c r="J17"/>
  <c r="O17"/>
  <c r="H18"/>
  <c r="J18"/>
  <c r="O18"/>
  <c r="H19"/>
  <c r="J19"/>
  <c r="O19"/>
  <c r="H20"/>
  <c r="J20"/>
  <c r="O20"/>
  <c r="H21"/>
  <c r="J21"/>
  <c r="O21"/>
  <c r="C22"/>
  <c r="D23" s="1"/>
  <c r="H22"/>
  <c r="J22"/>
  <c r="O22"/>
  <c r="H23"/>
  <c r="J23"/>
  <c r="O23"/>
  <c r="H24"/>
  <c r="J24"/>
  <c r="O24"/>
  <c r="H25"/>
  <c r="J25"/>
  <c r="O25"/>
  <c r="H26"/>
  <c r="J26"/>
  <c r="O26"/>
  <c r="H27"/>
  <c r="J27"/>
  <c r="O27"/>
  <c r="I11" l="1"/>
  <c r="I6"/>
  <c r="I9"/>
  <c r="I7"/>
  <c r="E15"/>
  <c r="I10"/>
  <c r="I5"/>
  <c r="I8"/>
  <c r="I22"/>
  <c r="C10"/>
  <c r="E10" s="1"/>
  <c r="E22"/>
  <c r="I27"/>
  <c r="C23"/>
  <c r="D17"/>
  <c r="C17"/>
  <c r="I463" i="5"/>
  <c r="L464" s="1"/>
  <c r="N464" s="1"/>
  <c r="I1038"/>
  <c r="I1053"/>
  <c r="L1054" s="1"/>
  <c r="N1054" s="1"/>
  <c r="I14" i="4"/>
  <c r="I65"/>
  <c r="I132"/>
  <c r="I68"/>
  <c r="I137"/>
  <c r="I111"/>
  <c r="I47"/>
  <c r="I98"/>
  <c r="I34"/>
  <c r="I149"/>
  <c r="I85"/>
  <c r="I152"/>
  <c r="I88"/>
  <c r="I147"/>
  <c r="I83"/>
  <c r="I145"/>
  <c r="I126"/>
  <c r="I62"/>
  <c r="I32"/>
  <c r="I73"/>
  <c r="I140"/>
  <c r="I76"/>
  <c r="I119"/>
  <c r="I55"/>
  <c r="I106"/>
  <c r="I42"/>
  <c r="I93"/>
  <c r="I70"/>
  <c r="I81"/>
  <c r="K81" s="1"/>
  <c r="L81" s="1"/>
  <c r="I148"/>
  <c r="I84"/>
  <c r="I127"/>
  <c r="I63"/>
  <c r="I114"/>
  <c r="I50"/>
  <c r="I101"/>
  <c r="I37"/>
  <c r="I104"/>
  <c r="I40"/>
  <c r="I99"/>
  <c r="I35"/>
  <c r="I142"/>
  <c r="I78"/>
  <c r="I28"/>
  <c r="I58"/>
  <c r="I45"/>
  <c r="I112"/>
  <c r="I43"/>
  <c r="I86"/>
  <c r="I89"/>
  <c r="I92"/>
  <c r="I135"/>
  <c r="I71"/>
  <c r="I129"/>
  <c r="I122"/>
  <c r="I109"/>
  <c r="I48"/>
  <c r="I107"/>
  <c r="I150"/>
  <c r="I97"/>
  <c r="I33"/>
  <c r="I100"/>
  <c r="I36"/>
  <c r="I143"/>
  <c r="I79"/>
  <c r="I130"/>
  <c r="I66"/>
  <c r="I117"/>
  <c r="I53"/>
  <c r="K53" s="1"/>
  <c r="L53" s="1"/>
  <c r="I120"/>
  <c r="K120" s="1"/>
  <c r="L120" s="1"/>
  <c r="I56"/>
  <c r="I115"/>
  <c r="I51"/>
  <c r="I94"/>
  <c r="I30"/>
  <c r="I87"/>
  <c r="I138"/>
  <c r="I74"/>
  <c r="I125"/>
  <c r="I128"/>
  <c r="I123"/>
  <c r="I38"/>
  <c r="I29"/>
  <c r="I91"/>
  <c r="I121"/>
  <c r="I41"/>
  <c r="I108"/>
  <c r="I44"/>
  <c r="I151"/>
  <c r="I61"/>
  <c r="I64"/>
  <c r="I59"/>
  <c r="I102"/>
  <c r="I96"/>
  <c r="I134"/>
  <c r="I49"/>
  <c r="I116"/>
  <c r="I52"/>
  <c r="I95"/>
  <c r="I31"/>
  <c r="I146"/>
  <c r="I82"/>
  <c r="I133"/>
  <c r="I69"/>
  <c r="I136"/>
  <c r="I72"/>
  <c r="I131"/>
  <c r="I67"/>
  <c r="I110"/>
  <c r="I46"/>
  <c r="I57"/>
  <c r="I124"/>
  <c r="I60"/>
  <c r="I113"/>
  <c r="I103"/>
  <c r="I39"/>
  <c r="I90"/>
  <c r="I141"/>
  <c r="I77"/>
  <c r="I144"/>
  <c r="I80"/>
  <c r="I105"/>
  <c r="I139"/>
  <c r="I75"/>
  <c r="I118"/>
  <c r="I54"/>
  <c r="E9"/>
  <c r="I16"/>
  <c r="H75" i="5"/>
  <c r="H59"/>
  <c r="H43"/>
  <c r="H27"/>
  <c r="H12"/>
  <c r="H76"/>
  <c r="H60"/>
  <c r="H44"/>
  <c r="H28"/>
  <c r="H79"/>
  <c r="H63"/>
  <c r="H47"/>
  <c r="H31"/>
  <c r="H81"/>
  <c r="H65"/>
  <c r="H49"/>
  <c r="H33"/>
  <c r="H16"/>
  <c r="H5"/>
  <c r="H83"/>
  <c r="H67"/>
  <c r="H51"/>
  <c r="H35"/>
  <c r="H19"/>
  <c r="H6"/>
  <c r="H84"/>
  <c r="H68"/>
  <c r="H52"/>
  <c r="H36"/>
  <c r="H21"/>
  <c r="H91"/>
  <c r="H92"/>
  <c r="H14"/>
  <c r="H93"/>
  <c r="H85"/>
  <c r="H77"/>
  <c r="H69"/>
  <c r="H61"/>
  <c r="H53"/>
  <c r="H45"/>
  <c r="H37"/>
  <c r="H29"/>
  <c r="H9"/>
  <c r="H7"/>
  <c r="H4"/>
  <c r="H88"/>
  <c r="H80"/>
  <c r="H72"/>
  <c r="H64"/>
  <c r="H56"/>
  <c r="H48"/>
  <c r="H40"/>
  <c r="H32"/>
  <c r="H25"/>
  <c r="H18"/>
  <c r="H11"/>
  <c r="C23"/>
  <c r="C16"/>
  <c r="H86"/>
  <c r="H78"/>
  <c r="H70"/>
  <c r="H62"/>
  <c r="H54"/>
  <c r="H46"/>
  <c r="H38"/>
  <c r="H30"/>
  <c r="H24"/>
  <c r="D23"/>
  <c r="H17"/>
  <c r="D16"/>
  <c r="C10"/>
  <c r="E10" s="1"/>
  <c r="H8"/>
  <c r="H90"/>
  <c r="H82"/>
  <c r="H74"/>
  <c r="H66"/>
  <c r="H58"/>
  <c r="H50"/>
  <c r="H42"/>
  <c r="H34"/>
  <c r="H26"/>
  <c r="H22"/>
  <c r="H20"/>
  <c r="H15"/>
  <c r="I19" i="4"/>
  <c r="I21"/>
  <c r="I15"/>
  <c r="I13"/>
  <c r="I17"/>
  <c r="I23"/>
  <c r="I4"/>
  <c r="I18"/>
  <c r="I20"/>
  <c r="I24"/>
  <c r="I25"/>
  <c r="I26"/>
  <c r="I12"/>
  <c r="K37" l="1"/>
  <c r="L37" s="1"/>
  <c r="M37" s="1"/>
  <c r="P37" s="1"/>
  <c r="K151"/>
  <c r="L151" s="1"/>
  <c r="M151" s="1"/>
  <c r="P151" s="1"/>
  <c r="I92" i="5"/>
  <c r="L93" s="1"/>
  <c r="N93" s="1"/>
  <c r="I169"/>
  <c r="L170" s="1"/>
  <c r="N170" s="1"/>
  <c r="I1044"/>
  <c r="L1045" s="1"/>
  <c r="N1045" s="1"/>
  <c r="I138"/>
  <c r="L139" s="1"/>
  <c r="N139" s="1"/>
  <c r="I1092"/>
  <c r="L1093" s="1"/>
  <c r="N1093" s="1"/>
  <c r="I715"/>
  <c r="L716" s="1"/>
  <c r="N716" s="1"/>
  <c r="I450"/>
  <c r="I484"/>
  <c r="L485" s="1"/>
  <c r="N485" s="1"/>
  <c r="I595"/>
  <c r="I768"/>
  <c r="L769" s="1"/>
  <c r="N769" s="1"/>
  <c r="E17" i="4"/>
  <c r="C18"/>
  <c r="E18" s="1"/>
  <c r="D18"/>
  <c r="I30" i="5"/>
  <c r="I25"/>
  <c r="L26" s="1"/>
  <c r="N26" s="1"/>
  <c r="K123" i="4"/>
  <c r="L123" s="1"/>
  <c r="M123" s="1"/>
  <c r="P123" s="1"/>
  <c r="K145"/>
  <c r="L145" s="1"/>
  <c r="N145" s="1"/>
  <c r="I244" i="5"/>
  <c r="L245" s="1"/>
  <c r="N245" s="1"/>
  <c r="I115"/>
  <c r="I579"/>
  <c r="L580" s="1"/>
  <c r="N580" s="1"/>
  <c r="I963"/>
  <c r="L964" s="1"/>
  <c r="N964" s="1"/>
  <c r="I314"/>
  <c r="I1058"/>
  <c r="L1059" s="1"/>
  <c r="N1059" s="1"/>
  <c r="I161"/>
  <c r="L162" s="1"/>
  <c r="N162" s="1"/>
  <c r="I361"/>
  <c r="L362" s="1"/>
  <c r="N362" s="1"/>
  <c r="I441"/>
  <c r="I905"/>
  <c r="L906" s="1"/>
  <c r="N906" s="1"/>
  <c r="I985"/>
  <c r="L986" s="1"/>
  <c r="N986" s="1"/>
  <c r="I176"/>
  <c r="L177" s="1"/>
  <c r="N177" s="1"/>
  <c r="I280"/>
  <c r="I18"/>
  <c r="L19" s="1"/>
  <c r="I80"/>
  <c r="I79"/>
  <c r="L80" s="1"/>
  <c r="N80" s="1"/>
  <c r="K16" i="4"/>
  <c r="L16" s="1"/>
  <c r="N16" s="1"/>
  <c r="K133"/>
  <c r="L133" s="1"/>
  <c r="M133" s="1"/>
  <c r="P133" s="1"/>
  <c r="K85"/>
  <c r="L85" s="1"/>
  <c r="I556" i="5"/>
  <c r="L557" s="1"/>
  <c r="N557" s="1"/>
  <c r="I876"/>
  <c r="L877" s="1"/>
  <c r="N877" s="1"/>
  <c r="I956"/>
  <c r="L957" s="1"/>
  <c r="I1060"/>
  <c r="L1061" s="1"/>
  <c r="N1061" s="1"/>
  <c r="I107"/>
  <c r="I187"/>
  <c r="I259"/>
  <c r="I763"/>
  <c r="L764" s="1"/>
  <c r="N764" s="1"/>
  <c r="I666"/>
  <c r="L667" s="1"/>
  <c r="N667" s="1"/>
  <c r="I762"/>
  <c r="L763" s="1"/>
  <c r="N763" s="1"/>
  <c r="I1050"/>
  <c r="I129"/>
  <c r="I273"/>
  <c r="I961"/>
  <c r="I1073"/>
  <c r="L1074" s="1"/>
  <c r="N1074" s="1"/>
  <c r="I952"/>
  <c r="L953" s="1"/>
  <c r="N953" s="1"/>
  <c r="E23" i="4"/>
  <c r="D24"/>
  <c r="C24"/>
  <c r="K24"/>
  <c r="L24" s="1"/>
  <c r="M24" s="1"/>
  <c r="P24" s="1"/>
  <c r="I62" i="5"/>
  <c r="L63" s="1"/>
  <c r="I72"/>
  <c r="L73" s="1"/>
  <c r="I45"/>
  <c r="L46" s="1"/>
  <c r="N46" s="1"/>
  <c r="K10" i="4"/>
  <c r="L10" s="1"/>
  <c r="M10" s="1"/>
  <c r="P10" s="1"/>
  <c r="K111"/>
  <c r="L111" s="1"/>
  <c r="M111" s="1"/>
  <c r="P111" s="1"/>
  <c r="I332" i="5"/>
  <c r="L333" s="1"/>
  <c r="N333" s="1"/>
  <c r="I948"/>
  <c r="I755"/>
  <c r="L756" s="1"/>
  <c r="N756" s="1"/>
  <c r="I1104"/>
  <c r="L1105" s="1"/>
  <c r="I514"/>
  <c r="I417"/>
  <c r="L418" s="1"/>
  <c r="N418" s="1"/>
  <c r="I505"/>
  <c r="L506" s="1"/>
  <c r="N506" s="1"/>
  <c r="I953"/>
  <c r="I256"/>
  <c r="L257" s="1"/>
  <c r="N257" s="1"/>
  <c r="I344"/>
  <c r="L345" s="1"/>
  <c r="N345" s="1"/>
  <c r="I472"/>
  <c r="I624"/>
  <c r="L625" s="1"/>
  <c r="N625" s="1"/>
  <c r="K17" i="4"/>
  <c r="L17" s="1"/>
  <c r="N17" s="1"/>
  <c r="K9"/>
  <c r="L9" s="1"/>
  <c r="N9" s="1"/>
  <c r="I58" i="5"/>
  <c r="I47"/>
  <c r="L48" s="1"/>
  <c r="N48" s="1"/>
  <c r="I27"/>
  <c r="L28" s="1"/>
  <c r="N28" s="1"/>
  <c r="K134" i="4"/>
  <c r="L134" s="1"/>
  <c r="N134" s="1"/>
  <c r="I932" i="5"/>
  <c r="I243"/>
  <c r="L244" s="1"/>
  <c r="N244" s="1"/>
  <c r="I323"/>
  <c r="I523"/>
  <c r="L524" s="1"/>
  <c r="N524" s="1"/>
  <c r="I282"/>
  <c r="I490"/>
  <c r="I730"/>
  <c r="L731" s="1"/>
  <c r="N731" s="1"/>
  <c r="I866"/>
  <c r="I1034"/>
  <c r="L1035" s="1"/>
  <c r="N1035" s="1"/>
  <c r="I321"/>
  <c r="L322" s="1"/>
  <c r="N322" s="1"/>
  <c r="I881"/>
  <c r="L882" s="1"/>
  <c r="N882" s="1"/>
  <c r="I1049"/>
  <c r="L1050" s="1"/>
  <c r="N1050" s="1"/>
  <c r="I136"/>
  <c r="I336"/>
  <c r="L337" s="1"/>
  <c r="N337" s="1"/>
  <c r="I616"/>
  <c r="L617" s="1"/>
  <c r="I832"/>
  <c r="L833" s="1"/>
  <c r="N833" s="1"/>
  <c r="I1040"/>
  <c r="L1041" s="1"/>
  <c r="N1041" s="1"/>
  <c r="K5" i="4"/>
  <c r="L5" s="1"/>
  <c r="I29" i="5"/>
  <c r="L30" s="1"/>
  <c r="N30" s="1"/>
  <c r="I93"/>
  <c r="L94" s="1"/>
  <c r="N94" s="1"/>
  <c r="I12"/>
  <c r="L13" s="1"/>
  <c r="N13" s="1"/>
  <c r="K88" i="4"/>
  <c r="L88" s="1"/>
  <c r="N88" s="1"/>
  <c r="I524" i="5"/>
  <c r="L525" s="1"/>
  <c r="N525" s="1"/>
  <c r="I844"/>
  <c r="L845" s="1"/>
  <c r="N845" s="1"/>
  <c r="I315"/>
  <c r="I827"/>
  <c r="L828" s="1"/>
  <c r="N828" s="1"/>
  <c r="I1090"/>
  <c r="L1091" s="1"/>
  <c r="N1091" s="1"/>
  <c r="I209"/>
  <c r="L210" s="1"/>
  <c r="I601"/>
  <c r="I937"/>
  <c r="L938" s="1"/>
  <c r="N938" s="1"/>
  <c r="I208"/>
  <c r="L209" s="1"/>
  <c r="N209" s="1"/>
  <c r="I824"/>
  <c r="L825" s="1"/>
  <c r="N825" s="1"/>
  <c r="I896"/>
  <c r="I1024"/>
  <c r="L1025" s="1"/>
  <c r="N1025" s="1"/>
  <c r="I51"/>
  <c r="L52" s="1"/>
  <c r="N52" s="1"/>
  <c r="I76"/>
  <c r="L77" s="1"/>
  <c r="N77" s="1"/>
  <c r="K94" i="4"/>
  <c r="L94" s="1"/>
  <c r="M94" s="1"/>
  <c r="P94" s="1"/>
  <c r="K55"/>
  <c r="L55" s="1"/>
  <c r="N55" s="1"/>
  <c r="I508" i="5"/>
  <c r="L509" s="1"/>
  <c r="N509" s="1"/>
  <c r="I828"/>
  <c r="L829" s="1"/>
  <c r="N829" s="1"/>
  <c r="I916"/>
  <c r="I1100"/>
  <c r="L1101" s="1"/>
  <c r="N1101" s="1"/>
  <c r="I507"/>
  <c r="L508" s="1"/>
  <c r="N508" s="1"/>
  <c r="I819"/>
  <c r="L820" s="1"/>
  <c r="N820" s="1"/>
  <c r="I346"/>
  <c r="I1082"/>
  <c r="L1083" s="1"/>
  <c r="I393"/>
  <c r="L394" s="1"/>
  <c r="I465"/>
  <c r="L466" s="1"/>
  <c r="N466" s="1"/>
  <c r="I793"/>
  <c r="I1017"/>
  <c r="L1018" s="1"/>
  <c r="N1018" s="1"/>
  <c r="I320"/>
  <c r="L321" s="1"/>
  <c r="N321" s="1"/>
  <c r="L1039"/>
  <c r="N1039" s="1"/>
  <c r="I990"/>
  <c r="I364"/>
  <c r="I628"/>
  <c r="L629" s="1"/>
  <c r="I754"/>
  <c r="L755" s="1"/>
  <c r="N755" s="1"/>
  <c r="I160"/>
  <c r="L161" s="1"/>
  <c r="N161" s="1"/>
  <c r="I661"/>
  <c r="I797"/>
  <c r="I979"/>
  <c r="I146"/>
  <c r="L147" s="1"/>
  <c r="I225"/>
  <c r="L226" s="1"/>
  <c r="N226" s="1"/>
  <c r="I942"/>
  <c r="I659"/>
  <c r="L660" s="1"/>
  <c r="N660" s="1"/>
  <c r="I545"/>
  <c r="I180"/>
  <c r="L181" s="1"/>
  <c r="N181" s="1"/>
  <c r="I748"/>
  <c r="L749" s="1"/>
  <c r="I878"/>
  <c r="L879" s="1"/>
  <c r="N879" s="1"/>
  <c r="I16"/>
  <c r="L17" s="1"/>
  <c r="N17" s="1"/>
  <c r="I43"/>
  <c r="L44" s="1"/>
  <c r="N44" s="1"/>
  <c r="I82"/>
  <c r="I403"/>
  <c r="L404" s="1"/>
  <c r="I241"/>
  <c r="L242" s="1"/>
  <c r="N242" s="1"/>
  <c r="I829"/>
  <c r="I358"/>
  <c r="I78"/>
  <c r="L79" s="1"/>
  <c r="N53" i="4"/>
  <c r="M53"/>
  <c r="P53" s="1"/>
  <c r="N120"/>
  <c r="M120"/>
  <c r="P120" s="1"/>
  <c r="M81"/>
  <c r="P81" s="1"/>
  <c r="N81"/>
  <c r="M88"/>
  <c r="P88" s="1"/>
  <c r="M145"/>
  <c r="P145" s="1"/>
  <c r="N85"/>
  <c r="M85"/>
  <c r="P85" s="1"/>
  <c r="N111"/>
  <c r="J763" i="5"/>
  <c r="N210"/>
  <c r="N1105"/>
  <c r="N10" i="4"/>
  <c r="Q10" s="1"/>
  <c r="M16"/>
  <c r="P16" s="1"/>
  <c r="Q16" s="1"/>
  <c r="L31" i="5"/>
  <c r="L59"/>
  <c r="E23"/>
  <c r="D24"/>
  <c r="C24"/>
  <c r="J93"/>
  <c r="E16"/>
  <c r="D17"/>
  <c r="C17"/>
  <c r="M17" i="4"/>
  <c r="P17" s="1"/>
  <c r="N5"/>
  <c r="M5"/>
  <c r="P5" s="1"/>
  <c r="M9"/>
  <c r="P9" s="1"/>
  <c r="K12"/>
  <c r="L12" s="1"/>
  <c r="K6"/>
  <c r="L6" s="1"/>
  <c r="N94" l="1"/>
  <c r="Q94" s="1"/>
  <c r="M134"/>
  <c r="P134" s="1"/>
  <c r="N37"/>
  <c r="Q37" s="1"/>
  <c r="N151"/>
  <c r="N24"/>
  <c r="I110" i="5"/>
  <c r="L111" s="1"/>
  <c r="N111" s="1"/>
  <c r="K76" i="4"/>
  <c r="L76" s="1"/>
  <c r="I1045" i="5"/>
  <c r="I543"/>
  <c r="L544" s="1"/>
  <c r="N544" s="1"/>
  <c r="I972"/>
  <c r="L973" s="1"/>
  <c r="N973" s="1"/>
  <c r="I151"/>
  <c r="L152" s="1"/>
  <c r="N152" s="1"/>
  <c r="I470"/>
  <c r="L471" s="1"/>
  <c r="N471" s="1"/>
  <c r="I976"/>
  <c r="L977" s="1"/>
  <c r="N977" s="1"/>
  <c r="I813"/>
  <c r="L814" s="1"/>
  <c r="N814" s="1"/>
  <c r="I830"/>
  <c r="L831" s="1"/>
  <c r="N831" s="1"/>
  <c r="I903"/>
  <c r="L904" s="1"/>
  <c r="N904" s="1"/>
  <c r="I139"/>
  <c r="I547"/>
  <c r="L548" s="1"/>
  <c r="N548" s="1"/>
  <c r="I191"/>
  <c r="L192" s="1"/>
  <c r="I96"/>
  <c r="L97" s="1"/>
  <c r="N97" s="1"/>
  <c r="I266"/>
  <c r="L267" s="1"/>
  <c r="N267" s="1"/>
  <c r="I915"/>
  <c r="L916" s="1"/>
  <c r="N916" s="1"/>
  <c r="I104"/>
  <c r="L105" s="1"/>
  <c r="N105" s="1"/>
  <c r="I856"/>
  <c r="L857" s="1"/>
  <c r="N857" s="1"/>
  <c r="K63" i="4"/>
  <c r="L63" s="1"/>
  <c r="I946" i="5"/>
  <c r="L947" s="1"/>
  <c r="I612"/>
  <c r="L613" s="1"/>
  <c r="N613" s="1"/>
  <c r="I88"/>
  <c r="L89" s="1"/>
  <c r="I993"/>
  <c r="L994" s="1"/>
  <c r="N994" s="1"/>
  <c r="K147" i="4"/>
  <c r="L147" s="1"/>
  <c r="J244" i="5"/>
  <c r="M55" i="4"/>
  <c r="P55" s="1"/>
  <c r="Q55" s="1"/>
  <c r="I540" i="5"/>
  <c r="L541" s="1"/>
  <c r="N541" s="1"/>
  <c r="I840"/>
  <c r="L841" s="1"/>
  <c r="N841" s="1"/>
  <c r="I6"/>
  <c r="L7" s="1"/>
  <c r="N7" s="1"/>
  <c r="I584"/>
  <c r="L585" s="1"/>
  <c r="N585" s="1"/>
  <c r="I594"/>
  <c r="L595" s="1"/>
  <c r="N595" s="1"/>
  <c r="I530"/>
  <c r="L531" s="1"/>
  <c r="N531" s="1"/>
  <c r="K41" i="4"/>
  <c r="L41" s="1"/>
  <c r="K132"/>
  <c r="L132" s="1"/>
  <c r="K71"/>
  <c r="L71" s="1"/>
  <c r="I333" i="5"/>
  <c r="I83"/>
  <c r="L84" s="1"/>
  <c r="I272"/>
  <c r="L273" s="1"/>
  <c r="N273" s="1"/>
  <c r="I28"/>
  <c r="L29" s="1"/>
  <c r="N29" s="1"/>
  <c r="I699"/>
  <c r="L700" s="1"/>
  <c r="N700" s="1"/>
  <c r="I457"/>
  <c r="L458" s="1"/>
  <c r="I710"/>
  <c r="L711" s="1"/>
  <c r="N711" s="1"/>
  <c r="I536"/>
  <c r="L537" s="1"/>
  <c r="N537" s="1"/>
  <c r="K49" i="4"/>
  <c r="L49" s="1"/>
  <c r="I164" i="5"/>
  <c r="L165" s="1"/>
  <c r="N165" s="1"/>
  <c r="I444"/>
  <c r="L445" s="1"/>
  <c r="N445" s="1"/>
  <c r="I702"/>
  <c r="L703" s="1"/>
  <c r="N703" s="1"/>
  <c r="I516"/>
  <c r="L517" s="1"/>
  <c r="N517" s="1"/>
  <c r="I893"/>
  <c r="L894" s="1"/>
  <c r="N894" s="1"/>
  <c r="I740"/>
  <c r="L741" s="1"/>
  <c r="N741" s="1"/>
  <c r="I318"/>
  <c r="L319" s="1"/>
  <c r="N319" s="1"/>
  <c r="I658"/>
  <c r="L659" s="1"/>
  <c r="N659" s="1"/>
  <c r="I454"/>
  <c r="L455" s="1"/>
  <c r="N455" s="1"/>
  <c r="I656"/>
  <c r="I351"/>
  <c r="L352" s="1"/>
  <c r="N352" s="1"/>
  <c r="I810"/>
  <c r="L811" s="1"/>
  <c r="N811" s="1"/>
  <c r="I590"/>
  <c r="L591" s="1"/>
  <c r="N591" s="1"/>
  <c r="I373"/>
  <c r="L374" s="1"/>
  <c r="N374" s="1"/>
  <c r="I292"/>
  <c r="L293" s="1"/>
  <c r="N293" s="1"/>
  <c r="I293"/>
  <c r="I805"/>
  <c r="L806" s="1"/>
  <c r="N806" s="1"/>
  <c r="I276"/>
  <c r="L277" s="1"/>
  <c r="N277" s="1"/>
  <c r="I606"/>
  <c r="L607" s="1"/>
  <c r="N607" s="1"/>
  <c r="I257"/>
  <c r="I384"/>
  <c r="L385" s="1"/>
  <c r="N385" s="1"/>
  <c r="I426"/>
  <c r="L427" s="1"/>
  <c r="N427" s="1"/>
  <c r="I857"/>
  <c r="L858" s="1"/>
  <c r="N858" s="1"/>
  <c r="I671"/>
  <c r="L672" s="1"/>
  <c r="N672" s="1"/>
  <c r="I496"/>
  <c r="L497" s="1"/>
  <c r="I400"/>
  <c r="L401" s="1"/>
  <c r="N401" s="1"/>
  <c r="I1108"/>
  <c r="L1109" s="1"/>
  <c r="N1109" s="1"/>
  <c r="I114"/>
  <c r="L115" s="1"/>
  <c r="N115" s="1"/>
  <c r="I680"/>
  <c r="L681" s="1"/>
  <c r="N681" s="1"/>
  <c r="I947"/>
  <c r="L948" s="1"/>
  <c r="N948" s="1"/>
  <c r="I930"/>
  <c r="L931" s="1"/>
  <c r="N931" s="1"/>
  <c r="I693"/>
  <c r="L694" s="1"/>
  <c r="N694" s="1"/>
  <c r="I1067"/>
  <c r="L1068" s="1"/>
  <c r="N1068" s="1"/>
  <c r="K4" i="4"/>
  <c r="L4" s="1"/>
  <c r="M4" s="1"/>
  <c r="P4" s="1"/>
  <c r="I682" i="5"/>
  <c r="L683" s="1"/>
  <c r="N683" s="1"/>
  <c r="K45" i="4"/>
  <c r="L45" s="1"/>
  <c r="I65" i="5"/>
  <c r="L66" s="1"/>
  <c r="N66" s="1"/>
  <c r="I880"/>
  <c r="L881" s="1"/>
  <c r="N881" s="1"/>
  <c r="I63"/>
  <c r="L64" s="1"/>
  <c r="N64" s="1"/>
  <c r="I1097"/>
  <c r="L1098" s="1"/>
  <c r="N1098" s="1"/>
  <c r="K141" i="4"/>
  <c r="L141" s="1"/>
  <c r="K140"/>
  <c r="L140" s="1"/>
  <c r="I807" i="5"/>
  <c r="L808" s="1"/>
  <c r="N808" s="1"/>
  <c r="K105" i="4"/>
  <c r="L105" s="1"/>
  <c r="K51"/>
  <c r="L51" s="1"/>
  <c r="I479" i="5"/>
  <c r="L480" s="1"/>
  <c r="N480" s="1"/>
  <c r="K116" i="4"/>
  <c r="L116" s="1"/>
  <c r="I44" i="5"/>
  <c r="L45" s="1"/>
  <c r="I598"/>
  <c r="K91" i="4"/>
  <c r="L91" s="1"/>
  <c r="I971" i="5"/>
  <c r="I592"/>
  <c r="L593" s="1"/>
  <c r="N593" s="1"/>
  <c r="I1046"/>
  <c r="I453"/>
  <c r="L454" s="1"/>
  <c r="I901"/>
  <c r="L902" s="1"/>
  <c r="N902" s="1"/>
  <c r="I966"/>
  <c r="L967" s="1"/>
  <c r="N967" s="1"/>
  <c r="I957"/>
  <c r="L958" s="1"/>
  <c r="N958" s="1"/>
  <c r="I223"/>
  <c r="L224" s="1"/>
  <c r="N224" s="1"/>
  <c r="I380"/>
  <c r="L381" s="1"/>
  <c r="N381" s="1"/>
  <c r="J321"/>
  <c r="N133" i="4"/>
  <c r="Q133" s="1"/>
  <c r="J524" i="5"/>
  <c r="J508"/>
  <c r="K508" s="1"/>
  <c r="O508" s="1"/>
  <c r="J80"/>
  <c r="M80" s="1"/>
  <c r="J209"/>
  <c r="M209" s="1"/>
  <c r="J828"/>
  <c r="M828" s="1"/>
  <c r="L81"/>
  <c r="N4" i="4"/>
  <c r="Q4" s="1"/>
  <c r="N123"/>
  <c r="N394" i="5"/>
  <c r="L794"/>
  <c r="N794" s="1"/>
  <c r="N1083"/>
  <c r="L316"/>
  <c r="N316" s="1"/>
  <c r="L137"/>
  <c r="N137" s="1"/>
  <c r="L347"/>
  <c r="N347" s="1"/>
  <c r="L917"/>
  <c r="N917" s="1"/>
  <c r="J916"/>
  <c r="L897"/>
  <c r="N897" s="1"/>
  <c r="N617"/>
  <c r="L602"/>
  <c r="N602" s="1"/>
  <c r="L324"/>
  <c r="N324" s="1"/>
  <c r="E24" i="4"/>
  <c r="D25"/>
  <c r="K48" s="1"/>
  <c r="L48" s="1"/>
  <c r="C25"/>
  <c r="L962" i="5"/>
  <c r="N962" s="1"/>
  <c r="L949"/>
  <c r="N949" s="1"/>
  <c r="J948"/>
  <c r="L867"/>
  <c r="N867" s="1"/>
  <c r="L473"/>
  <c r="N473" s="1"/>
  <c r="L130"/>
  <c r="N130" s="1"/>
  <c r="L274"/>
  <c r="J273"/>
  <c r="L283"/>
  <c r="N283" s="1"/>
  <c r="L933"/>
  <c r="N933" s="1"/>
  <c r="L954"/>
  <c r="N954" s="1"/>
  <c r="J953"/>
  <c r="L491"/>
  <c r="N491" s="1"/>
  <c r="L515"/>
  <c r="N515" s="1"/>
  <c r="I888"/>
  <c r="I520"/>
  <c r="I929"/>
  <c r="I826"/>
  <c r="I723"/>
  <c r="I435"/>
  <c r="L436" s="1"/>
  <c r="I517"/>
  <c r="I670"/>
  <c r="I502"/>
  <c r="I614"/>
  <c r="I578"/>
  <c r="L579" s="1"/>
  <c r="I739"/>
  <c r="I887"/>
  <c r="I87"/>
  <c r="L88" s="1"/>
  <c r="I528"/>
  <c r="L529" s="1"/>
  <c r="N529" s="1"/>
  <c r="I328"/>
  <c r="I801"/>
  <c r="I705"/>
  <c r="I489"/>
  <c r="I586"/>
  <c r="I474"/>
  <c r="L475" s="1"/>
  <c r="N475" s="1"/>
  <c r="I1011"/>
  <c r="I515"/>
  <c r="I629"/>
  <c r="L630" s="1"/>
  <c r="I599"/>
  <c r="I119"/>
  <c r="I392"/>
  <c r="I980"/>
  <c r="L981" s="1"/>
  <c r="N981" s="1"/>
  <c r="K22" i="4"/>
  <c r="L22" s="1"/>
  <c r="I704" i="5"/>
  <c r="I456"/>
  <c r="I931"/>
  <c r="I847"/>
  <c r="L848" s="1"/>
  <c r="N848" s="1"/>
  <c r="I727"/>
  <c r="I814"/>
  <c r="I834"/>
  <c r="I780"/>
  <c r="I944"/>
  <c r="I712"/>
  <c r="I825"/>
  <c r="I649"/>
  <c r="I265"/>
  <c r="L266" s="1"/>
  <c r="I954"/>
  <c r="I939"/>
  <c r="I357"/>
  <c r="I634"/>
  <c r="L635" s="1"/>
  <c r="I356"/>
  <c r="I560"/>
  <c r="I246"/>
  <c r="I651"/>
  <c r="L652" s="1"/>
  <c r="I632"/>
  <c r="I376"/>
  <c r="L377" s="1"/>
  <c r="N377" s="1"/>
  <c r="I657"/>
  <c r="I513"/>
  <c r="I425"/>
  <c r="I962"/>
  <c r="I298"/>
  <c r="I1059"/>
  <c r="I675"/>
  <c r="I157"/>
  <c r="I238"/>
  <c r="I991"/>
  <c r="L992" s="1"/>
  <c r="N992" s="1"/>
  <c r="I1055"/>
  <c r="I744"/>
  <c r="I841"/>
  <c r="I281"/>
  <c r="I970"/>
  <c r="L971" s="1"/>
  <c r="N971" s="1"/>
  <c r="I674"/>
  <c r="I1068"/>
  <c r="I165"/>
  <c r="I911"/>
  <c r="I978"/>
  <c r="I908"/>
  <c r="I100"/>
  <c r="I984"/>
  <c r="L985" s="1"/>
  <c r="I864"/>
  <c r="I648"/>
  <c r="I408"/>
  <c r="I173"/>
  <c r="I854"/>
  <c r="I726"/>
  <c r="L727" s="1"/>
  <c r="N727" s="1"/>
  <c r="I95"/>
  <c r="L96" s="1"/>
  <c r="N96" s="1"/>
  <c r="I872"/>
  <c r="L873" s="1"/>
  <c r="N873" s="1"/>
  <c r="I1001"/>
  <c r="I777"/>
  <c r="L778" s="1"/>
  <c r="N778" s="1"/>
  <c r="I297"/>
  <c r="L298" s="1"/>
  <c r="N298" s="1"/>
  <c r="I994"/>
  <c r="I690"/>
  <c r="L691" s="1"/>
  <c r="N691" s="1"/>
  <c r="I554"/>
  <c r="I603"/>
  <c r="L604" s="1"/>
  <c r="N604" s="1"/>
  <c r="I419"/>
  <c r="L420" s="1"/>
  <c r="N420" s="1"/>
  <c r="I1054"/>
  <c r="I950"/>
  <c r="L951" s="1"/>
  <c r="N951" s="1"/>
  <c r="I734"/>
  <c r="I1031"/>
  <c r="I35"/>
  <c r="L36" s="1"/>
  <c r="I75"/>
  <c r="L76" s="1"/>
  <c r="K115" i="4"/>
  <c r="L115" s="1"/>
  <c r="K149"/>
  <c r="L149" s="1"/>
  <c r="K138"/>
  <c r="L138" s="1"/>
  <c r="K59"/>
  <c r="L59" s="1"/>
  <c r="K20"/>
  <c r="L20" s="1"/>
  <c r="K57"/>
  <c r="L57" s="1"/>
  <c r="N957" i="5"/>
  <c r="L281"/>
  <c r="N281" s="1"/>
  <c r="I546"/>
  <c r="L547" s="1"/>
  <c r="I1004"/>
  <c r="L1005" s="1"/>
  <c r="N1005" s="1"/>
  <c r="K8" i="4"/>
  <c r="L8" s="1"/>
  <c r="I914" i="5"/>
  <c r="K122" i="4"/>
  <c r="L122" s="1"/>
  <c r="L116" i="5"/>
  <c r="N116" s="1"/>
  <c r="J115"/>
  <c r="I802"/>
  <c r="I883"/>
  <c r="K83" i="4"/>
  <c r="L83" s="1"/>
  <c r="K64"/>
  <c r="L64" s="1"/>
  <c r="K21"/>
  <c r="L21" s="1"/>
  <c r="I588" i="5"/>
  <c r="L589" s="1"/>
  <c r="N589" s="1"/>
  <c r="L108"/>
  <c r="N108" s="1"/>
  <c r="L442"/>
  <c r="N442" s="1"/>
  <c r="L972"/>
  <c r="I795"/>
  <c r="L796" s="1"/>
  <c r="N796" s="1"/>
  <c r="I820"/>
  <c r="K104" i="4"/>
  <c r="L104" s="1"/>
  <c r="L188" i="5"/>
  <c r="N188" s="1"/>
  <c r="L315"/>
  <c r="N315" s="1"/>
  <c r="I1091"/>
  <c r="I203"/>
  <c r="I900"/>
  <c r="L260"/>
  <c r="N260" s="1"/>
  <c r="I789"/>
  <c r="I701"/>
  <c r="L702" s="1"/>
  <c r="I317"/>
  <c r="I213"/>
  <c r="L214" s="1"/>
  <c r="N214" s="1"/>
  <c r="I125"/>
  <c r="I582"/>
  <c r="I286"/>
  <c r="L287" s="1"/>
  <c r="N287" s="1"/>
  <c r="I206"/>
  <c r="I1039"/>
  <c r="L1040" s="1"/>
  <c r="I575"/>
  <c r="I239"/>
  <c r="I248"/>
  <c r="I137"/>
  <c r="I550"/>
  <c r="I347"/>
  <c r="I557"/>
  <c r="I445"/>
  <c r="I229"/>
  <c r="I133"/>
  <c r="I430"/>
  <c r="I294"/>
  <c r="I1047"/>
  <c r="I831"/>
  <c r="I719"/>
  <c r="I407"/>
  <c r="L408" s="1"/>
  <c r="N408" s="1"/>
  <c r="I279"/>
  <c r="L280" s="1"/>
  <c r="N280" s="1"/>
  <c r="I329"/>
  <c r="I1080"/>
  <c r="L1081" s="1"/>
  <c r="N1081" s="1"/>
  <c r="I816"/>
  <c r="I158"/>
  <c r="I177"/>
  <c r="I154"/>
  <c r="L155" s="1"/>
  <c r="I236"/>
  <c r="I821"/>
  <c r="I733"/>
  <c r="L734" s="1"/>
  <c r="N734" s="1"/>
  <c r="I141"/>
  <c r="L142" s="1"/>
  <c r="N142" s="1"/>
  <c r="I894"/>
  <c r="I686"/>
  <c r="I438"/>
  <c r="I1063"/>
  <c r="I959"/>
  <c r="I495"/>
  <c r="L496" s="1"/>
  <c r="N496" s="1"/>
  <c r="I303"/>
  <c r="I127"/>
  <c r="L128" s="1"/>
  <c r="N128" s="1"/>
  <c r="I271"/>
  <c r="I772"/>
  <c r="I975"/>
  <c r="I174"/>
  <c r="I249"/>
  <c r="I427"/>
  <c r="I837"/>
  <c r="L838" s="1"/>
  <c r="N838" s="1"/>
  <c r="I741"/>
  <c r="I549"/>
  <c r="I998"/>
  <c r="I782"/>
  <c r="I230"/>
  <c r="I134"/>
  <c r="I1071"/>
  <c r="I503"/>
  <c r="I311"/>
  <c r="I135"/>
  <c r="I529"/>
  <c r="I1033"/>
  <c r="L1034" s="1"/>
  <c r="I1015"/>
  <c r="I287"/>
  <c r="I812"/>
  <c r="I853"/>
  <c r="I749"/>
  <c r="L750" s="1"/>
  <c r="I669"/>
  <c r="I477"/>
  <c r="I277"/>
  <c r="I1006"/>
  <c r="L1007" s="1"/>
  <c r="N1007" s="1"/>
  <c r="I462"/>
  <c r="I439"/>
  <c r="I335"/>
  <c r="I511"/>
  <c r="L512" s="1"/>
  <c r="N512" s="1"/>
  <c r="I858"/>
  <c r="I221"/>
  <c r="I420"/>
  <c r="I920"/>
  <c r="I334"/>
  <c r="I337"/>
  <c r="I354"/>
  <c r="I852"/>
  <c r="L853" s="1"/>
  <c r="N853" s="1"/>
  <c r="I1014"/>
  <c r="L1015" s="1"/>
  <c r="N1015" s="1"/>
  <c r="I108"/>
  <c r="I861"/>
  <c r="I1022"/>
  <c r="I918"/>
  <c r="L919" s="1"/>
  <c r="I838"/>
  <c r="I638"/>
  <c r="I254"/>
  <c r="L255" s="1"/>
  <c r="N255" s="1"/>
  <c r="I150"/>
  <c r="I367"/>
  <c r="I215"/>
  <c r="I721"/>
  <c r="I936"/>
  <c r="I482"/>
  <c r="L483" s="1"/>
  <c r="N483" s="1"/>
  <c r="I316"/>
  <c r="I260"/>
  <c r="I1077"/>
  <c r="I773"/>
  <c r="I685"/>
  <c r="I589"/>
  <c r="I101"/>
  <c r="I566"/>
  <c r="L567" s="1"/>
  <c r="N567" s="1"/>
  <c r="I1007"/>
  <c r="I551"/>
  <c r="I729"/>
  <c r="I613"/>
  <c r="I442"/>
  <c r="I539"/>
  <c r="L540" s="1"/>
  <c r="I326"/>
  <c r="I728"/>
  <c r="I1075"/>
  <c r="I1027"/>
  <c r="L1028" s="1"/>
  <c r="N1028" s="1"/>
  <c r="I940"/>
  <c r="I325"/>
  <c r="L326" s="1"/>
  <c r="N326" s="1"/>
  <c r="I132"/>
  <c r="L133" s="1"/>
  <c r="N133" s="1"/>
  <c r="I1085"/>
  <c r="I309"/>
  <c r="I109"/>
  <c r="I398"/>
  <c r="I791"/>
  <c r="L792" s="1"/>
  <c r="N792" s="1"/>
  <c r="I703"/>
  <c r="I471"/>
  <c r="I103"/>
  <c r="I390"/>
  <c r="I466"/>
  <c r="I643"/>
  <c r="L644" s="1"/>
  <c r="I687"/>
  <c r="I736"/>
  <c r="L737" s="1"/>
  <c r="I360"/>
  <c r="I1041"/>
  <c r="I964"/>
  <c r="I564"/>
  <c r="L565" s="1"/>
  <c r="N565" s="1"/>
  <c r="I41"/>
  <c r="L42" s="1"/>
  <c r="I1066"/>
  <c r="I291"/>
  <c r="I372"/>
  <c r="I69"/>
  <c r="I987"/>
  <c r="I1020"/>
  <c r="K128" i="4"/>
  <c r="L128" s="1"/>
  <c r="I184" i="5"/>
  <c r="L185" s="1"/>
  <c r="N185" s="1"/>
  <c r="I491"/>
  <c r="I664"/>
  <c r="I91"/>
  <c r="L92" s="1"/>
  <c r="L596"/>
  <c r="L451"/>
  <c r="N451" s="1"/>
  <c r="I304"/>
  <c r="I322"/>
  <c r="I668"/>
  <c r="L669" s="1"/>
  <c r="N669" s="1"/>
  <c r="I147"/>
  <c r="L148" s="1"/>
  <c r="I268"/>
  <c r="L269" s="1"/>
  <c r="N269" s="1"/>
  <c r="L1051"/>
  <c r="N1051" s="1"/>
  <c r="J1050"/>
  <c r="I504"/>
  <c r="I804"/>
  <c r="L805" s="1"/>
  <c r="I1088"/>
  <c r="I921"/>
  <c r="I818"/>
  <c r="I211"/>
  <c r="K97" i="4"/>
  <c r="L97" s="1"/>
  <c r="J161" i="5"/>
  <c r="M161" s="1"/>
  <c r="Q134" i="4"/>
  <c r="Q85"/>
  <c r="J755" i="5"/>
  <c r="M755" s="1"/>
  <c r="L83"/>
  <c r="L991"/>
  <c r="I746"/>
  <c r="K38" i="4"/>
  <c r="L38" s="1"/>
  <c r="I1096" i="5"/>
  <c r="I623"/>
  <c r="I370"/>
  <c r="K80" i="4"/>
  <c r="L80" s="1"/>
  <c r="I159" i="5"/>
  <c r="I126"/>
  <c r="K62" i="4"/>
  <c r="L62" s="1"/>
  <c r="K67"/>
  <c r="L67" s="1"/>
  <c r="N67" s="1"/>
  <c r="I1102" i="5"/>
  <c r="I374"/>
  <c r="I639"/>
  <c r="I432"/>
  <c r="I224"/>
  <c r="I434"/>
  <c r="I412"/>
  <c r="I576"/>
  <c r="I898"/>
  <c r="I716"/>
  <c r="I140"/>
  <c r="I1057"/>
  <c r="I131"/>
  <c r="I494"/>
  <c r="I117"/>
  <c r="I143"/>
  <c r="I642"/>
  <c r="L643" s="1"/>
  <c r="I709"/>
  <c r="I343"/>
  <c r="L344" s="1"/>
  <c r="I481"/>
  <c r="I406"/>
  <c r="I770"/>
  <c r="I94"/>
  <c r="I776"/>
  <c r="I296"/>
  <c r="I983"/>
  <c r="I706"/>
  <c r="I1013"/>
  <c r="I923"/>
  <c r="I196"/>
  <c r="I577"/>
  <c r="I609"/>
  <c r="I387"/>
  <c r="L359"/>
  <c r="L365"/>
  <c r="Q81" i="4"/>
  <c r="Q120"/>
  <c r="I778" i="5"/>
  <c r="K92" i="4"/>
  <c r="L92" s="1"/>
  <c r="K28"/>
  <c r="L28" s="1"/>
  <c r="I319" i="5"/>
  <c r="I1106"/>
  <c r="I278"/>
  <c r="L546"/>
  <c r="L943"/>
  <c r="N629"/>
  <c r="Q123" i="4"/>
  <c r="I689" i="5"/>
  <c r="K96" i="4"/>
  <c r="L96" s="1"/>
  <c r="I388" i="5"/>
  <c r="I679"/>
  <c r="K74" i="4"/>
  <c r="L74" s="1"/>
  <c r="N749" i="5"/>
  <c r="L980"/>
  <c r="L798"/>
  <c r="I941"/>
  <c r="I352"/>
  <c r="N147"/>
  <c r="I735"/>
  <c r="I288"/>
  <c r="K7" i="4"/>
  <c r="L7" s="1"/>
  <c r="I1032" i="5"/>
  <c r="I242"/>
  <c r="I625"/>
  <c r="L830"/>
  <c r="J829"/>
  <c r="N404"/>
  <c r="L662"/>
  <c r="I9"/>
  <c r="L10" s="1"/>
  <c r="I752"/>
  <c r="I602"/>
  <c r="I610"/>
  <c r="K124" i="4"/>
  <c r="L124" s="1"/>
  <c r="K99"/>
  <c r="L99" s="1"/>
  <c r="I904" i="5"/>
  <c r="I375"/>
  <c r="I694"/>
  <c r="I324"/>
  <c r="I823"/>
  <c r="I473"/>
  <c r="I1110"/>
  <c r="I506"/>
  <c r="I250"/>
  <c r="I667"/>
  <c r="I765"/>
  <c r="I1103"/>
  <c r="I527"/>
  <c r="I483"/>
  <c r="I1003"/>
  <c r="I965"/>
  <c r="I809"/>
  <c r="I521"/>
  <c r="I1026"/>
  <c r="I330"/>
  <c r="I98"/>
  <c r="I707"/>
  <c r="I531"/>
  <c r="I349"/>
  <c r="I418"/>
  <c r="I201"/>
  <c r="I563"/>
  <c r="I339"/>
  <c r="I869"/>
  <c r="I421"/>
  <c r="I342"/>
  <c r="I178"/>
  <c r="I732"/>
  <c r="I607"/>
  <c r="I1009"/>
  <c r="I410"/>
  <c r="I803"/>
  <c r="I877"/>
  <c r="I1051"/>
  <c r="I509"/>
  <c r="K87" i="4"/>
  <c r="L87" s="1"/>
  <c r="K32"/>
  <c r="L32" s="1"/>
  <c r="K42"/>
  <c r="L42" s="1"/>
  <c r="K106"/>
  <c r="L106" s="1"/>
  <c r="K75"/>
  <c r="L75" s="1"/>
  <c r="K35"/>
  <c r="L35" s="1"/>
  <c r="K86"/>
  <c r="L86" s="1"/>
  <c r="K23"/>
  <c r="L23" s="1"/>
  <c r="K78"/>
  <c r="L78" s="1"/>
  <c r="Q53"/>
  <c r="Q151"/>
  <c r="Q111"/>
  <c r="Q145"/>
  <c r="Q88"/>
  <c r="K828" i="5"/>
  <c r="O828" s="1"/>
  <c r="P828" s="1"/>
  <c r="M321"/>
  <c r="K321"/>
  <c r="O321" s="1"/>
  <c r="K763"/>
  <c r="O763" s="1"/>
  <c r="M763"/>
  <c r="K244"/>
  <c r="O244" s="1"/>
  <c r="M244"/>
  <c r="M524"/>
  <c r="K524"/>
  <c r="O524" s="1"/>
  <c r="N79"/>
  <c r="J79"/>
  <c r="N19"/>
  <c r="N63"/>
  <c r="K80"/>
  <c r="O80" s="1"/>
  <c r="Q9" i="4"/>
  <c r="Q17"/>
  <c r="J30" i="5"/>
  <c r="N59"/>
  <c r="M93"/>
  <c r="K93"/>
  <c r="O93" s="1"/>
  <c r="D25"/>
  <c r="C25"/>
  <c r="E24"/>
  <c r="N31"/>
  <c r="N73"/>
  <c r="N89"/>
  <c r="D18"/>
  <c r="C18"/>
  <c r="E18" s="1"/>
  <c r="E17"/>
  <c r="Q5" i="4"/>
  <c r="Q24"/>
  <c r="N12"/>
  <c r="M12"/>
  <c r="P12" s="1"/>
  <c r="N6"/>
  <c r="M6"/>
  <c r="P6" s="1"/>
  <c r="J63" i="5" l="1"/>
  <c r="K63" s="1"/>
  <c r="O63" s="1"/>
  <c r="J857"/>
  <c r="M857" s="1"/>
  <c r="J83"/>
  <c r="K83" s="1"/>
  <c r="O83" s="1"/>
  <c r="J957"/>
  <c r="K957" s="1"/>
  <c r="O957" s="1"/>
  <c r="J44"/>
  <c r="K44" s="1"/>
  <c r="O44" s="1"/>
  <c r="N48" i="4"/>
  <c r="M48"/>
  <c r="P48" s="1"/>
  <c r="N147"/>
  <c r="M147"/>
  <c r="P147" s="1"/>
  <c r="I647" i="5"/>
  <c r="L648" s="1"/>
  <c r="N648" s="1"/>
  <c r="I1037"/>
  <c r="L1038" s="1"/>
  <c r="I252"/>
  <c r="I302"/>
  <c r="I1062"/>
  <c r="I8"/>
  <c r="L9" s="1"/>
  <c r="N9" s="1"/>
  <c r="I909"/>
  <c r="I767"/>
  <c r="L768" s="1"/>
  <c r="J768" s="1"/>
  <c r="I1056"/>
  <c r="I290"/>
  <c r="L291" s="1"/>
  <c r="N291" s="1"/>
  <c r="I84"/>
  <c r="L85" s="1"/>
  <c r="N85" s="1"/>
  <c r="N63" i="4"/>
  <c r="M63"/>
  <c r="P63" s="1"/>
  <c r="N76"/>
  <c r="M76"/>
  <c r="P76" s="1"/>
  <c r="K113"/>
  <c r="L113" s="1"/>
  <c r="N113" s="1"/>
  <c r="I446" i="5"/>
  <c r="I691"/>
  <c r="J691" s="1"/>
  <c r="I199"/>
  <c r="L200" s="1"/>
  <c r="I455"/>
  <c r="I340"/>
  <c r="L341" s="1"/>
  <c r="N341" s="1"/>
  <c r="I927"/>
  <c r="L928" s="1"/>
  <c r="N928" s="1"/>
  <c r="I597"/>
  <c r="L598" s="1"/>
  <c r="N598" s="1"/>
  <c r="I15"/>
  <c r="L16" s="1"/>
  <c r="I416"/>
  <c r="L417" s="1"/>
  <c r="J417" s="1"/>
  <c r="K13" i="4"/>
  <c r="L13" s="1"/>
  <c r="K126"/>
  <c r="L126" s="1"/>
  <c r="I459" i="5"/>
  <c r="L460" s="1"/>
  <c r="N460" s="1"/>
  <c r="K144" i="4"/>
  <c r="L144" s="1"/>
  <c r="I868" i="5"/>
  <c r="L869" s="1"/>
  <c r="N869" s="1"/>
  <c r="K26" i="4"/>
  <c r="L26" s="1"/>
  <c r="I1002" i="5"/>
  <c r="L1003" s="1"/>
  <c r="N1003" s="1"/>
  <c r="I56"/>
  <c r="L57" s="1"/>
  <c r="I36"/>
  <c r="L37" s="1"/>
  <c r="N37" s="1"/>
  <c r="I865"/>
  <c r="L866" s="1"/>
  <c r="I684"/>
  <c r="L685" s="1"/>
  <c r="N685" s="1"/>
  <c r="I145"/>
  <c r="I468"/>
  <c r="L469" s="1"/>
  <c r="N469" s="1"/>
  <c r="I144"/>
  <c r="L145" s="1"/>
  <c r="N145" s="1"/>
  <c r="I331"/>
  <c r="L332" s="1"/>
  <c r="L1046"/>
  <c r="N1046" s="1"/>
  <c r="J1045"/>
  <c r="I986"/>
  <c r="I55"/>
  <c r="I210"/>
  <c r="L140"/>
  <c r="N140" s="1"/>
  <c r="J139"/>
  <c r="I1107"/>
  <c r="L1108" s="1"/>
  <c r="I569"/>
  <c r="L570" s="1"/>
  <c r="N570" s="1"/>
  <c r="I583"/>
  <c r="L584" s="1"/>
  <c r="I775"/>
  <c r="I615"/>
  <c r="J971"/>
  <c r="I70"/>
  <c r="L71" s="1"/>
  <c r="N71" s="1"/>
  <c r="I781"/>
  <c r="I433"/>
  <c r="L434" s="1"/>
  <c r="N434" s="1"/>
  <c r="I1094"/>
  <c r="L1095" s="1"/>
  <c r="N1095" s="1"/>
  <c r="I761"/>
  <c r="L762" s="1"/>
  <c r="I870"/>
  <c r="L871" s="1"/>
  <c r="N871" s="1"/>
  <c r="I836"/>
  <c r="L837" s="1"/>
  <c r="N837" s="1"/>
  <c r="I764"/>
  <c r="I26"/>
  <c r="L27" s="1"/>
  <c r="J27" s="1"/>
  <c r="J595"/>
  <c r="I149"/>
  <c r="L150" s="1"/>
  <c r="N150" s="1"/>
  <c r="I974"/>
  <c r="L975" s="1"/>
  <c r="N975" s="1"/>
  <c r="I605"/>
  <c r="L606" s="1"/>
  <c r="J606" s="1"/>
  <c r="I492"/>
  <c r="L493" s="1"/>
  <c r="K44" i="4"/>
  <c r="L44" s="1"/>
  <c r="K108"/>
  <c r="L108" s="1"/>
  <c r="I541" i="5"/>
  <c r="I54"/>
  <c r="L55" s="1"/>
  <c r="N55" s="1"/>
  <c r="K69" i="4"/>
  <c r="L69" s="1"/>
  <c r="I102" i="5"/>
  <c r="L103" s="1"/>
  <c r="N103" s="1"/>
  <c r="M508"/>
  <c r="P508" s="1"/>
  <c r="I949"/>
  <c r="J949" s="1"/>
  <c r="K40" i="4"/>
  <c r="L40" s="1"/>
  <c r="I567" i="5"/>
  <c r="I423"/>
  <c r="J659"/>
  <c r="M659" s="1"/>
  <c r="I863"/>
  <c r="L864" s="1"/>
  <c r="I300"/>
  <c r="L301" s="1"/>
  <c r="N301" s="1"/>
  <c r="I743"/>
  <c r="L744" s="1"/>
  <c r="I415"/>
  <c r="L416" s="1"/>
  <c r="I263"/>
  <c r="I925"/>
  <c r="I882"/>
  <c r="I369"/>
  <c r="L370" s="1"/>
  <c r="N370" s="1"/>
  <c r="I378"/>
  <c r="L379" s="1"/>
  <c r="N379" s="1"/>
  <c r="I389"/>
  <c r="L390" s="1"/>
  <c r="N390" s="1"/>
  <c r="I202"/>
  <c r="L203" s="1"/>
  <c r="N203" s="1"/>
  <c r="I786"/>
  <c r="L787" s="1"/>
  <c r="N787" s="1"/>
  <c r="I968"/>
  <c r="J749"/>
  <c r="I226"/>
  <c r="I89"/>
  <c r="L90" s="1"/>
  <c r="N90" s="1"/>
  <c r="I955"/>
  <c r="L956" s="1"/>
  <c r="I902"/>
  <c r="J902" s="1"/>
  <c r="I395"/>
  <c r="L396" s="1"/>
  <c r="K130" i="4"/>
  <c r="L130" s="1"/>
  <c r="N130" s="1"/>
  <c r="I74" i="5"/>
  <c r="L75" s="1"/>
  <c r="I999"/>
  <c r="J881"/>
  <c r="K881" s="1"/>
  <c r="O881" s="1"/>
  <c r="I33"/>
  <c r="L34" s="1"/>
  <c r="N34" s="1"/>
  <c r="K209"/>
  <c r="O209" s="1"/>
  <c r="P209" s="1"/>
  <c r="J89"/>
  <c r="M89" s="1"/>
  <c r="J28"/>
  <c r="M28" s="1"/>
  <c r="J29"/>
  <c r="K29" s="1"/>
  <c r="O29" s="1"/>
  <c r="L657"/>
  <c r="N657" s="1"/>
  <c r="I745"/>
  <c r="L746" s="1"/>
  <c r="N746" s="1"/>
  <c r="I1035"/>
  <c r="I251"/>
  <c r="L252" s="1"/>
  <c r="N252" s="1"/>
  <c r="I121"/>
  <c r="L122" s="1"/>
  <c r="N122" s="1"/>
  <c r="I945"/>
  <c r="L946" s="1"/>
  <c r="I81"/>
  <c r="L82" s="1"/>
  <c r="K101" i="4"/>
  <c r="L101" s="1"/>
  <c r="I267" i="5"/>
  <c r="I1048"/>
  <c r="L1049" s="1"/>
  <c r="I756"/>
  <c r="I186"/>
  <c r="L187" s="1"/>
  <c r="N187" s="1"/>
  <c r="I232"/>
  <c r="L233" s="1"/>
  <c r="N233" s="1"/>
  <c r="I443"/>
  <c r="L444" s="1"/>
  <c r="I633"/>
  <c r="L634" s="1"/>
  <c r="J634" s="1"/>
  <c r="I71"/>
  <c r="I698"/>
  <c r="L699" s="1"/>
  <c r="I233"/>
  <c r="M105" i="4"/>
  <c r="P105" s="1"/>
  <c r="N105"/>
  <c r="M45"/>
  <c r="P45" s="1"/>
  <c r="N45"/>
  <c r="L294" i="5"/>
  <c r="N294" s="1"/>
  <c r="J293"/>
  <c r="L334"/>
  <c r="N334" s="1"/>
  <c r="J333"/>
  <c r="N116" i="4"/>
  <c r="M116"/>
  <c r="P116" s="1"/>
  <c r="N84" i="5"/>
  <c r="I283"/>
  <c r="L284" s="1"/>
  <c r="N284" s="1"/>
  <c r="I960"/>
  <c r="L961" s="1"/>
  <c r="K15" i="4"/>
  <c r="L15" s="1"/>
  <c r="M108"/>
  <c r="P108" s="1"/>
  <c r="N108"/>
  <c r="N132"/>
  <c r="M132"/>
  <c r="P132" s="1"/>
  <c r="N41"/>
  <c r="M41"/>
  <c r="P41" s="1"/>
  <c r="I60" i="5"/>
  <c r="I106"/>
  <c r="L107" s="1"/>
  <c r="I1076"/>
  <c r="L1077" s="1"/>
  <c r="N1077" s="1"/>
  <c r="I673"/>
  <c r="L674" s="1"/>
  <c r="N674" s="1"/>
  <c r="I476"/>
  <c r="L477" s="1"/>
  <c r="N477" s="1"/>
  <c r="N45"/>
  <c r="J45"/>
  <c r="M49" i="4"/>
  <c r="P49" s="1"/>
  <c r="N49"/>
  <c r="N71"/>
  <c r="M71"/>
  <c r="P71" s="1"/>
  <c r="I665" i="5"/>
  <c r="L666" s="1"/>
  <c r="I683"/>
  <c r="I867"/>
  <c r="L868" s="1"/>
  <c r="J868" s="1"/>
  <c r="I467"/>
  <c r="L468" s="1"/>
  <c r="I631"/>
  <c r="I499"/>
  <c r="L500" s="1"/>
  <c r="N500" s="1"/>
  <c r="K146" i="4"/>
  <c r="L146" s="1"/>
  <c r="L599" i="5"/>
  <c r="N599" s="1"/>
  <c r="J598"/>
  <c r="M140" i="4"/>
  <c r="P140" s="1"/>
  <c r="N140"/>
  <c r="N141"/>
  <c r="M141"/>
  <c r="P141" s="1"/>
  <c r="I1084" i="5"/>
  <c r="K148" i="4"/>
  <c r="L148" s="1"/>
  <c r="I640" i="5"/>
  <c r="L641" s="1"/>
  <c r="N641" s="1"/>
  <c r="I747"/>
  <c r="L748" s="1"/>
  <c r="I997"/>
  <c r="L998" s="1"/>
  <c r="N998" s="1"/>
  <c r="K25" i="4"/>
  <c r="L25" s="1"/>
  <c r="I59" i="5"/>
  <c r="L258"/>
  <c r="N258" s="1"/>
  <c r="J257"/>
  <c r="I270"/>
  <c r="L271" s="1"/>
  <c r="N271" s="1"/>
  <c r="I353"/>
  <c r="L354" s="1"/>
  <c r="N354" s="1"/>
  <c r="I49"/>
  <c r="L50" s="1"/>
  <c r="N50" s="1"/>
  <c r="I402"/>
  <c r="L403" s="1"/>
  <c r="M51" i="4"/>
  <c r="P51" s="1"/>
  <c r="N51"/>
  <c r="J81" i="5"/>
  <c r="M81" s="1"/>
  <c r="I46"/>
  <c r="I285"/>
  <c r="L286" s="1"/>
  <c r="N286" s="1"/>
  <c r="I1098"/>
  <c r="I884"/>
  <c r="L885" s="1"/>
  <c r="N885" s="1"/>
  <c r="I552"/>
  <c r="L553" s="1"/>
  <c r="N553" s="1"/>
  <c r="I1052"/>
  <c r="L1053" s="1"/>
  <c r="K136" i="4"/>
  <c r="L136" s="1"/>
  <c r="I274" i="5"/>
  <c r="L275" s="1"/>
  <c r="N275" s="1"/>
  <c r="K95" i="4"/>
  <c r="L95" s="1"/>
  <c r="I1036" i="5"/>
  <c r="K93" i="4"/>
  <c r="L93" s="1"/>
  <c r="I355" i="5"/>
  <c r="L356" s="1"/>
  <c r="N356" s="1"/>
  <c r="I386"/>
  <c r="L387" s="1"/>
  <c r="N387" s="1"/>
  <c r="I889"/>
  <c r="L890" s="1"/>
  <c r="N890" s="1"/>
  <c r="K143" i="4"/>
  <c r="L143" s="1"/>
  <c r="I619" i="5"/>
  <c r="I188"/>
  <c r="L189" s="1"/>
  <c r="N189" s="1"/>
  <c r="I452"/>
  <c r="L453" s="1"/>
  <c r="I850"/>
  <c r="L851" s="1"/>
  <c r="N851" s="1"/>
  <c r="I14"/>
  <c r="L15" s="1"/>
  <c r="I396"/>
  <c r="L397" s="1"/>
  <c r="I1023"/>
  <c r="L1024" s="1"/>
  <c r="I565"/>
  <c r="L566" s="1"/>
  <c r="J566" s="1"/>
  <c r="I155"/>
  <c r="L156" s="1"/>
  <c r="N156" s="1"/>
  <c r="I458"/>
  <c r="L459" s="1"/>
  <c r="J459" s="1"/>
  <c r="I593"/>
  <c r="I183"/>
  <c r="L184" s="1"/>
  <c r="N184" s="1"/>
  <c r="I688"/>
  <c r="L689" s="1"/>
  <c r="N689" s="1"/>
  <c r="I85"/>
  <c r="I365"/>
  <c r="L366" s="1"/>
  <c r="I42"/>
  <c r="L43" s="1"/>
  <c r="I424"/>
  <c r="L425" s="1"/>
  <c r="N425" s="1"/>
  <c r="K137" i="4"/>
  <c r="L137" s="1"/>
  <c r="I1061" i="5"/>
  <c r="I533"/>
  <c r="L534" s="1"/>
  <c r="N534" s="1"/>
  <c r="I52"/>
  <c r="I572"/>
  <c r="L573" s="1"/>
  <c r="N573" s="1"/>
  <c r="I798"/>
  <c r="L799" s="1"/>
  <c r="N799" s="1"/>
  <c r="I855"/>
  <c r="L856" s="1"/>
  <c r="I228"/>
  <c r="L229" s="1"/>
  <c r="N229" s="1"/>
  <c r="I753"/>
  <c r="L754" s="1"/>
  <c r="I1064"/>
  <c r="L1065" s="1"/>
  <c r="N1065" s="1"/>
  <c r="I488"/>
  <c r="L489" s="1"/>
  <c r="N489" s="1"/>
  <c r="I919"/>
  <c r="L920" s="1"/>
  <c r="N920" s="1"/>
  <c r="I644"/>
  <c r="L645" s="1"/>
  <c r="N645" s="1"/>
  <c r="I808"/>
  <c r="I568"/>
  <c r="L569" s="1"/>
  <c r="N569" s="1"/>
  <c r="K112" i="4"/>
  <c r="L112" s="1"/>
  <c r="K135"/>
  <c r="L135" s="1"/>
  <c r="I1112" i="5"/>
  <c r="I617"/>
  <c r="I771"/>
  <c r="L772" s="1"/>
  <c r="N772" s="1"/>
  <c r="K102" i="4"/>
  <c r="L102" s="1"/>
  <c r="I585" i="5"/>
  <c r="L1047"/>
  <c r="N1047" s="1"/>
  <c r="J1046"/>
  <c r="N454"/>
  <c r="J454"/>
  <c r="M91" i="4"/>
  <c r="P91" s="1"/>
  <c r="N91"/>
  <c r="J147" i="5"/>
  <c r="J96"/>
  <c r="M96" s="1"/>
  <c r="J187"/>
  <c r="M187" s="1"/>
  <c r="N81"/>
  <c r="M881"/>
  <c r="P881" s="1"/>
  <c r="J629"/>
  <c r="J1039"/>
  <c r="K1039" s="1"/>
  <c r="O1039" s="1"/>
  <c r="N92"/>
  <c r="J92"/>
  <c r="L373"/>
  <c r="L361"/>
  <c r="L104"/>
  <c r="L443"/>
  <c r="J442"/>
  <c r="L1078"/>
  <c r="N1078" s="1"/>
  <c r="J1077"/>
  <c r="L722"/>
  <c r="M1050"/>
  <c r="K1050"/>
  <c r="O1050" s="1"/>
  <c r="L492"/>
  <c r="N492" s="1"/>
  <c r="J491"/>
  <c r="L1042"/>
  <c r="J1041"/>
  <c r="L391"/>
  <c r="L941"/>
  <c r="N941" s="1"/>
  <c r="J540"/>
  <c r="N540"/>
  <c r="L1008"/>
  <c r="N1008" s="1"/>
  <c r="J1007"/>
  <c r="L70"/>
  <c r="L399"/>
  <c r="N399" s="1"/>
  <c r="L776"/>
  <c r="N776" s="1"/>
  <c r="L774"/>
  <c r="N774" s="1"/>
  <c r="L1089"/>
  <c r="N1089" s="1"/>
  <c r="N148"/>
  <c r="L988"/>
  <c r="N988" s="1"/>
  <c r="L965"/>
  <c r="N965" s="1"/>
  <c r="J964"/>
  <c r="L467"/>
  <c r="J466"/>
  <c r="L327"/>
  <c r="N327" s="1"/>
  <c r="J326"/>
  <c r="L686"/>
  <c r="N686" s="1"/>
  <c r="J685"/>
  <c r="L937"/>
  <c r="L922"/>
  <c r="N922" s="1"/>
  <c r="L505"/>
  <c r="L305"/>
  <c r="N305" s="1"/>
  <c r="K595"/>
  <c r="O595" s="1"/>
  <c r="M595"/>
  <c r="L1021"/>
  <c r="N1021" s="1"/>
  <c r="N644"/>
  <c r="J644"/>
  <c r="L1086"/>
  <c r="N1086" s="1"/>
  <c r="L552"/>
  <c r="L590"/>
  <c r="J589"/>
  <c r="L151"/>
  <c r="L819"/>
  <c r="N596"/>
  <c r="L1067"/>
  <c r="L688"/>
  <c r="L704"/>
  <c r="N704" s="1"/>
  <c r="J703"/>
  <c r="L310"/>
  <c r="N310" s="1"/>
  <c r="L729"/>
  <c r="N729" s="1"/>
  <c r="L212"/>
  <c r="N212" s="1"/>
  <c r="L323"/>
  <c r="J322"/>
  <c r="N128" i="4"/>
  <c r="M128"/>
  <c r="P128" s="1"/>
  <c r="L110" i="5"/>
  <c r="L730"/>
  <c r="J729"/>
  <c r="L102"/>
  <c r="L317"/>
  <c r="N317" s="1"/>
  <c r="J316"/>
  <c r="L216"/>
  <c r="N216" s="1"/>
  <c r="N97" i="4"/>
  <c r="M97"/>
  <c r="P97" s="1"/>
  <c r="N805" i="5"/>
  <c r="J805"/>
  <c r="L665"/>
  <c r="L292"/>
  <c r="N42"/>
  <c r="N458"/>
  <c r="N737"/>
  <c r="L472"/>
  <c r="J471"/>
  <c r="L1076"/>
  <c r="L614"/>
  <c r="N614" s="1"/>
  <c r="J613"/>
  <c r="L261"/>
  <c r="N261" s="1"/>
  <c r="J260"/>
  <c r="N919"/>
  <c r="N750"/>
  <c r="L1016"/>
  <c r="N1016" s="1"/>
  <c r="J1015"/>
  <c r="L783"/>
  <c r="N783" s="1"/>
  <c r="L687"/>
  <c r="N687" s="1"/>
  <c r="L822"/>
  <c r="N822" s="1"/>
  <c r="L446"/>
  <c r="N446" s="1"/>
  <c r="J445"/>
  <c r="L583"/>
  <c r="N583" s="1"/>
  <c r="L901"/>
  <c r="M20" i="4"/>
  <c r="P20" s="1"/>
  <c r="N20"/>
  <c r="N76" i="5"/>
  <c r="J76"/>
  <c r="L735"/>
  <c r="N735" s="1"/>
  <c r="J734"/>
  <c r="L158"/>
  <c r="N158" s="1"/>
  <c r="L514"/>
  <c r="N652"/>
  <c r="L358"/>
  <c r="N266"/>
  <c r="J266"/>
  <c r="J814"/>
  <c r="L815"/>
  <c r="N22" i="4"/>
  <c r="M22"/>
  <c r="P22" s="1"/>
  <c r="L516" i="5"/>
  <c r="J515"/>
  <c r="L706"/>
  <c r="N706" s="1"/>
  <c r="L926"/>
  <c r="N926" s="1"/>
  <c r="M273"/>
  <c r="K273"/>
  <c r="O273" s="1"/>
  <c r="I64"/>
  <c r="K47" i="4"/>
  <c r="L47" s="1"/>
  <c r="K36"/>
  <c r="L36" s="1"/>
  <c r="I50" i="5"/>
  <c r="K150" i="4"/>
  <c r="L150" s="1"/>
  <c r="K98"/>
  <c r="L98" s="1"/>
  <c r="K72"/>
  <c r="L72" s="1"/>
  <c r="I851" i="5"/>
  <c r="I269"/>
  <c r="I989"/>
  <c r="L990" s="1"/>
  <c r="I61"/>
  <c r="I538"/>
  <c r="L539" s="1"/>
  <c r="J539" s="1"/>
  <c r="J838"/>
  <c r="L839"/>
  <c r="N839" s="1"/>
  <c r="L670"/>
  <c r="N670" s="1"/>
  <c r="J669"/>
  <c r="L288"/>
  <c r="N288" s="1"/>
  <c r="J287"/>
  <c r="L504"/>
  <c r="N504" s="1"/>
  <c r="L304"/>
  <c r="N304" s="1"/>
  <c r="L439"/>
  <c r="N439" s="1"/>
  <c r="L817"/>
  <c r="N817" s="1"/>
  <c r="L832"/>
  <c r="J831"/>
  <c r="L230"/>
  <c r="N230" s="1"/>
  <c r="L249"/>
  <c r="N249" s="1"/>
  <c r="L790"/>
  <c r="N790" s="1"/>
  <c r="L803"/>
  <c r="N803" s="1"/>
  <c r="N497"/>
  <c r="M8" i="4"/>
  <c r="P8" s="1"/>
  <c r="N8"/>
  <c r="N44"/>
  <c r="M44"/>
  <c r="P44" s="1"/>
  <c r="J985" i="5"/>
  <c r="N985"/>
  <c r="L979"/>
  <c r="L166"/>
  <c r="N166" s="1"/>
  <c r="J165"/>
  <c r="L675"/>
  <c r="N675" s="1"/>
  <c r="J674"/>
  <c r="L1056"/>
  <c r="N1056" s="1"/>
  <c r="L426"/>
  <c r="L955"/>
  <c r="N955" s="1"/>
  <c r="J954"/>
  <c r="L835"/>
  <c r="N835" s="1"/>
  <c r="L705"/>
  <c r="N705" s="1"/>
  <c r="J704"/>
  <c r="L600"/>
  <c r="N600" s="1"/>
  <c r="J599"/>
  <c r="L490"/>
  <c r="L615"/>
  <c r="N615" s="1"/>
  <c r="L518"/>
  <c r="N518" s="1"/>
  <c r="J517"/>
  <c r="C26" i="4"/>
  <c r="E26" s="1"/>
  <c r="D26"/>
  <c r="K117" s="1"/>
  <c r="L117" s="1"/>
  <c r="E25"/>
  <c r="K916" i="5"/>
  <c r="O916" s="1"/>
  <c r="M916"/>
  <c r="J280"/>
  <c r="L639"/>
  <c r="N639" s="1"/>
  <c r="L921"/>
  <c r="N921" s="1"/>
  <c r="J920"/>
  <c r="L440"/>
  <c r="L742"/>
  <c r="N742" s="1"/>
  <c r="J741"/>
  <c r="L175"/>
  <c r="L303"/>
  <c r="N303" s="1"/>
  <c r="L159"/>
  <c r="N159" s="1"/>
  <c r="L720"/>
  <c r="N720" s="1"/>
  <c r="L134"/>
  <c r="N134" s="1"/>
  <c r="J133"/>
  <c r="L138"/>
  <c r="J137"/>
  <c r="L207"/>
  <c r="N207" s="1"/>
  <c r="N702"/>
  <c r="J702"/>
  <c r="L884"/>
  <c r="L1032"/>
  <c r="N1032" s="1"/>
  <c r="L174"/>
  <c r="N174" s="1"/>
  <c r="L865"/>
  <c r="L963"/>
  <c r="J962"/>
  <c r="L1057"/>
  <c r="N1057" s="1"/>
  <c r="L457"/>
  <c r="L120"/>
  <c r="N120" s="1"/>
  <c r="N579"/>
  <c r="J579"/>
  <c r="L930"/>
  <c r="N947"/>
  <c r="J947"/>
  <c r="J496"/>
  <c r="J108"/>
  <c r="L109"/>
  <c r="N109" s="1"/>
  <c r="L335"/>
  <c r="N335" s="1"/>
  <c r="J334"/>
  <c r="L336"/>
  <c r="L478"/>
  <c r="N478" s="1"/>
  <c r="J477"/>
  <c r="L813"/>
  <c r="L312"/>
  <c r="N312" s="1"/>
  <c r="L550"/>
  <c r="N550" s="1"/>
  <c r="L250"/>
  <c r="N250" s="1"/>
  <c r="J249"/>
  <c r="L272"/>
  <c r="J271"/>
  <c r="L178"/>
  <c r="N178" s="1"/>
  <c r="J177"/>
  <c r="L551"/>
  <c r="N551" s="1"/>
  <c r="N1040"/>
  <c r="J1040"/>
  <c r="N606"/>
  <c r="M971"/>
  <c r="K971"/>
  <c r="O971" s="1"/>
  <c r="N83" i="4"/>
  <c r="M83"/>
  <c r="P83" s="1"/>
  <c r="N138"/>
  <c r="M138"/>
  <c r="P138" s="1"/>
  <c r="N149"/>
  <c r="M149"/>
  <c r="P149" s="1"/>
  <c r="L995" i="5"/>
  <c r="N995" s="1"/>
  <c r="J994"/>
  <c r="L649"/>
  <c r="N649" s="1"/>
  <c r="J648"/>
  <c r="L1069"/>
  <c r="N1069" s="1"/>
  <c r="J1068"/>
  <c r="L745"/>
  <c r="L239"/>
  <c r="N239" s="1"/>
  <c r="N635"/>
  <c r="L781"/>
  <c r="N781" s="1"/>
  <c r="L264"/>
  <c r="L587"/>
  <c r="N587" s="1"/>
  <c r="L740"/>
  <c r="L724"/>
  <c r="N724" s="1"/>
  <c r="J188"/>
  <c r="L862"/>
  <c r="N862" s="1"/>
  <c r="L338"/>
  <c r="N338" s="1"/>
  <c r="J337"/>
  <c r="J277"/>
  <c r="L278"/>
  <c r="N278" s="1"/>
  <c r="L136"/>
  <c r="L231"/>
  <c r="N231" s="1"/>
  <c r="L428"/>
  <c r="N428" s="1"/>
  <c r="J427"/>
  <c r="L1064"/>
  <c r="N155"/>
  <c r="L576"/>
  <c r="N576" s="1"/>
  <c r="L318"/>
  <c r="J1091"/>
  <c r="L1092"/>
  <c r="L821"/>
  <c r="N821" s="1"/>
  <c r="J820"/>
  <c r="N972"/>
  <c r="J972"/>
  <c r="N64" i="4"/>
  <c r="M64"/>
  <c r="P64" s="1"/>
  <c r="M115" i="5"/>
  <c r="K115"/>
  <c r="O115" s="1"/>
  <c r="L782"/>
  <c r="N782" s="1"/>
  <c r="L855"/>
  <c r="J408"/>
  <c r="L409"/>
  <c r="N409" s="1"/>
  <c r="L1000"/>
  <c r="N1000" s="1"/>
  <c r="L299"/>
  <c r="N299" s="1"/>
  <c r="J298"/>
  <c r="L633"/>
  <c r="L357"/>
  <c r="N357" s="1"/>
  <c r="J356"/>
  <c r="L945"/>
  <c r="L329"/>
  <c r="N329" s="1"/>
  <c r="N436"/>
  <c r="L889"/>
  <c r="L859"/>
  <c r="J858"/>
  <c r="L854"/>
  <c r="N854" s="1"/>
  <c r="J853"/>
  <c r="L135"/>
  <c r="N135" s="1"/>
  <c r="L960"/>
  <c r="L431"/>
  <c r="N431" s="1"/>
  <c r="L348"/>
  <c r="N348" s="1"/>
  <c r="J347"/>
  <c r="L204"/>
  <c r="N204" s="1"/>
  <c r="M104" i="4"/>
  <c r="P104" s="1"/>
  <c r="N104"/>
  <c r="M21"/>
  <c r="P21" s="1"/>
  <c r="N21"/>
  <c r="L915" i="5"/>
  <c r="N547"/>
  <c r="J547"/>
  <c r="L910"/>
  <c r="N910" s="1"/>
  <c r="L555"/>
  <c r="L909"/>
  <c r="N909" s="1"/>
  <c r="L912"/>
  <c r="L842"/>
  <c r="J841"/>
  <c r="J1059"/>
  <c r="L1060"/>
  <c r="L561"/>
  <c r="L940"/>
  <c r="N940" s="1"/>
  <c r="L713"/>
  <c r="N630"/>
  <c r="L888"/>
  <c r="N888" s="1"/>
  <c r="L671"/>
  <c r="K953"/>
  <c r="O953" s="1"/>
  <c r="M953"/>
  <c r="L355"/>
  <c r="J354"/>
  <c r="L222"/>
  <c r="N222" s="1"/>
  <c r="L530"/>
  <c r="J529"/>
  <c r="L1072"/>
  <c r="N1072" s="1"/>
  <c r="L999"/>
  <c r="N999" s="1"/>
  <c r="J998"/>
  <c r="L773"/>
  <c r="N773" s="1"/>
  <c r="J772"/>
  <c r="L616"/>
  <c r="L237"/>
  <c r="N237" s="1"/>
  <c r="L330"/>
  <c r="N330" s="1"/>
  <c r="L295"/>
  <c r="L240"/>
  <c r="N240" s="1"/>
  <c r="L126"/>
  <c r="N126" s="1"/>
  <c r="M130" i="4"/>
  <c r="P130" s="1"/>
  <c r="M57"/>
  <c r="P57" s="1"/>
  <c r="N57"/>
  <c r="M59"/>
  <c r="P59" s="1"/>
  <c r="N59"/>
  <c r="M115"/>
  <c r="P115" s="1"/>
  <c r="N115"/>
  <c r="L1055" i="5"/>
  <c r="N1055" s="1"/>
  <c r="J1054"/>
  <c r="L1002"/>
  <c r="L101"/>
  <c r="N101" s="1"/>
  <c r="L282"/>
  <c r="J281"/>
  <c r="L676"/>
  <c r="N676" s="1"/>
  <c r="J675"/>
  <c r="L247"/>
  <c r="N247" s="1"/>
  <c r="L826"/>
  <c r="N826" s="1"/>
  <c r="J825"/>
  <c r="L932"/>
  <c r="J931"/>
  <c r="L393"/>
  <c r="N88"/>
  <c r="J88"/>
  <c r="L503"/>
  <c r="N503" s="1"/>
  <c r="L827"/>
  <c r="J286"/>
  <c r="L368"/>
  <c r="N368" s="1"/>
  <c r="L1023"/>
  <c r="L421"/>
  <c r="N421" s="1"/>
  <c r="J420"/>
  <c r="L463"/>
  <c r="N1034"/>
  <c r="J1034"/>
  <c r="L976"/>
  <c r="L895"/>
  <c r="N895" s="1"/>
  <c r="J894"/>
  <c r="L1048"/>
  <c r="J557"/>
  <c r="L558"/>
  <c r="L1063"/>
  <c r="N1063" s="1"/>
  <c r="N666"/>
  <c r="J666"/>
  <c r="M122" i="4"/>
  <c r="P122" s="1"/>
  <c r="N122"/>
  <c r="N36" i="5"/>
  <c r="L456"/>
  <c r="N456" s="1"/>
  <c r="J455"/>
  <c r="L658"/>
  <c r="J657"/>
  <c r="L650"/>
  <c r="J727"/>
  <c r="L728"/>
  <c r="N728" s="1"/>
  <c r="L1012"/>
  <c r="N1012" s="1"/>
  <c r="L802"/>
  <c r="N802" s="1"/>
  <c r="L521"/>
  <c r="N521" s="1"/>
  <c r="N274"/>
  <c r="K948"/>
  <c r="O948" s="1"/>
  <c r="M948"/>
  <c r="J315"/>
  <c r="M44"/>
  <c r="P44" s="1"/>
  <c r="K161"/>
  <c r="O161" s="1"/>
  <c r="P161" s="1"/>
  <c r="K755"/>
  <c r="O755" s="1"/>
  <c r="P755" s="1"/>
  <c r="N83"/>
  <c r="N10"/>
  <c r="K659"/>
  <c r="O659" s="1"/>
  <c r="P659" s="1"/>
  <c r="N57"/>
  <c r="J26"/>
  <c r="K26" s="1"/>
  <c r="O26" s="1"/>
  <c r="N27"/>
  <c r="M67" i="4"/>
  <c r="P67" s="1"/>
  <c r="Q67" s="1"/>
  <c r="J9" i="5"/>
  <c r="M9" s="1"/>
  <c r="L611"/>
  <c r="K829"/>
  <c r="O829" s="1"/>
  <c r="M829"/>
  <c r="L736"/>
  <c r="K629"/>
  <c r="O629" s="1"/>
  <c r="M629"/>
  <c r="L197"/>
  <c r="L777"/>
  <c r="L407"/>
  <c r="L447"/>
  <c r="L141"/>
  <c r="J140"/>
  <c r="L433"/>
  <c r="N991"/>
  <c r="J991"/>
  <c r="N40" i="4"/>
  <c r="M40"/>
  <c r="P40" s="1"/>
  <c r="N980" i="5"/>
  <c r="J980"/>
  <c r="L389"/>
  <c r="N943"/>
  <c r="L779"/>
  <c r="J778"/>
  <c r="L578"/>
  <c r="L297"/>
  <c r="L771"/>
  <c r="L144"/>
  <c r="J224"/>
  <c r="L225"/>
  <c r="L624"/>
  <c r="L289"/>
  <c r="L942"/>
  <c r="N798"/>
  <c r="J798"/>
  <c r="N92" i="4"/>
  <c r="M92"/>
  <c r="P92" s="1"/>
  <c r="L610" i="5"/>
  <c r="N610" s="1"/>
  <c r="L1058"/>
  <c r="L435"/>
  <c r="L371"/>
  <c r="J370"/>
  <c r="L747"/>
  <c r="N192"/>
  <c r="M7" i="4"/>
  <c r="P7" s="1"/>
  <c r="N7"/>
  <c r="N28"/>
  <c r="M28"/>
  <c r="P28" s="1"/>
  <c r="J365" i="5"/>
  <c r="N365"/>
  <c r="L388"/>
  <c r="N388" s="1"/>
  <c r="L413"/>
  <c r="M80" i="4"/>
  <c r="P80" s="1"/>
  <c r="N80"/>
  <c r="M38"/>
  <c r="P38" s="1"/>
  <c r="N38"/>
  <c r="L1033" i="5"/>
  <c r="J352"/>
  <c r="L353"/>
  <c r="L680"/>
  <c r="L690"/>
  <c r="J689"/>
  <c r="N634"/>
  <c r="L320"/>
  <c r="J319"/>
  <c r="N359"/>
  <c r="L984"/>
  <c r="N643"/>
  <c r="J643"/>
  <c r="L132"/>
  <c r="L160"/>
  <c r="L1097"/>
  <c r="L753"/>
  <c r="L243"/>
  <c r="J242"/>
  <c r="N74" i="4"/>
  <c r="M74"/>
  <c r="P74" s="1"/>
  <c r="M96"/>
  <c r="P96" s="1"/>
  <c r="N96"/>
  <c r="L1107" i="5"/>
  <c r="N1107" s="1"/>
  <c r="L707"/>
  <c r="N707" s="1"/>
  <c r="L95"/>
  <c r="J94"/>
  <c r="L710"/>
  <c r="L495"/>
  <c r="L577"/>
  <c r="N577" s="1"/>
  <c r="L1103"/>
  <c r="N1103" s="1"/>
  <c r="L127"/>
  <c r="L603"/>
  <c r="J602"/>
  <c r="L626"/>
  <c r="J625"/>
  <c r="M147"/>
  <c r="K147"/>
  <c r="O147" s="1"/>
  <c r="L1014"/>
  <c r="N344"/>
  <c r="J344"/>
  <c r="L118"/>
  <c r="L899"/>
  <c r="J374"/>
  <c r="L375"/>
  <c r="N375" s="1"/>
  <c r="N62" i="4"/>
  <c r="M62"/>
  <c r="P62" s="1"/>
  <c r="N662" i="5"/>
  <c r="N830"/>
  <c r="J830"/>
  <c r="N417"/>
  <c r="K749"/>
  <c r="O749" s="1"/>
  <c r="M749"/>
  <c r="N546"/>
  <c r="J546"/>
  <c r="L279"/>
  <c r="L924"/>
  <c r="L482"/>
  <c r="L717"/>
  <c r="J716"/>
  <c r="L640"/>
  <c r="L733"/>
  <c r="L824"/>
  <c r="M32" i="4"/>
  <c r="P32" s="1"/>
  <c r="N32"/>
  <c r="L99" i="5"/>
  <c r="L1004"/>
  <c r="L950"/>
  <c r="L424"/>
  <c r="L376"/>
  <c r="L202"/>
  <c r="M86" i="4"/>
  <c r="P86" s="1"/>
  <c r="N86"/>
  <c r="L1052" i="5"/>
  <c r="J1051"/>
  <c r="L608"/>
  <c r="J607"/>
  <c r="L564"/>
  <c r="L708"/>
  <c r="L966"/>
  <c r="J965"/>
  <c r="L766"/>
  <c r="M124" i="4"/>
  <c r="P124" s="1"/>
  <c r="N124"/>
  <c r="J509" i="5"/>
  <c r="L510"/>
  <c r="L1010"/>
  <c r="L340"/>
  <c r="L532"/>
  <c r="J531"/>
  <c r="L568"/>
  <c r="J567"/>
  <c r="L1104"/>
  <c r="L474"/>
  <c r="J473"/>
  <c r="N99" i="4"/>
  <c r="M99"/>
  <c r="P99" s="1"/>
  <c r="L331" i="5"/>
  <c r="M42" i="4"/>
  <c r="P42" s="1"/>
  <c r="N42"/>
  <c r="M87"/>
  <c r="P87" s="1"/>
  <c r="N87"/>
  <c r="L870" i="5"/>
  <c r="J869"/>
  <c r="L350"/>
  <c r="L969"/>
  <c r="N969" s="1"/>
  <c r="L528"/>
  <c r="L1111"/>
  <c r="N35" i="4"/>
  <c r="M35"/>
  <c r="P35" s="1"/>
  <c r="M106"/>
  <c r="P106" s="1"/>
  <c r="N106"/>
  <c r="L411" i="5"/>
  <c r="L422"/>
  <c r="L419"/>
  <c r="J418"/>
  <c r="L810"/>
  <c r="J506"/>
  <c r="L507"/>
  <c r="L695"/>
  <c r="J694"/>
  <c r="L905"/>
  <c r="J904"/>
  <c r="L878"/>
  <c r="J877"/>
  <c r="M23" i="4"/>
  <c r="P23" s="1"/>
  <c r="N23"/>
  <c r="M75"/>
  <c r="P75" s="1"/>
  <c r="N75"/>
  <c r="L804" i="5"/>
  <c r="L343"/>
  <c r="L522"/>
  <c r="L251"/>
  <c r="L325"/>
  <c r="J324"/>
  <c r="M78" i="4"/>
  <c r="P78" s="1"/>
  <c r="N78"/>
  <c r="L179" i="5"/>
  <c r="L1027"/>
  <c r="L484"/>
  <c r="J483"/>
  <c r="L668"/>
  <c r="J667"/>
  <c r="S4" i="4"/>
  <c r="S5" s="1"/>
  <c r="P763" i="5"/>
  <c r="P524"/>
  <c r="P244"/>
  <c r="P321"/>
  <c r="Q6" i="4"/>
  <c r="P80" i="5"/>
  <c r="R4" i="4"/>
  <c r="R5" s="1"/>
  <c r="P93" i="5"/>
  <c r="K30"/>
  <c r="O30" s="1"/>
  <c r="M30"/>
  <c r="M79"/>
  <c r="K79"/>
  <c r="O79" s="1"/>
  <c r="D26"/>
  <c r="C26"/>
  <c r="E26" s="1"/>
  <c r="E25"/>
  <c r="M27"/>
  <c r="K27"/>
  <c r="O27" s="1"/>
  <c r="Q12" i="4"/>
  <c r="J686" i="5" l="1"/>
  <c r="K686" s="1"/>
  <c r="O686" s="1"/>
  <c r="K89"/>
  <c r="O89" s="1"/>
  <c r="P89" s="1"/>
  <c r="K857"/>
  <c r="O857" s="1"/>
  <c r="J103"/>
  <c r="L903"/>
  <c r="M63"/>
  <c r="J184"/>
  <c r="K96"/>
  <c r="O96" s="1"/>
  <c r="P96" s="1"/>
  <c r="J489"/>
  <c r="M489" s="1"/>
  <c r="N864"/>
  <c r="J864"/>
  <c r="P115"/>
  <c r="J1003"/>
  <c r="J434"/>
  <c r="J1047"/>
  <c r="J42"/>
  <c r="K42" s="1"/>
  <c r="O42" s="1"/>
  <c r="J252"/>
  <c r="K252" s="1"/>
  <c r="O252" s="1"/>
  <c r="J565"/>
  <c r="N768"/>
  <c r="J569"/>
  <c r="Q48" i="4"/>
  <c r="J278" i="5"/>
  <c r="N566"/>
  <c r="M113" i="4"/>
  <c r="P113" s="1"/>
  <c r="N744" i="5"/>
  <c r="J744"/>
  <c r="K744" s="1"/>
  <c r="O744" s="1"/>
  <c r="K81"/>
  <c r="O81" s="1"/>
  <c r="J317"/>
  <c r="K28"/>
  <c r="O28" s="1"/>
  <c r="P28" s="1"/>
  <c r="Q63" i="4"/>
  <c r="L692" i="5"/>
  <c r="N459"/>
  <c r="M83"/>
  <c r="P83" s="1"/>
  <c r="J36"/>
  <c r="M36" s="1"/>
  <c r="M957"/>
  <c r="J274"/>
  <c r="J294"/>
  <c r="J203"/>
  <c r="J229"/>
  <c r="M29"/>
  <c r="P29" s="1"/>
  <c r="J155"/>
  <c r="M155" s="1"/>
  <c r="J439"/>
  <c r="M439" s="1"/>
  <c r="J919"/>
  <c r="J84"/>
  <c r="N117" i="4"/>
  <c r="M117"/>
  <c r="P117" s="1"/>
  <c r="N866" i="5"/>
  <c r="J866"/>
  <c r="M144" i="4"/>
  <c r="P144" s="1"/>
  <c r="N144"/>
  <c r="J986" i="5"/>
  <c r="L987"/>
  <c r="J425"/>
  <c r="K425" s="1"/>
  <c r="O425" s="1"/>
  <c r="J458"/>
  <c r="I172"/>
  <c r="L173" s="1"/>
  <c r="I130"/>
  <c r="I1079"/>
  <c r="L1080" s="1"/>
  <c r="N1080" s="1"/>
  <c r="I548"/>
  <c r="I345"/>
  <c r="I57"/>
  <c r="L58" s="1"/>
  <c r="I219"/>
  <c r="L220" s="1"/>
  <c r="N220" s="1"/>
  <c r="I227"/>
  <c r="I969"/>
  <c r="L970" s="1"/>
  <c r="I1093"/>
  <c r="L765"/>
  <c r="J764"/>
  <c r="L56"/>
  <c r="J55"/>
  <c r="J16"/>
  <c r="N16"/>
  <c r="N868"/>
  <c r="I362"/>
  <c r="I677"/>
  <c r="L678" s="1"/>
  <c r="N678" s="1"/>
  <c r="I785"/>
  <c r="L786" s="1"/>
  <c r="J786" s="1"/>
  <c r="I635"/>
  <c r="I1070"/>
  <c r="L1071" s="1"/>
  <c r="N1071" s="1"/>
  <c r="Q147" i="4"/>
  <c r="L227" i="5"/>
  <c r="N227" s="1"/>
  <c r="J226"/>
  <c r="J882"/>
  <c r="L883"/>
  <c r="L211"/>
  <c r="J210"/>
  <c r="J145"/>
  <c r="L146"/>
  <c r="J288"/>
  <c r="J329"/>
  <c r="L253"/>
  <c r="N253" s="1"/>
  <c r="J837"/>
  <c r="I284"/>
  <c r="I32"/>
  <c r="I758"/>
  <c r="L759" s="1"/>
  <c r="N759" s="1"/>
  <c r="I1016"/>
  <c r="L1017" s="1"/>
  <c r="J1017" s="1"/>
  <c r="I558"/>
  <c r="L559" s="1"/>
  <c r="N559" s="1"/>
  <c r="I181"/>
  <c r="K131" i="4"/>
  <c r="L131" s="1"/>
  <c r="I859" i="5"/>
  <c r="L860" s="1"/>
  <c r="N860" s="1"/>
  <c r="I1019"/>
  <c r="L1020" s="1"/>
  <c r="I845"/>
  <c r="K11" i="4"/>
  <c r="L11" s="1"/>
  <c r="I179" i="5"/>
  <c r="L180" s="1"/>
  <c r="N26" i="4"/>
  <c r="M26"/>
  <c r="P26" s="1"/>
  <c r="N13"/>
  <c r="M13"/>
  <c r="P13" s="1"/>
  <c r="I714" i="5"/>
  <c r="L715" s="1"/>
  <c r="J715" s="1"/>
  <c r="I759"/>
  <c r="I817"/>
  <c r="L818" s="1"/>
  <c r="N818" s="1"/>
  <c r="I413"/>
  <c r="L414" s="1"/>
  <c r="N414" s="1"/>
  <c r="K14" i="4"/>
  <c r="L14" s="1"/>
  <c r="I310" i="5"/>
  <c r="L311" s="1"/>
  <c r="N311" s="1"/>
  <c r="I926"/>
  <c r="L927" s="1"/>
  <c r="J927" s="1"/>
  <c r="L542"/>
  <c r="N542" s="1"/>
  <c r="J541"/>
  <c r="N762"/>
  <c r="J762"/>
  <c r="N126" i="4"/>
  <c r="M126"/>
  <c r="P126" s="1"/>
  <c r="J387" i="5"/>
  <c r="J283"/>
  <c r="I731"/>
  <c r="I207"/>
  <c r="I148"/>
  <c r="I525"/>
  <c r="K90" i="4"/>
  <c r="L90" s="1"/>
  <c r="I977" i="5"/>
  <c r="M139"/>
  <c r="K139"/>
  <c r="O139" s="1"/>
  <c r="J332"/>
  <c r="N332"/>
  <c r="J746"/>
  <c r="I996"/>
  <c r="L997" s="1"/>
  <c r="I1087"/>
  <c r="L1088" s="1"/>
  <c r="K27" i="4"/>
  <c r="L27" s="1"/>
  <c r="J57" i="5"/>
  <c r="M1045"/>
  <c r="K1045"/>
  <c r="O1045" s="1"/>
  <c r="I886"/>
  <c r="L887" s="1"/>
  <c r="N887" s="1"/>
  <c r="I637"/>
  <c r="L638" s="1"/>
  <c r="N638" s="1"/>
  <c r="I1012"/>
  <c r="L1013" s="1"/>
  <c r="I917"/>
  <c r="I849"/>
  <c r="L850" s="1"/>
  <c r="I152"/>
  <c r="I696"/>
  <c r="L697" s="1"/>
  <c r="N697" s="1"/>
  <c r="I783"/>
  <c r="L784" s="1"/>
  <c r="N784" s="1"/>
  <c r="I7"/>
  <c r="I123"/>
  <c r="L124" s="1"/>
  <c r="N124" s="1"/>
  <c r="I111"/>
  <c r="I411"/>
  <c r="L412" s="1"/>
  <c r="I166"/>
  <c r="L167" s="1"/>
  <c r="N167" s="1"/>
  <c r="I676"/>
  <c r="L677" s="1"/>
  <c r="N677" s="1"/>
  <c r="I725"/>
  <c r="L726" s="1"/>
  <c r="J726" s="1"/>
  <c r="I1095"/>
  <c r="I722"/>
  <c r="L723" s="1"/>
  <c r="I338"/>
  <c r="L339" s="1"/>
  <c r="N339" s="1"/>
  <c r="I532"/>
  <c r="L533" s="1"/>
  <c r="K54" i="4"/>
  <c r="L54" s="1"/>
  <c r="K82"/>
  <c r="L82" s="1"/>
  <c r="I377" i="5"/>
  <c r="N69" i="4"/>
  <c r="M69"/>
  <c r="P69" s="1"/>
  <c r="J239" i="5"/>
  <c r="M239" s="1"/>
  <c r="J390"/>
  <c r="J867"/>
  <c r="I815"/>
  <c r="L816" s="1"/>
  <c r="I652"/>
  <c r="I10"/>
  <c r="K52" i="4"/>
  <c r="L52" s="1"/>
  <c r="I216" i="5"/>
  <c r="L217" s="1"/>
  <c r="N217" s="1"/>
  <c r="I860"/>
  <c r="Q76" i="4"/>
  <c r="I534" i="5"/>
  <c r="Q116" i="4"/>
  <c r="Q105"/>
  <c r="Q140"/>
  <c r="P957" i="5"/>
  <c r="L632"/>
  <c r="J1049"/>
  <c r="N1049"/>
  <c r="L1036"/>
  <c r="N1036" s="1"/>
  <c r="J1035"/>
  <c r="I555"/>
  <c r="L556" s="1"/>
  <c r="I561"/>
  <c r="L562" s="1"/>
  <c r="N562" s="1"/>
  <c r="I501"/>
  <c r="L502" s="1"/>
  <c r="I22"/>
  <c r="K142" i="4"/>
  <c r="L142" s="1"/>
  <c r="I655" i="5"/>
  <c r="L656" s="1"/>
  <c r="L60"/>
  <c r="N60" s="1"/>
  <c r="J59"/>
  <c r="N699"/>
  <c r="J699"/>
  <c r="L72"/>
  <c r="J71"/>
  <c r="L757"/>
  <c r="N757" s="1"/>
  <c r="J756"/>
  <c r="K33" i="4"/>
  <c r="L33" s="1"/>
  <c r="I1083" i="5"/>
  <c r="I397"/>
  <c r="L398" s="1"/>
  <c r="Q41" i="4"/>
  <c r="I253" i="5"/>
  <c r="L254" s="1"/>
  <c r="I493"/>
  <c r="L494" s="1"/>
  <c r="L47"/>
  <c r="J46"/>
  <c r="N748"/>
  <c r="J748"/>
  <c r="N148" i="4"/>
  <c r="M148"/>
  <c r="P148" s="1"/>
  <c r="K84" i="5"/>
  <c r="O84" s="1"/>
  <c r="M84"/>
  <c r="N946"/>
  <c r="J946"/>
  <c r="I618"/>
  <c r="I871"/>
  <c r="I1065"/>
  <c r="I653"/>
  <c r="Q141" i="4"/>
  <c r="K70"/>
  <c r="L70" s="1"/>
  <c r="I17" i="5"/>
  <c r="I1042"/>
  <c r="L1043" s="1"/>
  <c r="N1043" s="1"/>
  <c r="I195"/>
  <c r="L196" s="1"/>
  <c r="I305"/>
  <c r="I235"/>
  <c r="L236" s="1"/>
  <c r="N236" s="1"/>
  <c r="I222"/>
  <c r="L223" s="1"/>
  <c r="N223" s="1"/>
  <c r="I475"/>
  <c r="I385"/>
  <c r="I622"/>
  <c r="I247"/>
  <c r="L248" s="1"/>
  <c r="N248" s="1"/>
  <c r="K50" i="4"/>
  <c r="L50" s="1"/>
  <c r="I779" i="5"/>
  <c r="L780" s="1"/>
  <c r="I487"/>
  <c r="L488" s="1"/>
  <c r="I237"/>
  <c r="L238" s="1"/>
  <c r="I118"/>
  <c r="L119" s="1"/>
  <c r="I368"/>
  <c r="L369" s="1"/>
  <c r="N369" s="1"/>
  <c r="I428"/>
  <c r="I1043"/>
  <c r="I409"/>
  <c r="L410" s="1"/>
  <c r="N410" s="1"/>
  <c r="I124"/>
  <c r="I312"/>
  <c r="L313" s="1"/>
  <c r="I204"/>
  <c r="L205" s="1"/>
  <c r="N205" s="1"/>
  <c r="K114" i="4"/>
  <c r="L114" s="1"/>
  <c r="I766" i="5"/>
  <c r="L767" s="1"/>
  <c r="I153"/>
  <c r="L154" s="1"/>
  <c r="J154" s="1"/>
  <c r="I790"/>
  <c r="L791" s="1"/>
  <c r="J791" s="1"/>
  <c r="K110" i="4"/>
  <c r="L110" s="1"/>
  <c r="I573" i="5"/>
  <c r="I301"/>
  <c r="L302" s="1"/>
  <c r="N302" s="1"/>
  <c r="K34" i="4"/>
  <c r="L34" s="1"/>
  <c r="I449" i="5"/>
  <c r="I604"/>
  <c r="I1081"/>
  <c r="I784"/>
  <c r="L785" s="1"/>
  <c r="N785" s="1"/>
  <c r="I366"/>
  <c r="L367" s="1"/>
  <c r="I399"/>
  <c r="L400" s="1"/>
  <c r="I486"/>
  <c r="L487" s="1"/>
  <c r="N487" s="1"/>
  <c r="I621"/>
  <c r="I185"/>
  <c r="I90"/>
  <c r="I891"/>
  <c r="L892" s="1"/>
  <c r="N892" s="1"/>
  <c r="I724"/>
  <c r="I645"/>
  <c r="I197"/>
  <c r="L198" s="1"/>
  <c r="N198" s="1"/>
  <c r="I562"/>
  <c r="I535"/>
  <c r="L536" s="1"/>
  <c r="N536" s="1"/>
  <c r="I122"/>
  <c r="I327"/>
  <c r="L328" s="1"/>
  <c r="N328" s="1"/>
  <c r="I799"/>
  <c r="I34"/>
  <c r="I86"/>
  <c r="L87" s="1"/>
  <c r="I678"/>
  <c r="L679" s="1"/>
  <c r="I1078"/>
  <c r="I542"/>
  <c r="I885"/>
  <c r="L1085"/>
  <c r="K45"/>
  <c r="O45" s="1"/>
  <c r="M45"/>
  <c r="L61"/>
  <c r="N61" s="1"/>
  <c r="J60"/>
  <c r="J267"/>
  <c r="L268"/>
  <c r="N101" i="4"/>
  <c r="M101"/>
  <c r="P101" s="1"/>
  <c r="K77"/>
  <c r="L77" s="1"/>
  <c r="Q51"/>
  <c r="K119"/>
  <c r="L119" s="1"/>
  <c r="I295" i="5"/>
  <c r="L296" s="1"/>
  <c r="K18" i="4"/>
  <c r="L18" s="1"/>
  <c r="Q49"/>
  <c r="I630" i="5"/>
  <c r="I448"/>
  <c r="L449" s="1"/>
  <c r="N449" s="1"/>
  <c r="K43" i="4"/>
  <c r="L43" s="1"/>
  <c r="N25"/>
  <c r="M25"/>
  <c r="P25" s="1"/>
  <c r="N107" i="5"/>
  <c r="J107"/>
  <c r="M15" i="4"/>
  <c r="P15" s="1"/>
  <c r="N15"/>
  <c r="M333" i="5"/>
  <c r="K333"/>
  <c r="O333" s="1"/>
  <c r="L234"/>
  <c r="N234" s="1"/>
  <c r="J233"/>
  <c r="N82"/>
  <c r="J82"/>
  <c r="I544"/>
  <c r="L545" s="1"/>
  <c r="Q71" i="4"/>
  <c r="Q108"/>
  <c r="I359" i="5"/>
  <c r="K60" i="4"/>
  <c r="L60" s="1"/>
  <c r="I620" i="5"/>
  <c r="L621" s="1"/>
  <c r="N621" s="1"/>
  <c r="K46" i="4"/>
  <c r="L46" s="1"/>
  <c r="I924" i="5"/>
  <c r="L925" s="1"/>
  <c r="M257"/>
  <c r="K257"/>
  <c r="O257" s="1"/>
  <c r="K598"/>
  <c r="O598" s="1"/>
  <c r="M598"/>
  <c r="N146" i="4"/>
  <c r="M146"/>
  <c r="P146" s="1"/>
  <c r="N468" i="5"/>
  <c r="J468"/>
  <c r="I833"/>
  <c r="I713"/>
  <c r="L714" s="1"/>
  <c r="I1025"/>
  <c r="I497"/>
  <c r="I37"/>
  <c r="I1010"/>
  <c r="L1011" s="1"/>
  <c r="I99"/>
  <c r="L100" s="1"/>
  <c r="L1099"/>
  <c r="N1099" s="1"/>
  <c r="J1098"/>
  <c r="N961"/>
  <c r="J961"/>
  <c r="M293"/>
  <c r="K293"/>
  <c r="O293" s="1"/>
  <c r="I308"/>
  <c r="L309" s="1"/>
  <c r="I608"/>
  <c r="L609" s="1"/>
  <c r="Q45" i="4"/>
  <c r="I21" i="5"/>
  <c r="L22" s="1"/>
  <c r="N22" s="1"/>
  <c r="K152" i="4"/>
  <c r="L152" s="1"/>
  <c r="N403" i="5"/>
  <c r="J403"/>
  <c r="L684"/>
  <c r="J683"/>
  <c r="N444"/>
  <c r="J444"/>
  <c r="I5"/>
  <c r="L6" s="1"/>
  <c r="I97"/>
  <c r="J97" s="1"/>
  <c r="I394"/>
  <c r="Q132" i="4"/>
  <c r="I480" i="5"/>
  <c r="I737"/>
  <c r="I275"/>
  <c r="I1072"/>
  <c r="L1073" s="1"/>
  <c r="K66" i="4"/>
  <c r="L66" s="1"/>
  <c r="I913" i="5"/>
  <c r="I1105"/>
  <c r="I933"/>
  <c r="I431"/>
  <c r="L432" s="1"/>
  <c r="N432" s="1"/>
  <c r="I39"/>
  <c r="L40" s="1"/>
  <c r="N40" s="1"/>
  <c r="I662"/>
  <c r="I341"/>
  <c r="I461"/>
  <c r="I720"/>
  <c r="L721" s="1"/>
  <c r="N721" s="1"/>
  <c r="K89" i="4"/>
  <c r="L89" s="1"/>
  <c r="I464" i="5"/>
  <c r="I862"/>
  <c r="L863" s="1"/>
  <c r="N863" s="1"/>
  <c r="I973"/>
  <c r="I522"/>
  <c r="L523" s="1"/>
  <c r="I1069"/>
  <c r="L1070" s="1"/>
  <c r="I943"/>
  <c r="I255"/>
  <c r="I981"/>
  <c r="I751"/>
  <c r="I498"/>
  <c r="I559"/>
  <c r="I992"/>
  <c r="I437"/>
  <c r="I907"/>
  <c r="I1109"/>
  <c r="I967"/>
  <c r="I13"/>
  <c r="I711"/>
  <c r="I874"/>
  <c r="L875" s="1"/>
  <c r="I220"/>
  <c r="I381"/>
  <c r="I708"/>
  <c r="L709" s="1"/>
  <c r="I77"/>
  <c r="I1086"/>
  <c r="I800"/>
  <c r="L801" s="1"/>
  <c r="I938"/>
  <c r="I695"/>
  <c r="L696" s="1"/>
  <c r="I350"/>
  <c r="L351" s="1"/>
  <c r="I190"/>
  <c r="L191" s="1"/>
  <c r="I500"/>
  <c r="I879"/>
  <c r="I641"/>
  <c r="I289"/>
  <c r="L290" s="1"/>
  <c r="I1018"/>
  <c r="I806"/>
  <c r="I1029"/>
  <c r="L1030" s="1"/>
  <c r="I240"/>
  <c r="L241" s="1"/>
  <c r="I839"/>
  <c r="L840" s="1"/>
  <c r="J840" s="1"/>
  <c r="I1099"/>
  <c r="I1005"/>
  <c r="I212"/>
  <c r="L213" s="1"/>
  <c r="J213" s="1"/>
  <c r="I951"/>
  <c r="I1000"/>
  <c r="L1001" s="1"/>
  <c r="N1001" s="1"/>
  <c r="I846"/>
  <c r="L847" s="1"/>
  <c r="K84" i="4"/>
  <c r="L84" s="1"/>
  <c r="I218" i="5"/>
  <c r="L219" s="1"/>
  <c r="N219" s="1"/>
  <c r="I313"/>
  <c r="L314" s="1"/>
  <c r="I697"/>
  <c r="L698" s="1"/>
  <c r="I912"/>
  <c r="L913" s="1"/>
  <c r="N913" s="1"/>
  <c r="I750"/>
  <c r="I162"/>
  <c r="I848"/>
  <c r="I611"/>
  <c r="L612" s="1"/>
  <c r="I264"/>
  <c r="L265" s="1"/>
  <c r="I383"/>
  <c r="L384" s="1"/>
  <c r="K56" i="4"/>
  <c r="L56" s="1"/>
  <c r="I875" i="5"/>
  <c r="L876" s="1"/>
  <c r="I553"/>
  <c r="I168"/>
  <c r="L169" s="1"/>
  <c r="I73"/>
  <c r="I175"/>
  <c r="L176" s="1"/>
  <c r="I935"/>
  <c r="L936" s="1"/>
  <c r="I906"/>
  <c r="I112"/>
  <c r="L113" s="1"/>
  <c r="N113" s="1"/>
  <c r="I1074"/>
  <c r="I171"/>
  <c r="L172" s="1"/>
  <c r="I48"/>
  <c r="K73" i="4"/>
  <c r="L73" s="1"/>
  <c r="I596" i="5"/>
  <c r="I31"/>
  <c r="I574"/>
  <c r="L575" s="1"/>
  <c r="I626"/>
  <c r="L627" s="1"/>
  <c r="N627" s="1"/>
  <c r="I692"/>
  <c r="L693" s="1"/>
  <c r="I194"/>
  <c r="L195" s="1"/>
  <c r="I627"/>
  <c r="I440"/>
  <c r="L441" s="1"/>
  <c r="I371"/>
  <c r="L372" s="1"/>
  <c r="I391"/>
  <c r="L392" s="1"/>
  <c r="I11"/>
  <c r="I460"/>
  <c r="I646"/>
  <c r="L647" s="1"/>
  <c r="I510"/>
  <c r="L511" s="1"/>
  <c r="I436"/>
  <c r="I363"/>
  <c r="L364" s="1"/>
  <c r="I192"/>
  <c r="I842"/>
  <c r="L843" s="1"/>
  <c r="N843" s="1"/>
  <c r="I928"/>
  <c r="K107" i="4"/>
  <c r="L107" s="1"/>
  <c r="I650" i="5"/>
  <c r="L651" s="1"/>
  <c r="I105"/>
  <c r="K65" i="4"/>
  <c r="L65" s="1"/>
  <c r="I113" i="5"/>
  <c r="J585"/>
  <c r="L586"/>
  <c r="N112" i="4"/>
  <c r="M112"/>
  <c r="P112" s="1"/>
  <c r="J856" i="5"/>
  <c r="N856"/>
  <c r="J593"/>
  <c r="L594"/>
  <c r="L872"/>
  <c r="J871"/>
  <c r="J397"/>
  <c r="N397"/>
  <c r="L53"/>
  <c r="N53" s="1"/>
  <c r="J52"/>
  <c r="M137" i="4"/>
  <c r="P137" s="1"/>
  <c r="N137"/>
  <c r="J453" i="5"/>
  <c r="N453"/>
  <c r="L619"/>
  <c r="N619" s="1"/>
  <c r="N135" i="4"/>
  <c r="M135"/>
  <c r="P135" s="1"/>
  <c r="J85" i="5"/>
  <c r="L86"/>
  <c r="N15"/>
  <c r="J15"/>
  <c r="N136" i="4"/>
  <c r="M136"/>
  <c r="P136" s="1"/>
  <c r="N1053" i="5"/>
  <c r="J1053"/>
  <c r="Q91" i="4"/>
  <c r="N102"/>
  <c r="M102"/>
  <c r="P102" s="1"/>
  <c r="L809" i="5"/>
  <c r="J808"/>
  <c r="J366"/>
  <c r="N366"/>
  <c r="M95" i="4"/>
  <c r="P95" s="1"/>
  <c r="N95"/>
  <c r="K1046" i="5"/>
  <c r="O1046" s="1"/>
  <c r="M1046"/>
  <c r="L618"/>
  <c r="N618" s="1"/>
  <c r="J617"/>
  <c r="L98"/>
  <c r="L1062"/>
  <c r="J1061"/>
  <c r="N1024"/>
  <c r="J1024"/>
  <c r="N143" i="4"/>
  <c r="M143"/>
  <c r="P143" s="1"/>
  <c r="L1066" i="5"/>
  <c r="J1065"/>
  <c r="L33"/>
  <c r="J43"/>
  <c r="N43"/>
  <c r="L620"/>
  <c r="M93" i="4"/>
  <c r="P93" s="1"/>
  <c r="N93"/>
  <c r="J1036" i="5"/>
  <c r="L1037"/>
  <c r="K454"/>
  <c r="O454" s="1"/>
  <c r="M454"/>
  <c r="N754"/>
  <c r="J754"/>
  <c r="J399"/>
  <c r="M399" s="1"/>
  <c r="J409"/>
  <c r="M409" s="1"/>
  <c r="K187"/>
  <c r="O187" s="1"/>
  <c r="P187" s="1"/>
  <c r="J487"/>
  <c r="K487" s="1"/>
  <c r="O487" s="1"/>
  <c r="J614"/>
  <c r="K614" s="1"/>
  <c r="O614" s="1"/>
  <c r="J975"/>
  <c r="M975" s="1"/>
  <c r="M1039"/>
  <c r="P1039" s="1"/>
  <c r="N539"/>
  <c r="J803"/>
  <c r="K803" s="1"/>
  <c r="O803" s="1"/>
  <c r="J776"/>
  <c r="M776" s="1"/>
  <c r="J781"/>
  <c r="K781" s="1"/>
  <c r="O781" s="1"/>
  <c r="J955"/>
  <c r="K955" s="1"/>
  <c r="O955" s="1"/>
  <c r="J1032"/>
  <c r="K1032" s="1"/>
  <c r="O1032" s="1"/>
  <c r="J134"/>
  <c r="K134" s="1"/>
  <c r="O134" s="1"/>
  <c r="J158"/>
  <c r="M158" s="1"/>
  <c r="J335"/>
  <c r="J521"/>
  <c r="K521" s="1"/>
  <c r="O521" s="1"/>
  <c r="J576"/>
  <c r="K576" s="1"/>
  <c r="O576" s="1"/>
  <c r="J230"/>
  <c r="K230" s="1"/>
  <c r="O230" s="1"/>
  <c r="J421"/>
  <c r="M421" s="1"/>
  <c r="J339"/>
  <c r="M339" s="1"/>
  <c r="J670"/>
  <c r="M670" s="1"/>
  <c r="J639"/>
  <c r="M639" s="1"/>
  <c r="J446"/>
  <c r="M446" s="1"/>
  <c r="J550"/>
  <c r="K550" s="1"/>
  <c r="O550" s="1"/>
  <c r="J649"/>
  <c r="K649" s="1"/>
  <c r="O649" s="1"/>
  <c r="J310"/>
  <c r="M310" s="1"/>
  <c r="J1057"/>
  <c r="K1057" s="1"/>
  <c r="O1057" s="1"/>
  <c r="J178"/>
  <c r="M178" s="1"/>
  <c r="J706"/>
  <c r="M706" s="1"/>
  <c r="J159"/>
  <c r="J735"/>
  <c r="K735" s="1"/>
  <c r="O735" s="1"/>
  <c r="J941"/>
  <c r="K941" s="1"/>
  <c r="O941" s="1"/>
  <c r="J432"/>
  <c r="M432" s="1"/>
  <c r="J615"/>
  <c r="K615" s="1"/>
  <c r="O615" s="1"/>
  <c r="Q104" i="4"/>
  <c r="J492" i="5"/>
  <c r="K492" s="1"/>
  <c r="O492" s="1"/>
  <c r="J1071"/>
  <c r="K1071" s="1"/>
  <c r="O1071" s="1"/>
  <c r="J250"/>
  <c r="K250" s="1"/>
  <c r="O250" s="1"/>
  <c r="J126"/>
  <c r="M126" s="1"/>
  <c r="J410"/>
  <c r="K410" s="1"/>
  <c r="O410" s="1"/>
  <c r="J330"/>
  <c r="K330" s="1"/>
  <c r="O330" s="1"/>
  <c r="J338"/>
  <c r="M338" s="1"/>
  <c r="J1056"/>
  <c r="K1056" s="1"/>
  <c r="O1056" s="1"/>
  <c r="Q122" i="4"/>
  <c r="J826" i="5"/>
  <c r="K826" s="1"/>
  <c r="O826" s="1"/>
  <c r="J236"/>
  <c r="M236" s="1"/>
  <c r="J817"/>
  <c r="K817" s="1"/>
  <c r="O817" s="1"/>
  <c r="Q8" i="4"/>
  <c r="P1050" i="5"/>
  <c r="Q97" i="4"/>
  <c r="Q128"/>
  <c r="P948" i="5"/>
  <c r="Q130" i="4"/>
  <c r="P953" i="5"/>
  <c r="Q21" i="4"/>
  <c r="J311" i="5"/>
  <c r="M311" s="1"/>
  <c r="Q83" i="4"/>
  <c r="N658" i="5"/>
  <c r="J658"/>
  <c r="K88"/>
  <c r="O88" s="1"/>
  <c r="M88"/>
  <c r="M825"/>
  <c r="K825"/>
  <c r="O825" s="1"/>
  <c r="M768"/>
  <c r="K768"/>
  <c r="O768" s="1"/>
  <c r="M1054"/>
  <c r="K1054"/>
  <c r="O1054" s="1"/>
  <c r="M294"/>
  <c r="K294"/>
  <c r="O294" s="1"/>
  <c r="N912"/>
  <c r="N400"/>
  <c r="J400"/>
  <c r="N945"/>
  <c r="J945"/>
  <c r="N855"/>
  <c r="J855"/>
  <c r="N318"/>
  <c r="J318"/>
  <c r="M277"/>
  <c r="K277"/>
  <c r="O277" s="1"/>
  <c r="M994"/>
  <c r="K994"/>
  <c r="O994" s="1"/>
  <c r="M1040"/>
  <c r="K1040"/>
  <c r="O1040" s="1"/>
  <c r="M177"/>
  <c r="K177"/>
  <c r="O177" s="1"/>
  <c r="K477"/>
  <c r="O477" s="1"/>
  <c r="M477"/>
  <c r="K962"/>
  <c r="O962" s="1"/>
  <c r="M962"/>
  <c r="M702"/>
  <c r="K702"/>
  <c r="O702" s="1"/>
  <c r="N426"/>
  <c r="J426"/>
  <c r="L62"/>
  <c r="J61"/>
  <c r="K734"/>
  <c r="O734" s="1"/>
  <c r="M734"/>
  <c r="M471"/>
  <c r="K471"/>
  <c r="O471" s="1"/>
  <c r="N730"/>
  <c r="J730"/>
  <c r="N323"/>
  <c r="J323"/>
  <c r="N819"/>
  <c r="J819"/>
  <c r="N151"/>
  <c r="J151"/>
  <c r="J584"/>
  <c r="N584"/>
  <c r="K685"/>
  <c r="O685" s="1"/>
  <c r="M685"/>
  <c r="M540"/>
  <c r="K540"/>
  <c r="O540" s="1"/>
  <c r="N1042"/>
  <c r="J456"/>
  <c r="J174"/>
  <c r="P916"/>
  <c r="K39" i="4"/>
  <c r="L39" s="1"/>
  <c r="K127"/>
  <c r="L127" s="1"/>
  <c r="K118"/>
  <c r="L118" s="1"/>
  <c r="J1069" i="5"/>
  <c r="J291"/>
  <c r="J728"/>
  <c r="M657"/>
  <c r="K657"/>
  <c r="O657" s="1"/>
  <c r="N932"/>
  <c r="J932"/>
  <c r="N282"/>
  <c r="J282"/>
  <c r="N915"/>
  <c r="J915"/>
  <c r="M298"/>
  <c r="K298"/>
  <c r="O298" s="1"/>
  <c r="K972"/>
  <c r="O972" s="1"/>
  <c r="M972"/>
  <c r="M820"/>
  <c r="K820"/>
  <c r="O820" s="1"/>
  <c r="M317"/>
  <c r="K317"/>
  <c r="O317" s="1"/>
  <c r="N488"/>
  <c r="J488"/>
  <c r="N813"/>
  <c r="J813"/>
  <c r="K108"/>
  <c r="O108" s="1"/>
  <c r="M108"/>
  <c r="I24"/>
  <c r="I570"/>
  <c r="I1101"/>
  <c r="I414"/>
  <c r="I518"/>
  <c r="I843"/>
  <c r="I306"/>
  <c r="I788"/>
  <c r="L789" s="1"/>
  <c r="I519"/>
  <c r="I581"/>
  <c r="I892"/>
  <c r="I478"/>
  <c r="I258"/>
  <c r="I822"/>
  <c r="K30" i="4"/>
  <c r="L30" s="1"/>
  <c r="I40" i="5"/>
  <c r="I600"/>
  <c r="I1028"/>
  <c r="I873"/>
  <c r="I170"/>
  <c r="I636"/>
  <c r="I897"/>
  <c r="I895"/>
  <c r="I757"/>
  <c r="I379"/>
  <c r="I654"/>
  <c r="I422"/>
  <c r="L423" s="1"/>
  <c r="K139" i="4"/>
  <c r="L139" s="1"/>
  <c r="K100"/>
  <c r="L100" s="1"/>
  <c r="I672" i="5"/>
  <c r="I922"/>
  <c r="I307"/>
  <c r="I128"/>
  <c r="I217"/>
  <c r="L218" s="1"/>
  <c r="I348"/>
  <c r="I663"/>
  <c r="I512"/>
  <c r="I205"/>
  <c r="K58" i="4"/>
  <c r="L58" s="1"/>
  <c r="I193" i="5"/>
  <c r="I742"/>
  <c r="I700"/>
  <c r="I717"/>
  <c r="L718" s="1"/>
  <c r="N718" s="1"/>
  <c r="I526"/>
  <c r="I142"/>
  <c r="I796"/>
  <c r="I899"/>
  <c r="L900" s="1"/>
  <c r="I792"/>
  <c r="I1021"/>
  <c r="I1008"/>
  <c r="I958"/>
  <c r="I156"/>
  <c r="I774"/>
  <c r="I738"/>
  <c r="I1111"/>
  <c r="L1112" s="1"/>
  <c r="I835"/>
  <c r="I1030"/>
  <c r="L1031" s="1"/>
  <c r="I23"/>
  <c r="I231"/>
  <c r="K68" i="4"/>
  <c r="L68" s="1"/>
  <c r="I429" i="5"/>
  <c r="L430" s="1"/>
  <c r="I401"/>
  <c r="I163"/>
  <c r="I234"/>
  <c r="I934"/>
  <c r="I910"/>
  <c r="I811"/>
  <c r="I718"/>
  <c r="I182"/>
  <c r="L183" s="1"/>
  <c r="I299"/>
  <c r="I4"/>
  <c r="I120"/>
  <c r="I995"/>
  <c r="I1089"/>
  <c r="I245"/>
  <c r="I189"/>
  <c r="I116"/>
  <c r="I262"/>
  <c r="L263" s="1"/>
  <c r="I404"/>
  <c r="I198"/>
  <c r="I200"/>
  <c r="L201" s="1"/>
  <c r="I760"/>
  <c r="L761" s="1"/>
  <c r="I214"/>
  <c r="I451"/>
  <c r="I405"/>
  <c r="I890"/>
  <c r="I485"/>
  <c r="I591"/>
  <c r="I580"/>
  <c r="I382"/>
  <c r="I769"/>
  <c r="I681"/>
  <c r="K19" i="4"/>
  <c r="L19" s="1"/>
  <c r="K121"/>
  <c r="L121" s="1"/>
  <c r="K61"/>
  <c r="L61" s="1"/>
  <c r="I261" i="5"/>
  <c r="I571"/>
  <c r="I38"/>
  <c r="I587"/>
  <c r="I988"/>
  <c r="I53"/>
  <c r="I982"/>
  <c r="I19"/>
  <c r="I794"/>
  <c r="K109" i="4"/>
  <c r="L109" s="1"/>
  <c r="I660" i="5"/>
  <c r="I167"/>
  <c r="I787"/>
  <c r="K704"/>
  <c r="O704" s="1"/>
  <c r="M704"/>
  <c r="M425"/>
  <c r="K165"/>
  <c r="O165" s="1"/>
  <c r="M165"/>
  <c r="J851"/>
  <c r="L852"/>
  <c r="M72" i="4"/>
  <c r="P72" s="1"/>
  <c r="N72"/>
  <c r="J516" i="5"/>
  <c r="N516"/>
  <c r="N358"/>
  <c r="J358"/>
  <c r="K729"/>
  <c r="O729" s="1"/>
  <c r="M729"/>
  <c r="M322"/>
  <c r="K322"/>
  <c r="O322" s="1"/>
  <c r="N688"/>
  <c r="J688"/>
  <c r="N937"/>
  <c r="J937"/>
  <c r="M1041"/>
  <c r="K1041"/>
  <c r="O1041" s="1"/>
  <c r="M1077"/>
  <c r="K1077"/>
  <c r="O1077" s="1"/>
  <c r="K92"/>
  <c r="O92" s="1"/>
  <c r="M92"/>
  <c r="J909"/>
  <c r="J854"/>
  <c r="J166"/>
  <c r="K125" i="4"/>
  <c r="L125" s="1"/>
  <c r="P273" i="5"/>
  <c r="J1072"/>
  <c r="J782"/>
  <c r="J862"/>
  <c r="J150"/>
  <c r="J583"/>
  <c r="P595"/>
  <c r="M315"/>
  <c r="K315"/>
  <c r="O315" s="1"/>
  <c r="N1048"/>
  <c r="J1048"/>
  <c r="N976"/>
  <c r="J976"/>
  <c r="N1023"/>
  <c r="J1023"/>
  <c r="M931"/>
  <c r="K931"/>
  <c r="O931" s="1"/>
  <c r="M281"/>
  <c r="K281"/>
  <c r="O281" s="1"/>
  <c r="M998"/>
  <c r="K998"/>
  <c r="O998" s="1"/>
  <c r="N713"/>
  <c r="N842"/>
  <c r="N555"/>
  <c r="J555"/>
  <c r="N396"/>
  <c r="J396"/>
  <c r="N859"/>
  <c r="N889"/>
  <c r="J889"/>
  <c r="N633"/>
  <c r="J633"/>
  <c r="K408"/>
  <c r="O408" s="1"/>
  <c r="M408"/>
  <c r="K1091"/>
  <c r="O1091" s="1"/>
  <c r="M1091"/>
  <c r="N956"/>
  <c r="J956"/>
  <c r="K188"/>
  <c r="O188" s="1"/>
  <c r="M188"/>
  <c r="K648"/>
  <c r="O648" s="1"/>
  <c r="M648"/>
  <c r="M606"/>
  <c r="K606"/>
  <c r="O606" s="1"/>
  <c r="M249"/>
  <c r="K249"/>
  <c r="O249" s="1"/>
  <c r="K133"/>
  <c r="O133" s="1"/>
  <c r="M133"/>
  <c r="K280"/>
  <c r="O280" s="1"/>
  <c r="M280"/>
  <c r="N832"/>
  <c r="J832"/>
  <c r="L270"/>
  <c r="J269"/>
  <c r="M515"/>
  <c r="K515"/>
  <c r="O515" s="1"/>
  <c r="J1073"/>
  <c r="N1073"/>
  <c r="K76"/>
  <c r="O76" s="1"/>
  <c r="M76"/>
  <c r="K260"/>
  <c r="O260" s="1"/>
  <c r="M260"/>
  <c r="M42"/>
  <c r="N102"/>
  <c r="J102"/>
  <c r="K569"/>
  <c r="O569" s="1"/>
  <c r="M569"/>
  <c r="N552"/>
  <c r="J552"/>
  <c r="N505"/>
  <c r="J505"/>
  <c r="K964"/>
  <c r="O964" s="1"/>
  <c r="M964"/>
  <c r="N391"/>
  <c r="Q59" i="4"/>
  <c r="Q57"/>
  <c r="J1012" i="5"/>
  <c r="J431"/>
  <c r="J638"/>
  <c r="I20"/>
  <c r="K129" i="4"/>
  <c r="L129" s="1"/>
  <c r="J357" i="5"/>
  <c r="J1000"/>
  <c r="J863"/>
  <c r="J687"/>
  <c r="K459"/>
  <c r="O459" s="1"/>
  <c r="M459"/>
  <c r="K274"/>
  <c r="O274" s="1"/>
  <c r="M274"/>
  <c r="M666"/>
  <c r="K666"/>
  <c r="O666" s="1"/>
  <c r="M1047"/>
  <c r="K1047"/>
  <c r="O1047" s="1"/>
  <c r="K1034"/>
  <c r="O1034" s="1"/>
  <c r="M1034"/>
  <c r="N827"/>
  <c r="J827"/>
  <c r="N393"/>
  <c r="J393"/>
  <c r="N1002"/>
  <c r="J1002"/>
  <c r="N1038"/>
  <c r="J1038"/>
  <c r="K841"/>
  <c r="O841" s="1"/>
  <c r="M841"/>
  <c r="M203"/>
  <c r="K203"/>
  <c r="O203" s="1"/>
  <c r="K858"/>
  <c r="O858" s="1"/>
  <c r="M858"/>
  <c r="J1092"/>
  <c r="N1092"/>
  <c r="K427"/>
  <c r="O427" s="1"/>
  <c r="M427"/>
  <c r="N264"/>
  <c r="J272"/>
  <c r="N272"/>
  <c r="N875"/>
  <c r="N865"/>
  <c r="J865"/>
  <c r="N138"/>
  <c r="J138"/>
  <c r="K517"/>
  <c r="O517" s="1"/>
  <c r="M517"/>
  <c r="M599"/>
  <c r="K599"/>
  <c r="O599" s="1"/>
  <c r="M954"/>
  <c r="K954"/>
  <c r="O954" s="1"/>
  <c r="M674"/>
  <c r="K674"/>
  <c r="O674" s="1"/>
  <c r="K831"/>
  <c r="O831" s="1"/>
  <c r="M831"/>
  <c r="K669"/>
  <c r="O669" s="1"/>
  <c r="M669"/>
  <c r="N901"/>
  <c r="J901"/>
  <c r="N1076"/>
  <c r="J1076"/>
  <c r="N665"/>
  <c r="J665"/>
  <c r="N467"/>
  <c r="J467"/>
  <c r="K1007"/>
  <c r="O1007" s="1"/>
  <c r="M1007"/>
  <c r="K390"/>
  <c r="O390" s="1"/>
  <c r="M390"/>
  <c r="M491"/>
  <c r="K491"/>
  <c r="O491" s="1"/>
  <c r="N722"/>
  <c r="J361"/>
  <c r="N361"/>
  <c r="J888"/>
  <c r="Q149" i="4"/>
  <c r="Q138"/>
  <c r="J312" i="5"/>
  <c r="I67"/>
  <c r="L68" s="1"/>
  <c r="N68" s="1"/>
  <c r="J101"/>
  <c r="J551"/>
  <c r="J504"/>
  <c r="N650"/>
  <c r="M557"/>
  <c r="K557"/>
  <c r="O557" s="1"/>
  <c r="K286"/>
  <c r="O286" s="1"/>
  <c r="M286"/>
  <c r="M675"/>
  <c r="K675"/>
  <c r="O675" s="1"/>
  <c r="M252"/>
  <c r="K1059"/>
  <c r="O1059" s="1"/>
  <c r="M1059"/>
  <c r="N850"/>
  <c r="J850"/>
  <c r="N136"/>
  <c r="J136"/>
  <c r="K1068"/>
  <c r="O1068" s="1"/>
  <c r="M1068"/>
  <c r="K271"/>
  <c r="O271" s="1"/>
  <c r="M271"/>
  <c r="K311"/>
  <c r="O311" s="1"/>
  <c r="K334"/>
  <c r="O334" s="1"/>
  <c r="M334"/>
  <c r="K579"/>
  <c r="O579" s="1"/>
  <c r="M579"/>
  <c r="M864"/>
  <c r="K864"/>
  <c r="O864" s="1"/>
  <c r="N313"/>
  <c r="M137"/>
  <c r="K137"/>
  <c r="O137" s="1"/>
  <c r="M920"/>
  <c r="K920"/>
  <c r="O920" s="1"/>
  <c r="K985"/>
  <c r="O985" s="1"/>
  <c r="M985"/>
  <c r="M266"/>
  <c r="K266"/>
  <c r="O266" s="1"/>
  <c r="M919"/>
  <c r="K919"/>
  <c r="O919" s="1"/>
  <c r="K458"/>
  <c r="O458" s="1"/>
  <c r="M458"/>
  <c r="N110"/>
  <c r="J110"/>
  <c r="M703"/>
  <c r="K703"/>
  <c r="O703" s="1"/>
  <c r="N590"/>
  <c r="J590"/>
  <c r="K466"/>
  <c r="O466" s="1"/>
  <c r="M466"/>
  <c r="N104"/>
  <c r="J104"/>
  <c r="J999"/>
  <c r="Q64" i="4"/>
  <c r="J802" i="5"/>
  <c r="I469"/>
  <c r="I68"/>
  <c r="J705"/>
  <c r="Q20" i="4"/>
  <c r="J821" i="5"/>
  <c r="J301"/>
  <c r="K868"/>
  <c r="O868" s="1"/>
  <c r="M868"/>
  <c r="N558"/>
  <c r="J558"/>
  <c r="M894"/>
  <c r="K894"/>
  <c r="O894" s="1"/>
  <c r="K420"/>
  <c r="O420" s="1"/>
  <c r="M420"/>
  <c r="N530"/>
  <c r="J530"/>
  <c r="N355"/>
  <c r="J355"/>
  <c r="J1060"/>
  <c r="N1060"/>
  <c r="M547"/>
  <c r="K547"/>
  <c r="O547" s="1"/>
  <c r="K853"/>
  <c r="O853" s="1"/>
  <c r="M853"/>
  <c r="M356"/>
  <c r="K356"/>
  <c r="O356" s="1"/>
  <c r="N745"/>
  <c r="J745"/>
  <c r="N336"/>
  <c r="J336"/>
  <c r="K496"/>
  <c r="O496" s="1"/>
  <c r="M496"/>
  <c r="N884"/>
  <c r="J884"/>
  <c r="N440"/>
  <c r="J440"/>
  <c r="K229"/>
  <c r="O229" s="1"/>
  <c r="M229"/>
  <c r="K287"/>
  <c r="O287" s="1"/>
  <c r="M287"/>
  <c r="N990"/>
  <c r="J990"/>
  <c r="N36" i="4"/>
  <c r="M36"/>
  <c r="P36" s="1"/>
  <c r="M814" i="5"/>
  <c r="K814"/>
  <c r="O814" s="1"/>
  <c r="N514"/>
  <c r="J514"/>
  <c r="M316"/>
  <c r="K316"/>
  <c r="O316" s="1"/>
  <c r="N1067"/>
  <c r="J1067"/>
  <c r="K589"/>
  <c r="O589" s="1"/>
  <c r="M589"/>
  <c r="M644"/>
  <c r="K644"/>
  <c r="O644" s="1"/>
  <c r="K103"/>
  <c r="O103" s="1"/>
  <c r="M103"/>
  <c r="J135"/>
  <c r="J676"/>
  <c r="J1055"/>
  <c r="J303"/>
  <c r="I66"/>
  <c r="K31" i="4"/>
  <c r="L31" s="1"/>
  <c r="J109" i="5"/>
  <c r="J773"/>
  <c r="M727"/>
  <c r="K727"/>
  <c r="O727" s="1"/>
  <c r="N903"/>
  <c r="J903"/>
  <c r="J463"/>
  <c r="N463"/>
  <c r="M329"/>
  <c r="K329"/>
  <c r="O329" s="1"/>
  <c r="M772"/>
  <c r="K772"/>
  <c r="O772" s="1"/>
  <c r="M529"/>
  <c r="K529"/>
  <c r="O529" s="1"/>
  <c r="K354"/>
  <c r="O354" s="1"/>
  <c r="M354"/>
  <c r="N671"/>
  <c r="J671"/>
  <c r="N561"/>
  <c r="J561"/>
  <c r="J960"/>
  <c r="N960"/>
  <c r="N1064"/>
  <c r="J1064"/>
  <c r="K310"/>
  <c r="O310" s="1"/>
  <c r="M335"/>
  <c r="K335"/>
  <c r="O335" s="1"/>
  <c r="M947"/>
  <c r="K947"/>
  <c r="O947" s="1"/>
  <c r="K158"/>
  <c r="O158" s="1"/>
  <c r="K741"/>
  <c r="O741" s="1"/>
  <c r="M741"/>
  <c r="N490"/>
  <c r="J490"/>
  <c r="N979"/>
  <c r="J979"/>
  <c r="J75"/>
  <c r="N75"/>
  <c r="M838"/>
  <c r="K838"/>
  <c r="O838" s="1"/>
  <c r="J50"/>
  <c r="L51"/>
  <c r="L65"/>
  <c r="J64"/>
  <c r="N815"/>
  <c r="K445"/>
  <c r="O445" s="1"/>
  <c r="M445"/>
  <c r="K1015"/>
  <c r="O1015" s="1"/>
  <c r="M1015"/>
  <c r="K613"/>
  <c r="O613" s="1"/>
  <c r="M613"/>
  <c r="K805"/>
  <c r="O805" s="1"/>
  <c r="M805"/>
  <c r="M326"/>
  <c r="K326"/>
  <c r="O326" s="1"/>
  <c r="N191"/>
  <c r="J191"/>
  <c r="J443"/>
  <c r="N443"/>
  <c r="N373"/>
  <c r="J373"/>
  <c r="Q115" i="4"/>
  <c r="Q44"/>
  <c r="I447" i="5"/>
  <c r="L448" s="1"/>
  <c r="P857"/>
  <c r="M455"/>
  <c r="K455"/>
  <c r="O455" s="1"/>
  <c r="M902"/>
  <c r="K902"/>
  <c r="O902" s="1"/>
  <c r="N493"/>
  <c r="N295"/>
  <c r="J295"/>
  <c r="N616"/>
  <c r="J616"/>
  <c r="K670"/>
  <c r="O670" s="1"/>
  <c r="M347"/>
  <c r="K347"/>
  <c r="O347" s="1"/>
  <c r="M134"/>
  <c r="M337"/>
  <c r="K337"/>
  <c r="O337" s="1"/>
  <c r="N740"/>
  <c r="J740"/>
  <c r="N930"/>
  <c r="J930"/>
  <c r="N457"/>
  <c r="J457"/>
  <c r="N963"/>
  <c r="J963"/>
  <c r="N175"/>
  <c r="K489"/>
  <c r="O489" s="1"/>
  <c r="J275"/>
  <c r="L276"/>
  <c r="M98" i="4"/>
  <c r="P98" s="1"/>
  <c r="N98"/>
  <c r="N150"/>
  <c r="M150"/>
  <c r="P150" s="1"/>
  <c r="N47"/>
  <c r="M47"/>
  <c r="P47" s="1"/>
  <c r="N416" i="5"/>
  <c r="J416"/>
  <c r="N927"/>
  <c r="N472"/>
  <c r="J472"/>
  <c r="N292"/>
  <c r="J292"/>
  <c r="N70"/>
  <c r="J70"/>
  <c r="K442"/>
  <c r="O442" s="1"/>
  <c r="M442"/>
  <c r="J1063"/>
  <c r="P971"/>
  <c r="J503"/>
  <c r="I537"/>
  <c r="K29" i="4"/>
  <c r="L29" s="1"/>
  <c r="K79"/>
  <c r="L79" s="1"/>
  <c r="K103"/>
  <c r="L103" s="1"/>
  <c r="Q22"/>
  <c r="J818" i="5"/>
  <c r="J304"/>
  <c r="J921"/>
  <c r="J940"/>
  <c r="M26"/>
  <c r="P26" s="1"/>
  <c r="Q35" i="4"/>
  <c r="J1107" i="5"/>
  <c r="K1107" s="1"/>
  <c r="O1107" s="1"/>
  <c r="K9"/>
  <c r="O9" s="1"/>
  <c r="P9" s="1"/>
  <c r="Q23" i="4"/>
  <c r="Q87"/>
  <c r="J707" i="5"/>
  <c r="K707" s="1"/>
  <c r="O707" s="1"/>
  <c r="Q96" i="4"/>
  <c r="Q38"/>
  <c r="J1103" i="5"/>
  <c r="M1103" s="1"/>
  <c r="J375"/>
  <c r="K375" s="1"/>
  <c r="O375" s="1"/>
  <c r="Q7" i="4"/>
  <c r="P629" i="5"/>
  <c r="K716"/>
  <c r="O716" s="1"/>
  <c r="M716"/>
  <c r="M830"/>
  <c r="K830"/>
  <c r="O830" s="1"/>
  <c r="M344"/>
  <c r="K344"/>
  <c r="O344" s="1"/>
  <c r="N132"/>
  <c r="J132"/>
  <c r="N690"/>
  <c r="J690"/>
  <c r="M387"/>
  <c r="K387"/>
  <c r="O387" s="1"/>
  <c r="M434"/>
  <c r="K434"/>
  <c r="O434" s="1"/>
  <c r="J624"/>
  <c r="N624"/>
  <c r="N771"/>
  <c r="J771"/>
  <c r="N779"/>
  <c r="J779"/>
  <c r="N389"/>
  <c r="J389"/>
  <c r="J407"/>
  <c r="N407"/>
  <c r="N611"/>
  <c r="J611"/>
  <c r="Q113" i="4"/>
  <c r="J640" i="5"/>
  <c r="N640"/>
  <c r="N118"/>
  <c r="N603"/>
  <c r="J603"/>
  <c r="K706"/>
  <c r="O706" s="1"/>
  <c r="M539"/>
  <c r="K539"/>
  <c r="O539" s="1"/>
  <c r="K689"/>
  <c r="O689" s="1"/>
  <c r="M689"/>
  <c r="N435"/>
  <c r="J435"/>
  <c r="M798"/>
  <c r="K798"/>
  <c r="O798" s="1"/>
  <c r="M778"/>
  <c r="K778"/>
  <c r="O778" s="1"/>
  <c r="J388"/>
  <c r="J610"/>
  <c r="K546"/>
  <c r="O546" s="1"/>
  <c r="M546"/>
  <c r="M417"/>
  <c r="K417"/>
  <c r="O417" s="1"/>
  <c r="M602"/>
  <c r="K602"/>
  <c r="O602" s="1"/>
  <c r="N95"/>
  <c r="J95"/>
  <c r="N753"/>
  <c r="J753"/>
  <c r="N984"/>
  <c r="J984"/>
  <c r="M352"/>
  <c r="K352"/>
  <c r="O352" s="1"/>
  <c r="N413"/>
  <c r="N289"/>
  <c r="N1030"/>
  <c r="N447"/>
  <c r="Q92" i="4"/>
  <c r="J536" i="5"/>
  <c r="N482"/>
  <c r="J482"/>
  <c r="N279"/>
  <c r="J279"/>
  <c r="N1014"/>
  <c r="J1014"/>
  <c r="K94"/>
  <c r="O94" s="1"/>
  <c r="M94"/>
  <c r="M634"/>
  <c r="K634"/>
  <c r="O634" s="1"/>
  <c r="J353"/>
  <c r="N353"/>
  <c r="M288"/>
  <c r="K288"/>
  <c r="O288" s="1"/>
  <c r="N144"/>
  <c r="J144"/>
  <c r="P829"/>
  <c r="M278"/>
  <c r="K278"/>
  <c r="O278" s="1"/>
  <c r="N899"/>
  <c r="N127"/>
  <c r="J127"/>
  <c r="N710"/>
  <c r="J710"/>
  <c r="N160"/>
  <c r="J160"/>
  <c r="N680"/>
  <c r="J680"/>
  <c r="N371"/>
  <c r="J371"/>
  <c r="N578"/>
  <c r="J578"/>
  <c r="N141"/>
  <c r="J141"/>
  <c r="N197"/>
  <c r="J197"/>
  <c r="N736"/>
  <c r="J736"/>
  <c r="J969"/>
  <c r="K969" s="1"/>
  <c r="O969" s="1"/>
  <c r="Q74" i="4"/>
  <c r="Q28"/>
  <c r="Q40"/>
  <c r="N847" i="5"/>
  <c r="J847"/>
  <c r="K374"/>
  <c r="O374" s="1"/>
  <c r="M374"/>
  <c r="N626"/>
  <c r="M159"/>
  <c r="K159"/>
  <c r="O159" s="1"/>
  <c r="M370"/>
  <c r="K370"/>
  <c r="O370" s="1"/>
  <c r="N241"/>
  <c r="J241"/>
  <c r="K140"/>
  <c r="O140" s="1"/>
  <c r="M140"/>
  <c r="J577"/>
  <c r="K625"/>
  <c r="O625" s="1"/>
  <c r="M625"/>
  <c r="N495"/>
  <c r="J495"/>
  <c r="N243"/>
  <c r="J243"/>
  <c r="N1097"/>
  <c r="J1097"/>
  <c r="N320"/>
  <c r="J320"/>
  <c r="N1033"/>
  <c r="J1033"/>
  <c r="M365"/>
  <c r="K365"/>
  <c r="O365" s="1"/>
  <c r="N747"/>
  <c r="J747"/>
  <c r="N1058"/>
  <c r="J1058"/>
  <c r="N942"/>
  <c r="J942"/>
  <c r="M224"/>
  <c r="K224"/>
  <c r="O224" s="1"/>
  <c r="N297"/>
  <c r="J297"/>
  <c r="N777"/>
  <c r="J777"/>
  <c r="P749"/>
  <c r="N1108"/>
  <c r="J1108"/>
  <c r="N717"/>
  <c r="N924"/>
  <c r="J924"/>
  <c r="M242"/>
  <c r="K242"/>
  <c r="O242" s="1"/>
  <c r="K643"/>
  <c r="O643" s="1"/>
  <c r="M643"/>
  <c r="K319"/>
  <c r="O319" s="1"/>
  <c r="M319"/>
  <c r="M1032"/>
  <c r="M746"/>
  <c r="K746"/>
  <c r="O746" s="1"/>
  <c r="N791"/>
  <c r="N225"/>
  <c r="J225"/>
  <c r="M566"/>
  <c r="K566"/>
  <c r="O566" s="1"/>
  <c r="M980"/>
  <c r="K980"/>
  <c r="O980" s="1"/>
  <c r="K991"/>
  <c r="O991" s="1"/>
  <c r="M991"/>
  <c r="J433"/>
  <c r="N433"/>
  <c r="Q62" i="4"/>
  <c r="P147" i="5"/>
  <c r="Q80" i="4"/>
  <c r="M667" i="5"/>
  <c r="K667"/>
  <c r="O667" s="1"/>
  <c r="K691"/>
  <c r="O691" s="1"/>
  <c r="M691"/>
  <c r="K877"/>
  <c r="O877" s="1"/>
  <c r="M877"/>
  <c r="K506"/>
  <c r="O506" s="1"/>
  <c r="M506"/>
  <c r="N422"/>
  <c r="M965"/>
  <c r="K965"/>
  <c r="O965" s="1"/>
  <c r="M1051"/>
  <c r="K1051"/>
  <c r="O1051" s="1"/>
  <c r="N376"/>
  <c r="J376"/>
  <c r="J99"/>
  <c r="N99"/>
  <c r="N733"/>
  <c r="J733"/>
  <c r="N251"/>
  <c r="J251"/>
  <c r="N343"/>
  <c r="J343"/>
  <c r="N507"/>
  <c r="J507"/>
  <c r="N1111"/>
  <c r="N870"/>
  <c r="J870"/>
  <c r="N474"/>
  <c r="J474"/>
  <c r="N766"/>
  <c r="J608"/>
  <c r="N608"/>
  <c r="Q78" i="4"/>
  <c r="Q124"/>
  <c r="Q32"/>
  <c r="N970" i="5"/>
  <c r="J970"/>
  <c r="N695"/>
  <c r="J695"/>
  <c r="N419"/>
  <c r="J419"/>
  <c r="K869"/>
  <c r="O869" s="1"/>
  <c r="M869"/>
  <c r="K473"/>
  <c r="O473" s="1"/>
  <c r="M473"/>
  <c r="J340"/>
  <c r="N340"/>
  <c r="M607"/>
  <c r="K607"/>
  <c r="O607" s="1"/>
  <c r="N1004"/>
  <c r="J1004"/>
  <c r="N824"/>
  <c r="J824"/>
  <c r="N1027"/>
  <c r="J1027"/>
  <c r="N325"/>
  <c r="J325"/>
  <c r="K694"/>
  <c r="O694" s="1"/>
  <c r="M694"/>
  <c r="K418"/>
  <c r="O418" s="1"/>
  <c r="M418"/>
  <c r="N350"/>
  <c r="J350"/>
  <c r="J532"/>
  <c r="N532"/>
  <c r="N564"/>
  <c r="J564"/>
  <c r="K1003"/>
  <c r="O1003" s="1"/>
  <c r="M1003"/>
  <c r="M324"/>
  <c r="K324"/>
  <c r="O324" s="1"/>
  <c r="N905"/>
  <c r="J905"/>
  <c r="N810"/>
  <c r="J810"/>
  <c r="M531"/>
  <c r="K531"/>
  <c r="O531" s="1"/>
  <c r="N950"/>
  <c r="J950"/>
  <c r="Q106" i="4"/>
  <c r="Q75"/>
  <c r="Q42"/>
  <c r="Q86"/>
  <c r="N484" i="5"/>
  <c r="J484"/>
  <c r="J219"/>
  <c r="N522"/>
  <c r="J522"/>
  <c r="M904"/>
  <c r="K904"/>
  <c r="O904" s="1"/>
  <c r="N568"/>
  <c r="J568"/>
  <c r="M509"/>
  <c r="K509"/>
  <c r="O509" s="1"/>
  <c r="N200"/>
  <c r="N708"/>
  <c r="J202"/>
  <c r="N202"/>
  <c r="K949"/>
  <c r="O949" s="1"/>
  <c r="M949"/>
  <c r="Q99" i="4"/>
  <c r="M483" i="5"/>
  <c r="K483"/>
  <c r="O483" s="1"/>
  <c r="M567"/>
  <c r="K567"/>
  <c r="O567" s="1"/>
  <c r="N510"/>
  <c r="J510"/>
  <c r="N424"/>
  <c r="J424"/>
  <c r="N668"/>
  <c r="J668"/>
  <c r="N179"/>
  <c r="N692"/>
  <c r="N804"/>
  <c r="J804"/>
  <c r="N878"/>
  <c r="J878"/>
  <c r="N411"/>
  <c r="N528"/>
  <c r="J528"/>
  <c r="N331"/>
  <c r="J331"/>
  <c r="N1104"/>
  <c r="J1104"/>
  <c r="N1010"/>
  <c r="J1010"/>
  <c r="N966"/>
  <c r="J966"/>
  <c r="N1052"/>
  <c r="J1052"/>
  <c r="S6" i="4"/>
  <c r="T6" s="1"/>
  <c r="P27" i="5"/>
  <c r="R6" i="4"/>
  <c r="P30" i="5"/>
  <c r="P79"/>
  <c r="P63"/>
  <c r="P81"/>
  <c r="J626" l="1"/>
  <c r="K626" s="1"/>
  <c r="O626" s="1"/>
  <c r="J697"/>
  <c r="K697" s="1"/>
  <c r="O697" s="1"/>
  <c r="M955"/>
  <c r="J859"/>
  <c r="J766"/>
  <c r="M686"/>
  <c r="J368"/>
  <c r="J216"/>
  <c r="K216" s="1"/>
  <c r="O216" s="1"/>
  <c r="J369"/>
  <c r="K369" s="1"/>
  <c r="O369" s="1"/>
  <c r="M1057"/>
  <c r="P1057" s="1"/>
  <c r="M614"/>
  <c r="J493"/>
  <c r="K126"/>
  <c r="O126" s="1"/>
  <c r="P126" s="1"/>
  <c r="J289"/>
  <c r="J175"/>
  <c r="K409"/>
  <c r="O409" s="1"/>
  <c r="J327"/>
  <c r="K327" s="1"/>
  <c r="O327" s="1"/>
  <c r="M216"/>
  <c r="N154"/>
  <c r="J1030"/>
  <c r="M550"/>
  <c r="P550" s="1"/>
  <c r="M184"/>
  <c r="K184"/>
  <c r="O184" s="1"/>
  <c r="J1001"/>
  <c r="J240"/>
  <c r="K240" s="1"/>
  <c r="O240" s="1"/>
  <c r="J328"/>
  <c r="K328" s="1"/>
  <c r="O328" s="1"/>
  <c r="N213"/>
  <c r="M735"/>
  <c r="P735" s="1"/>
  <c r="N786"/>
  <c r="K565"/>
  <c r="O565" s="1"/>
  <c r="M565"/>
  <c r="J200"/>
  <c r="J1111"/>
  <c r="K1111" s="1"/>
  <c r="O1111" s="1"/>
  <c r="N726"/>
  <c r="J713"/>
  <c r="M713" s="1"/>
  <c r="J720"/>
  <c r="Q126" i="4"/>
  <c r="Q117"/>
  <c r="J875" i="5"/>
  <c r="M576"/>
  <c r="P576" s="1"/>
  <c r="K639"/>
  <c r="O639" s="1"/>
  <c r="P639" s="1"/>
  <c r="J302"/>
  <c r="M302" s="1"/>
  <c r="J692"/>
  <c r="K692" s="1"/>
  <c r="O692" s="1"/>
  <c r="J650"/>
  <c r="J926"/>
  <c r="J212"/>
  <c r="J118"/>
  <c r="K118" s="1"/>
  <c r="O118" s="1"/>
  <c r="K36"/>
  <c r="O36" s="1"/>
  <c r="P36" s="1"/>
  <c r="K439"/>
  <c r="O439" s="1"/>
  <c r="P439" s="1"/>
  <c r="J223"/>
  <c r="M223" s="1"/>
  <c r="K239"/>
  <c r="O239" s="1"/>
  <c r="P239" s="1"/>
  <c r="J204"/>
  <c r="J783"/>
  <c r="N715"/>
  <c r="J237"/>
  <c r="K237" s="1"/>
  <c r="O237" s="1"/>
  <c r="M744"/>
  <c r="P744" s="1"/>
  <c r="K399"/>
  <c r="O399" s="1"/>
  <c r="P399" s="1"/>
  <c r="J678"/>
  <c r="M678" s="1"/>
  <c r="J264"/>
  <c r="K264" s="1"/>
  <c r="O264" s="1"/>
  <c r="K432"/>
  <c r="O432" s="1"/>
  <c r="J887"/>
  <c r="M941"/>
  <c r="J447"/>
  <c r="K447" s="1"/>
  <c r="O447" s="1"/>
  <c r="J1080"/>
  <c r="K1080" s="1"/>
  <c r="O1080" s="1"/>
  <c r="J222"/>
  <c r="M222" s="1"/>
  <c r="K236"/>
  <c r="O236" s="1"/>
  <c r="J722"/>
  <c r="M722" s="1"/>
  <c r="J721"/>
  <c r="J422"/>
  <c r="K155"/>
  <c r="O155" s="1"/>
  <c r="J677"/>
  <c r="J313"/>
  <c r="K313" s="1"/>
  <c r="O313" s="1"/>
  <c r="J253"/>
  <c r="K253" s="1"/>
  <c r="O253" s="1"/>
  <c r="J544"/>
  <c r="K544" s="1"/>
  <c r="O544" s="1"/>
  <c r="Q69" i="4"/>
  <c r="P139" i="5"/>
  <c r="Q13" i="4"/>
  <c r="M54"/>
  <c r="P54" s="1"/>
  <c r="N54"/>
  <c r="L918" i="5"/>
  <c r="J917"/>
  <c r="N1088"/>
  <c r="J1088"/>
  <c r="J146"/>
  <c r="N146"/>
  <c r="K16"/>
  <c r="O16" s="1"/>
  <c r="M16"/>
  <c r="L653"/>
  <c r="N653" s="1"/>
  <c r="J652"/>
  <c r="N82" i="4"/>
  <c r="M82"/>
  <c r="P82" s="1"/>
  <c r="M27"/>
  <c r="P27" s="1"/>
  <c r="N27"/>
  <c r="J977" i="5"/>
  <c r="L978"/>
  <c r="M14" i="4"/>
  <c r="P14" s="1"/>
  <c r="N14"/>
  <c r="L228" i="5"/>
  <c r="J227"/>
  <c r="M410"/>
  <c r="N1017"/>
  <c r="N816"/>
  <c r="J816"/>
  <c r="N412"/>
  <c r="J412"/>
  <c r="N90" i="4"/>
  <c r="M90"/>
  <c r="P90" s="1"/>
  <c r="N180" i="5"/>
  <c r="J180"/>
  <c r="L11"/>
  <c r="N11" s="1"/>
  <c r="J10"/>
  <c r="J377"/>
  <c r="L378"/>
  <c r="L153"/>
  <c r="J152"/>
  <c r="M57"/>
  <c r="K57"/>
  <c r="O57" s="1"/>
  <c r="L182"/>
  <c r="J181"/>
  <c r="M226"/>
  <c r="K226"/>
  <c r="O226" s="1"/>
  <c r="N173"/>
  <c r="J173"/>
  <c r="J785"/>
  <c r="M785" s="1"/>
  <c r="J1042"/>
  <c r="Q26" i="4"/>
  <c r="N52"/>
  <c r="M52"/>
  <c r="P52" s="1"/>
  <c r="K283" i="5"/>
  <c r="O283" s="1"/>
  <c r="M283"/>
  <c r="N131" i="4"/>
  <c r="M131"/>
  <c r="P131" s="1"/>
  <c r="K882" i="5"/>
  <c r="O882" s="1"/>
  <c r="M882"/>
  <c r="J362"/>
  <c r="L363"/>
  <c r="J1093"/>
  <c r="L1094"/>
  <c r="J130"/>
  <c r="L131"/>
  <c r="K866"/>
  <c r="O866" s="1"/>
  <c r="M866"/>
  <c r="J248"/>
  <c r="K248" s="1"/>
  <c r="O248" s="1"/>
  <c r="J790"/>
  <c r="M790" s="1"/>
  <c r="J839"/>
  <c r="L1096"/>
  <c r="J1095"/>
  <c r="K332"/>
  <c r="O332" s="1"/>
  <c r="M332"/>
  <c r="L732"/>
  <c r="J731"/>
  <c r="K837"/>
  <c r="O837" s="1"/>
  <c r="M837"/>
  <c r="N883"/>
  <c r="J883"/>
  <c r="N765"/>
  <c r="J765"/>
  <c r="J391"/>
  <c r="K391" s="1"/>
  <c r="O391" s="1"/>
  <c r="P1045"/>
  <c r="L861"/>
  <c r="J860"/>
  <c r="N723"/>
  <c r="J723"/>
  <c r="L8"/>
  <c r="J7"/>
  <c r="J207"/>
  <c r="L208"/>
  <c r="M541"/>
  <c r="K541"/>
  <c r="O541" s="1"/>
  <c r="N1020"/>
  <c r="J1020"/>
  <c r="L285"/>
  <c r="J284"/>
  <c r="N211"/>
  <c r="J211"/>
  <c r="M764"/>
  <c r="K764"/>
  <c r="O764" s="1"/>
  <c r="L549"/>
  <c r="J548"/>
  <c r="N840"/>
  <c r="J413"/>
  <c r="J815"/>
  <c r="M815" s="1"/>
  <c r="J411"/>
  <c r="K411" s="1"/>
  <c r="O411" s="1"/>
  <c r="J179"/>
  <c r="M179" s="1"/>
  <c r="K446"/>
  <c r="O446" s="1"/>
  <c r="J842"/>
  <c r="K842" s="1"/>
  <c r="O842" s="1"/>
  <c r="J912"/>
  <c r="Q144" i="4"/>
  <c r="L149" i="5"/>
  <c r="J148"/>
  <c r="L760"/>
  <c r="N760" s="1"/>
  <c r="J759"/>
  <c r="J845"/>
  <c r="L846"/>
  <c r="K210"/>
  <c r="O210" s="1"/>
  <c r="M210"/>
  <c r="L636"/>
  <c r="N636" s="1"/>
  <c r="J635"/>
  <c r="N56"/>
  <c r="J56"/>
  <c r="L346"/>
  <c r="J345"/>
  <c r="M986"/>
  <c r="P986" s="1"/>
  <c r="K986"/>
  <c r="O986" s="1"/>
  <c r="J708"/>
  <c r="M708" s="1"/>
  <c r="J217"/>
  <c r="K217" s="1"/>
  <c r="O217" s="1"/>
  <c r="J784"/>
  <c r="K784" s="1"/>
  <c r="O784" s="1"/>
  <c r="J247"/>
  <c r="M247" s="1"/>
  <c r="M487"/>
  <c r="P487" s="1"/>
  <c r="J534"/>
  <c r="L535"/>
  <c r="K867"/>
  <c r="O867" s="1"/>
  <c r="M867"/>
  <c r="J533"/>
  <c r="N533"/>
  <c r="J111"/>
  <c r="L112"/>
  <c r="N1013"/>
  <c r="J1013"/>
  <c r="J997"/>
  <c r="N997"/>
  <c r="J525"/>
  <c r="L526"/>
  <c r="N526" s="1"/>
  <c r="K762"/>
  <c r="O762" s="1"/>
  <c r="M762"/>
  <c r="N11" i="4"/>
  <c r="M11"/>
  <c r="P11" s="1"/>
  <c r="M145" i="5"/>
  <c r="K145"/>
  <c r="O145" s="1"/>
  <c r="K55"/>
  <c r="O55" s="1"/>
  <c r="M55"/>
  <c r="N58"/>
  <c r="J58"/>
  <c r="N987"/>
  <c r="J987"/>
  <c r="M521"/>
  <c r="M781"/>
  <c r="P781" s="1"/>
  <c r="J1016"/>
  <c r="M492"/>
  <c r="P492" s="1"/>
  <c r="P333"/>
  <c r="Q93" i="4"/>
  <c r="Q102"/>
  <c r="Q146"/>
  <c r="P257" i="5"/>
  <c r="Q15" i="4"/>
  <c r="Q148"/>
  <c r="M1071" i="5"/>
  <c r="P1071" s="1"/>
  <c r="J619"/>
  <c r="K619" s="1"/>
  <c r="O619" s="1"/>
  <c r="M403"/>
  <c r="K403"/>
  <c r="O403" s="1"/>
  <c r="N1011"/>
  <c r="J1011"/>
  <c r="L498"/>
  <c r="N498" s="1"/>
  <c r="J497"/>
  <c r="J621"/>
  <c r="L622"/>
  <c r="N622" s="1"/>
  <c r="L574"/>
  <c r="J573"/>
  <c r="J428"/>
  <c r="L429"/>
  <c r="N238"/>
  <c r="J238"/>
  <c r="L476"/>
  <c r="J475"/>
  <c r="N196"/>
  <c r="J196"/>
  <c r="L654"/>
  <c r="N654" s="1"/>
  <c r="J254"/>
  <c r="N254"/>
  <c r="N502"/>
  <c r="J502"/>
  <c r="Q25" i="4"/>
  <c r="M961" i="5"/>
  <c r="K961"/>
  <c r="O961" s="1"/>
  <c r="K1098"/>
  <c r="O1098" s="1"/>
  <c r="M1098"/>
  <c r="L631"/>
  <c r="J630"/>
  <c r="M18" i="4"/>
  <c r="P18" s="1"/>
  <c r="N18"/>
  <c r="J87" i="5"/>
  <c r="N87"/>
  <c r="M114" i="4"/>
  <c r="P114" s="1"/>
  <c r="N114"/>
  <c r="J1043" i="5"/>
  <c r="L1044"/>
  <c r="N119"/>
  <c r="J119"/>
  <c r="J47"/>
  <c r="N47"/>
  <c r="M715"/>
  <c r="K715"/>
  <c r="O715" s="1"/>
  <c r="K756"/>
  <c r="O756" s="1"/>
  <c r="M756"/>
  <c r="K59"/>
  <c r="O59" s="1"/>
  <c r="M59"/>
  <c r="Q101" i="4"/>
  <c r="N152"/>
  <c r="M152"/>
  <c r="P152" s="1"/>
  <c r="L1026" i="5"/>
  <c r="J1025"/>
  <c r="K468"/>
  <c r="O468" s="1"/>
  <c r="M468"/>
  <c r="L360"/>
  <c r="J359"/>
  <c r="M43" i="4"/>
  <c r="P43" s="1"/>
  <c r="N43"/>
  <c r="M77"/>
  <c r="P77" s="1"/>
  <c r="N77"/>
  <c r="J724" i="5"/>
  <c r="L725"/>
  <c r="M46"/>
  <c r="K46"/>
  <c r="O46" s="1"/>
  <c r="N398"/>
  <c r="J398"/>
  <c r="L1084"/>
  <c r="J1083"/>
  <c r="N72"/>
  <c r="J72"/>
  <c r="L23"/>
  <c r="N23" s="1"/>
  <c r="J22"/>
  <c r="K1049"/>
  <c r="O1049" s="1"/>
  <c r="M1049"/>
  <c r="L738"/>
  <c r="N738" s="1"/>
  <c r="J737"/>
  <c r="N684"/>
  <c r="J684"/>
  <c r="N609"/>
  <c r="J609"/>
  <c r="J833"/>
  <c r="L834"/>
  <c r="N925"/>
  <c r="J925"/>
  <c r="N46" i="4"/>
  <c r="M46"/>
  <c r="P46" s="1"/>
  <c r="M60"/>
  <c r="P60" s="1"/>
  <c r="N60"/>
  <c r="N1085" i="5"/>
  <c r="J1085"/>
  <c r="N679"/>
  <c r="J679"/>
  <c r="J645"/>
  <c r="L646"/>
  <c r="J604"/>
  <c r="L605"/>
  <c r="J449"/>
  <c r="L450"/>
  <c r="J767"/>
  <c r="N767"/>
  <c r="J124"/>
  <c r="L125"/>
  <c r="J385"/>
  <c r="L386"/>
  <c r="K71"/>
  <c r="O71" s="1"/>
  <c r="M71"/>
  <c r="N142" i="4"/>
  <c r="M142"/>
  <c r="P142" s="1"/>
  <c r="P293" i="5"/>
  <c r="L395"/>
  <c r="J394"/>
  <c r="M683"/>
  <c r="K683"/>
  <c r="O683" s="1"/>
  <c r="L38"/>
  <c r="N38" s="1"/>
  <c r="J37"/>
  <c r="N119" i="4"/>
  <c r="M119"/>
  <c r="P119" s="1"/>
  <c r="M60" i="5"/>
  <c r="K60"/>
  <c r="O60" s="1"/>
  <c r="L1079"/>
  <c r="J1078"/>
  <c r="L123"/>
  <c r="J122"/>
  <c r="J90"/>
  <c r="L91"/>
  <c r="L1082"/>
  <c r="J1081"/>
  <c r="N50" i="4"/>
  <c r="M50"/>
  <c r="P50" s="1"/>
  <c r="L623" i="5"/>
  <c r="M748"/>
  <c r="K748"/>
  <c r="O748" s="1"/>
  <c r="N494"/>
  <c r="J494"/>
  <c r="N33" i="4"/>
  <c r="M33"/>
  <c r="P33" s="1"/>
  <c r="N632" i="5"/>
  <c r="J632"/>
  <c r="Q112" i="4"/>
  <c r="P598" i="5"/>
  <c r="P84"/>
  <c r="N714"/>
  <c r="J714"/>
  <c r="K82"/>
  <c r="O82" s="1"/>
  <c r="M82"/>
  <c r="K233"/>
  <c r="O233" s="1"/>
  <c r="M233"/>
  <c r="M107"/>
  <c r="K107"/>
  <c r="O107" s="1"/>
  <c r="K267"/>
  <c r="O267" s="1"/>
  <c r="M267"/>
  <c r="L543"/>
  <c r="J542"/>
  <c r="J799"/>
  <c r="L800"/>
  <c r="J562"/>
  <c r="L563"/>
  <c r="L186"/>
  <c r="J185"/>
  <c r="N34" i="4"/>
  <c r="M34"/>
  <c r="P34" s="1"/>
  <c r="L306" i="5"/>
  <c r="N306" s="1"/>
  <c r="J305"/>
  <c r="M699"/>
  <c r="K699"/>
  <c r="O699" s="1"/>
  <c r="J556"/>
  <c r="N556"/>
  <c r="J480"/>
  <c r="L481"/>
  <c r="M444"/>
  <c r="K444"/>
  <c r="O444" s="1"/>
  <c r="N296"/>
  <c r="J296"/>
  <c r="J268"/>
  <c r="N268"/>
  <c r="L886"/>
  <c r="J885"/>
  <c r="L35"/>
  <c r="J34"/>
  <c r="N110" i="4"/>
  <c r="M110"/>
  <c r="P110" s="1"/>
  <c r="L18" i="5"/>
  <c r="J17"/>
  <c r="M946"/>
  <c r="K946"/>
  <c r="O946" s="1"/>
  <c r="P45"/>
  <c r="N309"/>
  <c r="J309"/>
  <c r="N100"/>
  <c r="J100"/>
  <c r="N367"/>
  <c r="J367"/>
  <c r="N780"/>
  <c r="J780"/>
  <c r="N70" i="4"/>
  <c r="M70"/>
  <c r="P70" s="1"/>
  <c r="N656" i="5"/>
  <c r="J656"/>
  <c r="K1035"/>
  <c r="O1035" s="1"/>
  <c r="M1035"/>
  <c r="K754"/>
  <c r="O754" s="1"/>
  <c r="M754"/>
  <c r="K617"/>
  <c r="O617" s="1"/>
  <c r="M617"/>
  <c r="N586"/>
  <c r="J586"/>
  <c r="L114"/>
  <c r="J113"/>
  <c r="N651"/>
  <c r="J651"/>
  <c r="L32"/>
  <c r="J31"/>
  <c r="L597"/>
  <c r="J596"/>
  <c r="L49"/>
  <c r="J48"/>
  <c r="J172"/>
  <c r="N172"/>
  <c r="J176"/>
  <c r="N176"/>
  <c r="L163"/>
  <c r="N163" s="1"/>
  <c r="J162"/>
  <c r="J806"/>
  <c r="L807"/>
  <c r="J938"/>
  <c r="L939"/>
  <c r="J1109"/>
  <c r="L1110"/>
  <c r="J559"/>
  <c r="L560"/>
  <c r="J523"/>
  <c r="N523"/>
  <c r="J341"/>
  <c r="L342"/>
  <c r="M66" i="4"/>
  <c r="P66" s="1"/>
  <c r="N66"/>
  <c r="K1036" i="5"/>
  <c r="O1036" s="1"/>
  <c r="M1036"/>
  <c r="N1062"/>
  <c r="J1062"/>
  <c r="N809"/>
  <c r="J809"/>
  <c r="M453"/>
  <c r="K453"/>
  <c r="O453" s="1"/>
  <c r="M593"/>
  <c r="K593"/>
  <c r="O593" s="1"/>
  <c r="L106"/>
  <c r="J105"/>
  <c r="L929"/>
  <c r="J928"/>
  <c r="N364"/>
  <c r="J364"/>
  <c r="J384"/>
  <c r="N384"/>
  <c r="N696"/>
  <c r="J696"/>
  <c r="L968"/>
  <c r="J967"/>
  <c r="J992"/>
  <c r="L993"/>
  <c r="L465"/>
  <c r="J464"/>
  <c r="L462"/>
  <c r="J618"/>
  <c r="N1037"/>
  <c r="J1037"/>
  <c r="K1061"/>
  <c r="O1061" s="1"/>
  <c r="M1061"/>
  <c r="M808"/>
  <c r="K808"/>
  <c r="O808" s="1"/>
  <c r="N594"/>
  <c r="J594"/>
  <c r="L193"/>
  <c r="N193" s="1"/>
  <c r="J192"/>
  <c r="L461"/>
  <c r="N461" s="1"/>
  <c r="J460"/>
  <c r="L12"/>
  <c r="N372"/>
  <c r="J372"/>
  <c r="N693"/>
  <c r="J693"/>
  <c r="J1074"/>
  <c r="L1075"/>
  <c r="L74"/>
  <c r="J73"/>
  <c r="L438"/>
  <c r="N1070"/>
  <c r="J1070"/>
  <c r="N89" i="4"/>
  <c r="M89"/>
  <c r="P89" s="1"/>
  <c r="P454" i="5"/>
  <c r="P1046"/>
  <c r="Q135" i="4"/>
  <c r="Q137"/>
  <c r="N620" i="5"/>
  <c r="J620"/>
  <c r="M43"/>
  <c r="K43"/>
  <c r="O43" s="1"/>
  <c r="J33"/>
  <c r="N33"/>
  <c r="N1066"/>
  <c r="J1066"/>
  <c r="J872"/>
  <c r="N872"/>
  <c r="N647"/>
  <c r="J647"/>
  <c r="N73" i="4"/>
  <c r="M73"/>
  <c r="P73" s="1"/>
  <c r="J906" i="5"/>
  <c r="L907"/>
  <c r="N907" s="1"/>
  <c r="N265"/>
  <c r="J265"/>
  <c r="L751"/>
  <c r="N751" s="1"/>
  <c r="J750"/>
  <c r="J1005"/>
  <c r="L1006"/>
  <c r="L78"/>
  <c r="J77"/>
  <c r="L944"/>
  <c r="J943"/>
  <c r="L663"/>
  <c r="N663" s="1"/>
  <c r="J662"/>
  <c r="J913"/>
  <c r="L914"/>
  <c r="K1065"/>
  <c r="O1065" s="1"/>
  <c r="M1065"/>
  <c r="M1024"/>
  <c r="K1024"/>
  <c r="O1024" s="1"/>
  <c r="K871"/>
  <c r="O871" s="1"/>
  <c r="M871"/>
  <c r="N511"/>
  <c r="J511"/>
  <c r="N195"/>
  <c r="J195"/>
  <c r="N575"/>
  <c r="J575"/>
  <c r="N876"/>
  <c r="J876"/>
  <c r="N314"/>
  <c r="J314"/>
  <c r="J351"/>
  <c r="N351"/>
  <c r="J220"/>
  <c r="L221"/>
  <c r="J255"/>
  <c r="L256"/>
  <c r="Q95" i="4"/>
  <c r="Q136"/>
  <c r="N98" i="5"/>
  <c r="J98"/>
  <c r="K1053"/>
  <c r="O1053" s="1"/>
  <c r="M1053"/>
  <c r="M15"/>
  <c r="K15"/>
  <c r="O15" s="1"/>
  <c r="K397"/>
  <c r="O397" s="1"/>
  <c r="M397"/>
  <c r="N107" i="4"/>
  <c r="M107"/>
  <c r="P107" s="1"/>
  <c r="N392" i="5"/>
  <c r="J392"/>
  <c r="N936"/>
  <c r="J936"/>
  <c r="L554"/>
  <c r="J553"/>
  <c r="M56" i="4"/>
  <c r="P56" s="1"/>
  <c r="N56"/>
  <c r="N612" i="5"/>
  <c r="J612"/>
  <c r="L849"/>
  <c r="J848"/>
  <c r="J951"/>
  <c r="L952"/>
  <c r="L880"/>
  <c r="J879"/>
  <c r="J381"/>
  <c r="L382"/>
  <c r="N382" s="1"/>
  <c r="J981"/>
  <c r="L982"/>
  <c r="N982" s="1"/>
  <c r="K97"/>
  <c r="O97" s="1"/>
  <c r="M97"/>
  <c r="K85"/>
  <c r="O85" s="1"/>
  <c r="M85"/>
  <c r="M52"/>
  <c r="K52"/>
  <c r="O52" s="1"/>
  <c r="N65" i="4"/>
  <c r="M65"/>
  <c r="P65" s="1"/>
  <c r="L437" i="5"/>
  <c r="N437" s="1"/>
  <c r="J436"/>
  <c r="L628"/>
  <c r="J627"/>
  <c r="J1099"/>
  <c r="L1100"/>
  <c r="J641"/>
  <c r="L642"/>
  <c r="J500"/>
  <c r="L501"/>
  <c r="J1086"/>
  <c r="L1087"/>
  <c r="J13"/>
  <c r="L14"/>
  <c r="L752"/>
  <c r="L1106"/>
  <c r="J1105"/>
  <c r="N545"/>
  <c r="J545"/>
  <c r="M366"/>
  <c r="K366"/>
  <c r="O366" s="1"/>
  <c r="N86"/>
  <c r="J86"/>
  <c r="M856"/>
  <c r="K856"/>
  <c r="O856" s="1"/>
  <c r="K585"/>
  <c r="O585" s="1"/>
  <c r="M585"/>
  <c r="N441"/>
  <c r="J441"/>
  <c r="N169"/>
  <c r="J169"/>
  <c r="N698"/>
  <c r="J698"/>
  <c r="N84" i="4"/>
  <c r="M84"/>
  <c r="P84" s="1"/>
  <c r="J1018" i="5"/>
  <c r="L1019"/>
  <c r="N290"/>
  <c r="J290"/>
  <c r="N801"/>
  <c r="J801"/>
  <c r="N709"/>
  <c r="J709"/>
  <c r="J711"/>
  <c r="L712"/>
  <c r="L908"/>
  <c r="L499"/>
  <c r="J973"/>
  <c r="L974"/>
  <c r="J933"/>
  <c r="L934"/>
  <c r="N934" s="1"/>
  <c r="Q143" i="4"/>
  <c r="P134" i="5"/>
  <c r="M817"/>
  <c r="P817" s="1"/>
  <c r="M330"/>
  <c r="P330" s="1"/>
  <c r="M803"/>
  <c r="P803" s="1"/>
  <c r="K339"/>
  <c r="O339" s="1"/>
  <c r="P339" s="1"/>
  <c r="M615"/>
  <c r="P615" s="1"/>
  <c r="J717"/>
  <c r="M250"/>
  <c r="P250" s="1"/>
  <c r="K975"/>
  <c r="O975" s="1"/>
  <c r="P975" s="1"/>
  <c r="M1056"/>
  <c r="P1056" s="1"/>
  <c r="J899"/>
  <c r="K899" s="1"/>
  <c r="O899" s="1"/>
  <c r="K776"/>
  <c r="O776" s="1"/>
  <c r="P776" s="1"/>
  <c r="M230"/>
  <c r="P230" s="1"/>
  <c r="M826"/>
  <c r="P826" s="1"/>
  <c r="K338"/>
  <c r="O338" s="1"/>
  <c r="K421"/>
  <c r="O421" s="1"/>
  <c r="P421" s="1"/>
  <c r="K178"/>
  <c r="O178" s="1"/>
  <c r="P178" s="1"/>
  <c r="M649"/>
  <c r="P649" s="1"/>
  <c r="P814"/>
  <c r="P158"/>
  <c r="P280"/>
  <c r="P408"/>
  <c r="P703"/>
  <c r="P919"/>
  <c r="P491"/>
  <c r="P1059"/>
  <c r="P252"/>
  <c r="Q150" i="4"/>
  <c r="P955" i="5"/>
  <c r="P1041"/>
  <c r="P496"/>
  <c r="P853"/>
  <c r="P868"/>
  <c r="P831"/>
  <c r="P599"/>
  <c r="P477"/>
  <c r="U6" i="4"/>
  <c r="P445" i="5"/>
  <c r="P517"/>
  <c r="P1034"/>
  <c r="P459"/>
  <c r="P515"/>
  <c r="P1091"/>
  <c r="P931"/>
  <c r="P420"/>
  <c r="P772"/>
  <c r="P236"/>
  <c r="P427"/>
  <c r="P858"/>
  <c r="P841"/>
  <c r="P274"/>
  <c r="P820"/>
  <c r="P657"/>
  <c r="P734"/>
  <c r="P962"/>
  <c r="P1054"/>
  <c r="P589"/>
  <c r="P42"/>
  <c r="P76"/>
  <c r="P644"/>
  <c r="P287"/>
  <c r="P356"/>
  <c r="P894"/>
  <c r="P271"/>
  <c r="P286"/>
  <c r="P805"/>
  <c r="P294"/>
  <c r="P165"/>
  <c r="P92"/>
  <c r="P322"/>
  <c r="Q72" i="4"/>
  <c r="P317" i="5"/>
  <c r="P103"/>
  <c r="P229"/>
  <c r="P674"/>
  <c r="P203"/>
  <c r="P108"/>
  <c r="P155"/>
  <c r="P298"/>
  <c r="M463"/>
  <c r="K463"/>
  <c r="O463" s="1"/>
  <c r="M31" i="4"/>
  <c r="P31" s="1"/>
  <c r="N31"/>
  <c r="K303" i="5"/>
  <c r="O303" s="1"/>
  <c r="M303"/>
  <c r="M887"/>
  <c r="K887"/>
  <c r="O887" s="1"/>
  <c r="M990"/>
  <c r="K990"/>
  <c r="O990" s="1"/>
  <c r="K530"/>
  <c r="O530" s="1"/>
  <c r="M530"/>
  <c r="M558"/>
  <c r="K558"/>
  <c r="O558" s="1"/>
  <c r="K850"/>
  <c r="O850" s="1"/>
  <c r="M850"/>
  <c r="K650"/>
  <c r="O650" s="1"/>
  <c r="M650"/>
  <c r="M1076"/>
  <c r="K1076"/>
  <c r="O1076" s="1"/>
  <c r="M865"/>
  <c r="K865"/>
  <c r="O865" s="1"/>
  <c r="M1038"/>
  <c r="K1038"/>
  <c r="O1038" s="1"/>
  <c r="M393"/>
  <c r="K393"/>
  <c r="O393" s="1"/>
  <c r="M863"/>
  <c r="K863"/>
  <c r="O863" s="1"/>
  <c r="M129" i="4"/>
  <c r="P129" s="1"/>
  <c r="N129"/>
  <c r="J270" i="5"/>
  <c r="N270"/>
  <c r="M583"/>
  <c r="K583"/>
  <c r="O583" s="1"/>
  <c r="K688"/>
  <c r="O688" s="1"/>
  <c r="M688"/>
  <c r="M358"/>
  <c r="K358"/>
  <c r="O358" s="1"/>
  <c r="J794"/>
  <c r="L795"/>
  <c r="L262"/>
  <c r="J261"/>
  <c r="N19" i="4"/>
  <c r="M19"/>
  <c r="P19" s="1"/>
  <c r="L406" i="5"/>
  <c r="L117"/>
  <c r="J116"/>
  <c r="L164"/>
  <c r="N1031"/>
  <c r="J1031"/>
  <c r="L527"/>
  <c r="N218"/>
  <c r="J218"/>
  <c r="L898"/>
  <c r="J897"/>
  <c r="L823"/>
  <c r="J822"/>
  <c r="L844"/>
  <c r="J843"/>
  <c r="K204"/>
  <c r="O204" s="1"/>
  <c r="M204"/>
  <c r="M584"/>
  <c r="K584"/>
  <c r="O584" s="1"/>
  <c r="K912"/>
  <c r="O912" s="1"/>
  <c r="M912"/>
  <c r="P337"/>
  <c r="P670"/>
  <c r="P902"/>
  <c r="P455"/>
  <c r="P329"/>
  <c r="P727"/>
  <c r="P466"/>
  <c r="P458"/>
  <c r="P985"/>
  <c r="P334"/>
  <c r="P1068"/>
  <c r="P1007"/>
  <c r="P409"/>
  <c r="P1047"/>
  <c r="P606"/>
  <c r="P315"/>
  <c r="P704"/>
  <c r="P540"/>
  <c r="P471"/>
  <c r="P702"/>
  <c r="P1040"/>
  <c r="P825"/>
  <c r="N79" i="4"/>
  <c r="M79"/>
  <c r="P79" s="1"/>
  <c r="N29"/>
  <c r="M29"/>
  <c r="P29" s="1"/>
  <c r="K1063" i="5"/>
  <c r="O1063" s="1"/>
  <c r="M1063"/>
  <c r="M70"/>
  <c r="K70"/>
  <c r="O70" s="1"/>
  <c r="M472"/>
  <c r="K472"/>
  <c r="O472" s="1"/>
  <c r="M963"/>
  <c r="K963"/>
  <c r="O963" s="1"/>
  <c r="M237"/>
  <c r="K191"/>
  <c r="O191" s="1"/>
  <c r="M191"/>
  <c r="K490"/>
  <c r="O490" s="1"/>
  <c r="M490"/>
  <c r="K1064"/>
  <c r="O1064" s="1"/>
  <c r="M1064"/>
  <c r="K671"/>
  <c r="O671" s="1"/>
  <c r="M671"/>
  <c r="J66"/>
  <c r="L67"/>
  <c r="K705"/>
  <c r="O705" s="1"/>
  <c r="M705"/>
  <c r="J469"/>
  <c r="L470"/>
  <c r="M687"/>
  <c r="K687"/>
  <c r="O687" s="1"/>
  <c r="M431"/>
  <c r="K431"/>
  <c r="O431" s="1"/>
  <c r="M552"/>
  <c r="K552"/>
  <c r="O552" s="1"/>
  <c r="M269"/>
  <c r="K269"/>
  <c r="O269" s="1"/>
  <c r="M396"/>
  <c r="K396"/>
  <c r="O396" s="1"/>
  <c r="K854"/>
  <c r="O854" s="1"/>
  <c r="M854"/>
  <c r="K851"/>
  <c r="O851" s="1"/>
  <c r="M851"/>
  <c r="M109" i="4"/>
  <c r="P109" s="1"/>
  <c r="N109"/>
  <c r="L572" i="5"/>
  <c r="L891"/>
  <c r="J890"/>
  <c r="N263"/>
  <c r="J263"/>
  <c r="J4"/>
  <c r="L5"/>
  <c r="L235"/>
  <c r="J234"/>
  <c r="L24"/>
  <c r="N24" s="1"/>
  <c r="L1009"/>
  <c r="J1008"/>
  <c r="L143"/>
  <c r="J142"/>
  <c r="L349"/>
  <c r="J348"/>
  <c r="L896"/>
  <c r="J895"/>
  <c r="L41"/>
  <c r="J40"/>
  <c r="L307"/>
  <c r="N307" s="1"/>
  <c r="J306"/>
  <c r="K932"/>
  <c r="O932" s="1"/>
  <c r="M932"/>
  <c r="K323"/>
  <c r="O323" s="1"/>
  <c r="M323"/>
  <c r="M855"/>
  <c r="K855"/>
  <c r="O855" s="1"/>
  <c r="N65"/>
  <c r="J65"/>
  <c r="K50"/>
  <c r="O50" s="1"/>
  <c r="M50"/>
  <c r="K514"/>
  <c r="O514" s="1"/>
  <c r="M514"/>
  <c r="K745"/>
  <c r="O745" s="1"/>
  <c r="M745"/>
  <c r="K355"/>
  <c r="O355" s="1"/>
  <c r="M355"/>
  <c r="K999"/>
  <c r="O999" s="1"/>
  <c r="M999"/>
  <c r="M110"/>
  <c r="K110"/>
  <c r="O110" s="1"/>
  <c r="M136"/>
  <c r="K136"/>
  <c r="O136" s="1"/>
  <c r="M312"/>
  <c r="K312"/>
  <c r="O312" s="1"/>
  <c r="M888"/>
  <c r="K888"/>
  <c r="O888" s="1"/>
  <c r="M665"/>
  <c r="K665"/>
  <c r="O665" s="1"/>
  <c r="M138"/>
  <c r="K138"/>
  <c r="O138" s="1"/>
  <c r="M1002"/>
  <c r="K1002"/>
  <c r="O1002" s="1"/>
  <c r="M721"/>
  <c r="K721"/>
  <c r="O721" s="1"/>
  <c r="M638"/>
  <c r="K638"/>
  <c r="O638" s="1"/>
  <c r="N852"/>
  <c r="J852"/>
  <c r="L661"/>
  <c r="J660"/>
  <c r="L39"/>
  <c r="J38"/>
  <c r="J485"/>
  <c r="L486"/>
  <c r="L405"/>
  <c r="N405" s="1"/>
  <c r="J404"/>
  <c r="L935"/>
  <c r="L232"/>
  <c r="J231"/>
  <c r="L959"/>
  <c r="J958"/>
  <c r="L797"/>
  <c r="J796"/>
  <c r="L664"/>
  <c r="N100" i="4"/>
  <c r="M100"/>
  <c r="P100" s="1"/>
  <c r="J757" i="5"/>
  <c r="L758"/>
  <c r="N30" i="4"/>
  <c r="M30"/>
  <c r="P30" s="1"/>
  <c r="N789" i="5"/>
  <c r="J789"/>
  <c r="L25"/>
  <c r="M1069"/>
  <c r="K1069"/>
  <c r="O1069" s="1"/>
  <c r="M39" i="4"/>
  <c r="P39" s="1"/>
  <c r="N39"/>
  <c r="Q47"/>
  <c r="P579" i="5"/>
  <c r="P557"/>
  <c r="P390"/>
  <c r="P669"/>
  <c r="P686"/>
  <c r="P729"/>
  <c r="P425"/>
  <c r="P177"/>
  <c r="K292"/>
  <c r="O292" s="1"/>
  <c r="M292"/>
  <c r="M175"/>
  <c r="K175"/>
  <c r="O175" s="1"/>
  <c r="M740"/>
  <c r="K740"/>
  <c r="O740" s="1"/>
  <c r="M493"/>
  <c r="K493"/>
  <c r="O493" s="1"/>
  <c r="K64"/>
  <c r="O64" s="1"/>
  <c r="M64"/>
  <c r="J51"/>
  <c r="N51"/>
  <c r="M979"/>
  <c r="K979"/>
  <c r="O979" s="1"/>
  <c r="K561"/>
  <c r="O561" s="1"/>
  <c r="M561"/>
  <c r="K1055"/>
  <c r="O1055" s="1"/>
  <c r="M1055"/>
  <c r="K135"/>
  <c r="O135" s="1"/>
  <c r="M135"/>
  <c r="K1060"/>
  <c r="O1060" s="1"/>
  <c r="M1060"/>
  <c r="M101"/>
  <c r="K101"/>
  <c r="O101" s="1"/>
  <c r="M272"/>
  <c r="K272"/>
  <c r="O272" s="1"/>
  <c r="M1092"/>
  <c r="K1092"/>
  <c r="O1092" s="1"/>
  <c r="L21"/>
  <c r="K505"/>
  <c r="O505" s="1"/>
  <c r="M505"/>
  <c r="K102"/>
  <c r="O102" s="1"/>
  <c r="M102"/>
  <c r="K832"/>
  <c r="O832" s="1"/>
  <c r="M832"/>
  <c r="K859"/>
  <c r="O859" s="1"/>
  <c r="M859"/>
  <c r="M1048"/>
  <c r="K1048"/>
  <c r="O1048" s="1"/>
  <c r="M1072"/>
  <c r="K1072"/>
  <c r="O1072" s="1"/>
  <c r="J167"/>
  <c r="L168"/>
  <c r="J587"/>
  <c r="L588"/>
  <c r="M121" i="4"/>
  <c r="P121" s="1"/>
  <c r="N121"/>
  <c r="L592" i="5"/>
  <c r="J591"/>
  <c r="L199"/>
  <c r="J198"/>
  <c r="L121"/>
  <c r="J120"/>
  <c r="L911"/>
  <c r="J910"/>
  <c r="L157"/>
  <c r="J156"/>
  <c r="N900"/>
  <c r="J900"/>
  <c r="L513"/>
  <c r="J512"/>
  <c r="L380"/>
  <c r="J379"/>
  <c r="L601"/>
  <c r="J600"/>
  <c r="L520"/>
  <c r="M915"/>
  <c r="K915"/>
  <c r="O915" s="1"/>
  <c r="M282"/>
  <c r="K282"/>
  <c r="O282" s="1"/>
  <c r="K926"/>
  <c r="O926" s="1"/>
  <c r="M926"/>
  <c r="M1042"/>
  <c r="K1042"/>
  <c r="O1042" s="1"/>
  <c r="K318"/>
  <c r="O318" s="1"/>
  <c r="M318"/>
  <c r="M400"/>
  <c r="K400"/>
  <c r="O400" s="1"/>
  <c r="K658"/>
  <c r="O658" s="1"/>
  <c r="M658"/>
  <c r="Q98" i="4"/>
  <c r="P310" i="5"/>
  <c r="Q36" i="4"/>
  <c r="P920" i="5"/>
  <c r="P864"/>
  <c r="P675"/>
  <c r="P1077"/>
  <c r="P972"/>
  <c r="P685"/>
  <c r="P994"/>
  <c r="P768"/>
  <c r="M818"/>
  <c r="K818"/>
  <c r="O818" s="1"/>
  <c r="N103" i="4"/>
  <c r="M103"/>
  <c r="P103" s="1"/>
  <c r="J537" i="5"/>
  <c r="L538"/>
  <c r="M443"/>
  <c r="K443"/>
  <c r="O443" s="1"/>
  <c r="M75"/>
  <c r="K75"/>
  <c r="O75" s="1"/>
  <c r="K960"/>
  <c r="O960" s="1"/>
  <c r="M960"/>
  <c r="K676"/>
  <c r="O676" s="1"/>
  <c r="M676"/>
  <c r="M884"/>
  <c r="K884"/>
  <c r="O884" s="1"/>
  <c r="M336"/>
  <c r="K336"/>
  <c r="O336" s="1"/>
  <c r="M301"/>
  <c r="K301"/>
  <c r="O301" s="1"/>
  <c r="M125" i="4"/>
  <c r="P125" s="1"/>
  <c r="N125"/>
  <c r="K937" i="5"/>
  <c r="O937" s="1"/>
  <c r="M937"/>
  <c r="J787"/>
  <c r="L788"/>
  <c r="J988"/>
  <c r="L989"/>
  <c r="L581"/>
  <c r="N581" s="1"/>
  <c r="J580"/>
  <c r="N201"/>
  <c r="J201"/>
  <c r="L996"/>
  <c r="J995"/>
  <c r="L812"/>
  <c r="J811"/>
  <c r="N68" i="4"/>
  <c r="M68"/>
  <c r="P68" s="1"/>
  <c r="L775" i="5"/>
  <c r="J774"/>
  <c r="L793"/>
  <c r="J792"/>
  <c r="L194"/>
  <c r="L206"/>
  <c r="J205"/>
  <c r="L673"/>
  <c r="J672"/>
  <c r="L655"/>
  <c r="L1029"/>
  <c r="J1028"/>
  <c r="L582"/>
  <c r="L571"/>
  <c r="N571" s="1"/>
  <c r="J570"/>
  <c r="K291"/>
  <c r="O291" s="1"/>
  <c r="M291"/>
  <c r="P277"/>
  <c r="K304"/>
  <c r="O304" s="1"/>
  <c r="M304"/>
  <c r="K503"/>
  <c r="O503" s="1"/>
  <c r="M503"/>
  <c r="M416"/>
  <c r="K416"/>
  <c r="O416" s="1"/>
  <c r="K930"/>
  <c r="O930" s="1"/>
  <c r="M930"/>
  <c r="K295"/>
  <c r="O295" s="1"/>
  <c r="M295"/>
  <c r="K504"/>
  <c r="O504" s="1"/>
  <c r="M504"/>
  <c r="M1012"/>
  <c r="K1012"/>
  <c r="O1012" s="1"/>
  <c r="K956"/>
  <c r="O956" s="1"/>
  <c r="M956"/>
  <c r="K889"/>
  <c r="O889" s="1"/>
  <c r="M889"/>
  <c r="M842"/>
  <c r="M976"/>
  <c r="K976"/>
  <c r="O976" s="1"/>
  <c r="M516"/>
  <c r="K516"/>
  <c r="O516" s="1"/>
  <c r="L54"/>
  <c r="J53"/>
  <c r="L383"/>
  <c r="J382"/>
  <c r="N761"/>
  <c r="J761"/>
  <c r="L1090"/>
  <c r="J1089"/>
  <c r="L719"/>
  <c r="J718"/>
  <c r="L739"/>
  <c r="J738"/>
  <c r="L1022"/>
  <c r="J1021"/>
  <c r="L743"/>
  <c r="J742"/>
  <c r="N58" i="4"/>
  <c r="M58"/>
  <c r="P58" s="1"/>
  <c r="L923" i="5"/>
  <c r="J922"/>
  <c r="N423"/>
  <c r="J423"/>
  <c r="L874"/>
  <c r="J873"/>
  <c r="L893"/>
  <c r="J892"/>
  <c r="L1102"/>
  <c r="J1101"/>
  <c r="M488"/>
  <c r="K488"/>
  <c r="O488" s="1"/>
  <c r="M174"/>
  <c r="K174"/>
  <c r="O174" s="1"/>
  <c r="M819"/>
  <c r="K819"/>
  <c r="O819" s="1"/>
  <c r="K730"/>
  <c r="O730" s="1"/>
  <c r="M730"/>
  <c r="M426"/>
  <c r="K426"/>
  <c r="O426" s="1"/>
  <c r="P442"/>
  <c r="P326"/>
  <c r="P1015"/>
  <c r="P741"/>
  <c r="P335"/>
  <c r="P529"/>
  <c r="P266"/>
  <c r="P311"/>
  <c r="P666"/>
  <c r="P133"/>
  <c r="P249"/>
  <c r="P998"/>
  <c r="P281"/>
  <c r="P614"/>
  <c r="K921"/>
  <c r="O921" s="1"/>
  <c r="M921"/>
  <c r="M275"/>
  <c r="K275"/>
  <c r="O275" s="1"/>
  <c r="K109"/>
  <c r="O109" s="1"/>
  <c r="M109"/>
  <c r="K1067"/>
  <c r="O1067" s="1"/>
  <c r="M1067"/>
  <c r="M440"/>
  <c r="K440"/>
  <c r="O440" s="1"/>
  <c r="L69"/>
  <c r="J68"/>
  <c r="K104"/>
  <c r="O104" s="1"/>
  <c r="M104"/>
  <c r="K590"/>
  <c r="O590" s="1"/>
  <c r="M590"/>
  <c r="M1017"/>
  <c r="K1017"/>
  <c r="O1017" s="1"/>
  <c r="K467"/>
  <c r="O467" s="1"/>
  <c r="M467"/>
  <c r="M901"/>
  <c r="K901"/>
  <c r="O901" s="1"/>
  <c r="M875"/>
  <c r="K875"/>
  <c r="O875" s="1"/>
  <c r="M253"/>
  <c r="M827"/>
  <c r="K827"/>
  <c r="O827" s="1"/>
  <c r="K357"/>
  <c r="O357" s="1"/>
  <c r="M357"/>
  <c r="K1073"/>
  <c r="O1073" s="1"/>
  <c r="M1073"/>
  <c r="N6"/>
  <c r="J6"/>
  <c r="M782"/>
  <c r="K782"/>
  <c r="O782" s="1"/>
  <c r="K909"/>
  <c r="O909" s="1"/>
  <c r="M909"/>
  <c r="L983"/>
  <c r="N61" i="4"/>
  <c r="M61"/>
  <c r="P61" s="1"/>
  <c r="L770" i="5"/>
  <c r="J769"/>
  <c r="L215"/>
  <c r="J214"/>
  <c r="J245"/>
  <c r="L246"/>
  <c r="N183"/>
  <c r="J183"/>
  <c r="N430"/>
  <c r="J430"/>
  <c r="N1112"/>
  <c r="J1112"/>
  <c r="J700"/>
  <c r="L701"/>
  <c r="L308"/>
  <c r="L171"/>
  <c r="J170"/>
  <c r="L479"/>
  <c r="J478"/>
  <c r="L415"/>
  <c r="J414"/>
  <c r="N118" i="4"/>
  <c r="M118"/>
  <c r="P118" s="1"/>
  <c r="M127"/>
  <c r="P127" s="1"/>
  <c r="N127"/>
  <c r="M456" i="5"/>
  <c r="K456"/>
  <c r="O456" s="1"/>
  <c r="N62"/>
  <c r="J62"/>
  <c r="M940"/>
  <c r="K940"/>
  <c r="O940" s="1"/>
  <c r="M927"/>
  <c r="K927"/>
  <c r="O927" s="1"/>
  <c r="J276"/>
  <c r="N276"/>
  <c r="M457"/>
  <c r="K457"/>
  <c r="O457" s="1"/>
  <c r="K616"/>
  <c r="O616" s="1"/>
  <c r="M616"/>
  <c r="J448"/>
  <c r="N448"/>
  <c r="M373"/>
  <c r="K373"/>
  <c r="O373" s="1"/>
  <c r="K903"/>
  <c r="O903" s="1"/>
  <c r="M903"/>
  <c r="K773"/>
  <c r="O773" s="1"/>
  <c r="M773"/>
  <c r="K821"/>
  <c r="O821" s="1"/>
  <c r="M821"/>
  <c r="M802"/>
  <c r="K802"/>
  <c r="O802" s="1"/>
  <c r="K551"/>
  <c r="O551" s="1"/>
  <c r="M551"/>
  <c r="M361"/>
  <c r="K361"/>
  <c r="O361" s="1"/>
  <c r="M1000"/>
  <c r="K1000"/>
  <c r="O1000" s="1"/>
  <c r="K633"/>
  <c r="O633" s="1"/>
  <c r="M633"/>
  <c r="M555"/>
  <c r="K555"/>
  <c r="O555" s="1"/>
  <c r="K1023"/>
  <c r="O1023" s="1"/>
  <c r="M1023"/>
  <c r="M150"/>
  <c r="K150"/>
  <c r="O150" s="1"/>
  <c r="M862"/>
  <c r="K862"/>
  <c r="O862" s="1"/>
  <c r="M166"/>
  <c r="K166"/>
  <c r="O166" s="1"/>
  <c r="L20"/>
  <c r="N20" s="1"/>
  <c r="J19"/>
  <c r="L682"/>
  <c r="J681"/>
  <c r="L452"/>
  <c r="J451"/>
  <c r="L190"/>
  <c r="J189"/>
  <c r="L300"/>
  <c r="J299"/>
  <c r="L402"/>
  <c r="J401"/>
  <c r="L836"/>
  <c r="J835"/>
  <c r="L129"/>
  <c r="J128"/>
  <c r="N139" i="4"/>
  <c r="M139"/>
  <c r="P139" s="1"/>
  <c r="L637" i="5"/>
  <c r="L259"/>
  <c r="J258"/>
  <c r="L519"/>
  <c r="N519" s="1"/>
  <c r="J518"/>
  <c r="K813"/>
  <c r="O813" s="1"/>
  <c r="M813"/>
  <c r="M728"/>
  <c r="K728"/>
  <c r="O728" s="1"/>
  <c r="K151"/>
  <c r="O151" s="1"/>
  <c r="M151"/>
  <c r="M61"/>
  <c r="K61"/>
  <c r="O61" s="1"/>
  <c r="K945"/>
  <c r="O945" s="1"/>
  <c r="M945"/>
  <c r="P489"/>
  <c r="P347"/>
  <c r="P613"/>
  <c r="P838"/>
  <c r="P947"/>
  <c r="P354"/>
  <c r="P316"/>
  <c r="P547"/>
  <c r="P137"/>
  <c r="P954"/>
  <c r="P964"/>
  <c r="P569"/>
  <c r="P260"/>
  <c r="P648"/>
  <c r="P188"/>
  <c r="P338"/>
  <c r="P88"/>
  <c r="M1107"/>
  <c r="P1107" s="1"/>
  <c r="M707"/>
  <c r="P707" s="1"/>
  <c r="M969"/>
  <c r="P969" s="1"/>
  <c r="P140"/>
  <c r="K1103"/>
  <c r="O1103" s="1"/>
  <c r="P1103" s="1"/>
  <c r="M375"/>
  <c r="P375" s="1"/>
  <c r="P746"/>
  <c r="P242"/>
  <c r="R7" i="4"/>
  <c r="R8" s="1"/>
  <c r="R9" s="1"/>
  <c r="R10" s="1"/>
  <c r="P216" i="5"/>
  <c r="P288"/>
  <c r="P706"/>
  <c r="P904"/>
  <c r="P1032"/>
  <c r="P798"/>
  <c r="P539"/>
  <c r="P446"/>
  <c r="P94"/>
  <c r="P417"/>
  <c r="P778"/>
  <c r="P689"/>
  <c r="P716"/>
  <c r="P566"/>
  <c r="P365"/>
  <c r="K785"/>
  <c r="O785" s="1"/>
  <c r="P785" s="1"/>
  <c r="P546"/>
  <c r="P567"/>
  <c r="P965"/>
  <c r="P1051"/>
  <c r="M160"/>
  <c r="K160"/>
  <c r="O160" s="1"/>
  <c r="M1108"/>
  <c r="K1108"/>
  <c r="O1108" s="1"/>
  <c r="K241"/>
  <c r="O241" s="1"/>
  <c r="M241"/>
  <c r="M1014"/>
  <c r="K1014"/>
  <c r="O1014" s="1"/>
  <c r="M791"/>
  <c r="K791"/>
  <c r="O791" s="1"/>
  <c r="K717"/>
  <c r="O717" s="1"/>
  <c r="M717"/>
  <c r="K777"/>
  <c r="O777" s="1"/>
  <c r="M777"/>
  <c r="M942"/>
  <c r="K942"/>
  <c r="O942" s="1"/>
  <c r="K1097"/>
  <c r="O1097" s="1"/>
  <c r="M1097"/>
  <c r="P370"/>
  <c r="P374"/>
  <c r="P278"/>
  <c r="P319"/>
  <c r="P434"/>
  <c r="P344"/>
  <c r="K726"/>
  <c r="O726" s="1"/>
  <c r="M726"/>
  <c r="K353"/>
  <c r="O353" s="1"/>
  <c r="M353"/>
  <c r="K197"/>
  <c r="O197" s="1"/>
  <c r="M197"/>
  <c r="M680"/>
  <c r="K680"/>
  <c r="O680" s="1"/>
  <c r="K279"/>
  <c r="O279" s="1"/>
  <c r="M279"/>
  <c r="K1030"/>
  <c r="O1030" s="1"/>
  <c r="M1030"/>
  <c r="M435"/>
  <c r="K435"/>
  <c r="O435" s="1"/>
  <c r="K779"/>
  <c r="O779" s="1"/>
  <c r="M779"/>
  <c r="M132"/>
  <c r="K132"/>
  <c r="O132" s="1"/>
  <c r="K433"/>
  <c r="O433" s="1"/>
  <c r="M433"/>
  <c r="K710"/>
  <c r="O710" s="1"/>
  <c r="M710"/>
  <c r="K144"/>
  <c r="O144" s="1"/>
  <c r="M144"/>
  <c r="K924"/>
  <c r="O924" s="1"/>
  <c r="M924"/>
  <c r="M747"/>
  <c r="K747"/>
  <c r="O747" s="1"/>
  <c r="M320"/>
  <c r="K320"/>
  <c r="O320" s="1"/>
  <c r="K577"/>
  <c r="O577" s="1"/>
  <c r="M577"/>
  <c r="K388"/>
  <c r="O388" s="1"/>
  <c r="M388"/>
  <c r="P483"/>
  <c r="P694"/>
  <c r="P410"/>
  <c r="P980"/>
  <c r="P941"/>
  <c r="P224"/>
  <c r="P625"/>
  <c r="P159"/>
  <c r="P602"/>
  <c r="M736"/>
  <c r="K736"/>
  <c r="O736" s="1"/>
  <c r="K578"/>
  <c r="O578" s="1"/>
  <c r="M578"/>
  <c r="M154"/>
  <c r="K154"/>
  <c r="O154" s="1"/>
  <c r="M984"/>
  <c r="K984"/>
  <c r="O984" s="1"/>
  <c r="K610"/>
  <c r="O610" s="1"/>
  <c r="M610"/>
  <c r="K611"/>
  <c r="O611" s="1"/>
  <c r="M611"/>
  <c r="M389"/>
  <c r="K389"/>
  <c r="O389" s="1"/>
  <c r="M690"/>
  <c r="K690"/>
  <c r="O690" s="1"/>
  <c r="M225"/>
  <c r="K225"/>
  <c r="O225" s="1"/>
  <c r="M297"/>
  <c r="K297"/>
  <c r="O297" s="1"/>
  <c r="M1058"/>
  <c r="K1058"/>
  <c r="O1058" s="1"/>
  <c r="M1033"/>
  <c r="K1033"/>
  <c r="O1033" s="1"/>
  <c r="K495"/>
  <c r="O495" s="1"/>
  <c r="M495"/>
  <c r="K624"/>
  <c r="O624" s="1"/>
  <c r="M624"/>
  <c r="P991"/>
  <c r="P634"/>
  <c r="P352"/>
  <c r="M847"/>
  <c r="K847"/>
  <c r="O847" s="1"/>
  <c r="M840"/>
  <c r="K840"/>
  <c r="O840" s="1"/>
  <c r="M371"/>
  <c r="K371"/>
  <c r="O371" s="1"/>
  <c r="M536"/>
  <c r="K536"/>
  <c r="O536" s="1"/>
  <c r="K95"/>
  <c r="O95" s="1"/>
  <c r="M95"/>
  <c r="M603"/>
  <c r="K603"/>
  <c r="O603" s="1"/>
  <c r="M640"/>
  <c r="K640"/>
  <c r="O640" s="1"/>
  <c r="K407"/>
  <c r="O407" s="1"/>
  <c r="M407"/>
  <c r="P1003"/>
  <c r="K243"/>
  <c r="O243" s="1"/>
  <c r="M243"/>
  <c r="M141"/>
  <c r="K141"/>
  <c r="O141" s="1"/>
  <c r="M127"/>
  <c r="K127"/>
  <c r="O127" s="1"/>
  <c r="K482"/>
  <c r="O482" s="1"/>
  <c r="M482"/>
  <c r="M447"/>
  <c r="K289"/>
  <c r="O289" s="1"/>
  <c r="M289"/>
  <c r="M413"/>
  <c r="K413"/>
  <c r="O413" s="1"/>
  <c r="M753"/>
  <c r="K753"/>
  <c r="O753" s="1"/>
  <c r="M771"/>
  <c r="K771"/>
  <c r="O771" s="1"/>
  <c r="P473"/>
  <c r="P643"/>
  <c r="P432"/>
  <c r="P387"/>
  <c r="P830"/>
  <c r="K522"/>
  <c r="O522" s="1"/>
  <c r="M522"/>
  <c r="K474"/>
  <c r="O474" s="1"/>
  <c r="M474"/>
  <c r="M1052"/>
  <c r="K1052"/>
  <c r="O1052" s="1"/>
  <c r="M331"/>
  <c r="K331"/>
  <c r="O331" s="1"/>
  <c r="M202"/>
  <c r="K202"/>
  <c r="O202" s="1"/>
  <c r="M810"/>
  <c r="K810"/>
  <c r="O810" s="1"/>
  <c r="K564"/>
  <c r="O564" s="1"/>
  <c r="M564"/>
  <c r="K350"/>
  <c r="O350" s="1"/>
  <c r="M350"/>
  <c r="M325"/>
  <c r="K325"/>
  <c r="O325" s="1"/>
  <c r="M568"/>
  <c r="K568"/>
  <c r="O568" s="1"/>
  <c r="M484"/>
  <c r="K484"/>
  <c r="O484" s="1"/>
  <c r="M376"/>
  <c r="K376"/>
  <c r="O376" s="1"/>
  <c r="P521"/>
  <c r="P531"/>
  <c r="P869"/>
  <c r="P324"/>
  <c r="P607"/>
  <c r="M950"/>
  <c r="K950"/>
  <c r="O950" s="1"/>
  <c r="K966"/>
  <c r="O966" s="1"/>
  <c r="M966"/>
  <c r="K668"/>
  <c r="O668" s="1"/>
  <c r="M668"/>
  <c r="K1027"/>
  <c r="O1027" s="1"/>
  <c r="M1027"/>
  <c r="K213"/>
  <c r="O213" s="1"/>
  <c r="M213"/>
  <c r="K1104"/>
  <c r="O1104" s="1"/>
  <c r="M1104"/>
  <c r="M824"/>
  <c r="K824"/>
  <c r="O824" s="1"/>
  <c r="M695"/>
  <c r="K695"/>
  <c r="O695" s="1"/>
  <c r="K99"/>
  <c r="O99" s="1"/>
  <c r="M99"/>
  <c r="M532"/>
  <c r="K532"/>
  <c r="O532" s="1"/>
  <c r="K340"/>
  <c r="O340" s="1"/>
  <c r="M340"/>
  <c r="K251"/>
  <c r="O251" s="1"/>
  <c r="M251"/>
  <c r="M1010"/>
  <c r="K1010"/>
  <c r="O1010" s="1"/>
  <c r="M528"/>
  <c r="K528"/>
  <c r="O528" s="1"/>
  <c r="M804"/>
  <c r="K804"/>
  <c r="O804" s="1"/>
  <c r="M786"/>
  <c r="K786"/>
  <c r="O786" s="1"/>
  <c r="K419"/>
  <c r="O419" s="1"/>
  <c r="M419"/>
  <c r="K970"/>
  <c r="O970" s="1"/>
  <c r="M970"/>
  <c r="P949"/>
  <c r="P667"/>
  <c r="P418"/>
  <c r="M424"/>
  <c r="K424"/>
  <c r="O424" s="1"/>
  <c r="K1004"/>
  <c r="O1004" s="1"/>
  <c r="M1004"/>
  <c r="K200"/>
  <c r="O200" s="1"/>
  <c r="M200"/>
  <c r="K219"/>
  <c r="O219" s="1"/>
  <c r="M219"/>
  <c r="K766"/>
  <c r="O766" s="1"/>
  <c r="M766"/>
  <c r="K870"/>
  <c r="O870" s="1"/>
  <c r="M870"/>
  <c r="K343"/>
  <c r="O343" s="1"/>
  <c r="M343"/>
  <c r="M733"/>
  <c r="K733"/>
  <c r="O733" s="1"/>
  <c r="P509"/>
  <c r="P877"/>
  <c r="P506"/>
  <c r="M878"/>
  <c r="K878"/>
  <c r="O878" s="1"/>
  <c r="K510"/>
  <c r="O510" s="1"/>
  <c r="M510"/>
  <c r="K905"/>
  <c r="O905" s="1"/>
  <c r="M905"/>
  <c r="K608"/>
  <c r="O608" s="1"/>
  <c r="M608"/>
  <c r="K507"/>
  <c r="O507" s="1"/>
  <c r="M507"/>
  <c r="M422"/>
  <c r="K422"/>
  <c r="O422" s="1"/>
  <c r="P691"/>
  <c r="S7" i="4"/>
  <c r="T7" s="1"/>
  <c r="P867" i="5" l="1"/>
  <c r="M369"/>
  <c r="M1111"/>
  <c r="J526"/>
  <c r="M411"/>
  <c r="K179"/>
  <c r="O179" s="1"/>
  <c r="M626"/>
  <c r="M368"/>
  <c r="K368"/>
  <c r="O368" s="1"/>
  <c r="M697"/>
  <c r="M328"/>
  <c r="P328" s="1"/>
  <c r="M784"/>
  <c r="P784" s="1"/>
  <c r="P866"/>
  <c r="P882"/>
  <c r="M327"/>
  <c r="P327" s="1"/>
  <c r="J663"/>
  <c r="K663" s="1"/>
  <c r="O663" s="1"/>
  <c r="J934"/>
  <c r="P184"/>
  <c r="K1001"/>
  <c r="O1001" s="1"/>
  <c r="M1001"/>
  <c r="M692"/>
  <c r="K722"/>
  <c r="O722" s="1"/>
  <c r="M240"/>
  <c r="P240" s="1"/>
  <c r="M264"/>
  <c r="P264" s="1"/>
  <c r="M619"/>
  <c r="M720"/>
  <c r="P720" s="1"/>
  <c r="K720"/>
  <c r="O720" s="1"/>
  <c r="K247"/>
  <c r="O247" s="1"/>
  <c r="K713"/>
  <c r="O713" s="1"/>
  <c r="P713" s="1"/>
  <c r="K222"/>
  <c r="O222" s="1"/>
  <c r="J622"/>
  <c r="K622" s="1"/>
  <c r="O622" s="1"/>
  <c r="K302"/>
  <c r="O302" s="1"/>
  <c r="P302" s="1"/>
  <c r="K790"/>
  <c r="O790" s="1"/>
  <c r="P790" s="1"/>
  <c r="P57"/>
  <c r="P565"/>
  <c r="M212"/>
  <c r="K212"/>
  <c r="O212" s="1"/>
  <c r="P226"/>
  <c r="K678"/>
  <c r="O678" s="1"/>
  <c r="P678" s="1"/>
  <c r="M544"/>
  <c r="P544" s="1"/>
  <c r="J982"/>
  <c r="M313"/>
  <c r="K223"/>
  <c r="O223" s="1"/>
  <c r="J23"/>
  <c r="P55"/>
  <c r="J907"/>
  <c r="K907" s="1"/>
  <c r="O907" s="1"/>
  <c r="J751"/>
  <c r="K751" s="1"/>
  <c r="O751" s="1"/>
  <c r="Q65" i="4"/>
  <c r="J760" i="5"/>
  <c r="P837"/>
  <c r="Q14" i="4"/>
  <c r="M677" i="5"/>
  <c r="K677"/>
  <c r="O677" s="1"/>
  <c r="K815"/>
  <c r="O815" s="1"/>
  <c r="M248"/>
  <c r="P248" s="1"/>
  <c r="M118"/>
  <c r="P118" s="1"/>
  <c r="J11"/>
  <c r="K783"/>
  <c r="O783" s="1"/>
  <c r="M783"/>
  <c r="J498"/>
  <c r="M1080"/>
  <c r="P1080" s="1"/>
  <c r="M217"/>
  <c r="K708"/>
  <c r="O708" s="1"/>
  <c r="N149"/>
  <c r="J149"/>
  <c r="M207"/>
  <c r="K207"/>
  <c r="O207" s="1"/>
  <c r="N732"/>
  <c r="J732"/>
  <c r="J182"/>
  <c r="N182"/>
  <c r="K977"/>
  <c r="O977" s="1"/>
  <c r="M977"/>
  <c r="M1016"/>
  <c r="K1016"/>
  <c r="O1016" s="1"/>
  <c r="K525"/>
  <c r="O525" s="1"/>
  <c r="M525"/>
  <c r="K533"/>
  <c r="O533" s="1"/>
  <c r="M533"/>
  <c r="K635"/>
  <c r="O635" s="1"/>
  <c r="M635"/>
  <c r="M148"/>
  <c r="K148"/>
  <c r="O148" s="1"/>
  <c r="M211"/>
  <c r="K211"/>
  <c r="O211" s="1"/>
  <c r="N208"/>
  <c r="J208"/>
  <c r="M731"/>
  <c r="K731"/>
  <c r="O731" s="1"/>
  <c r="K362"/>
  <c r="O362" s="1"/>
  <c r="M362"/>
  <c r="K181"/>
  <c r="O181" s="1"/>
  <c r="M181"/>
  <c r="M10"/>
  <c r="K10"/>
  <c r="O10" s="1"/>
  <c r="K816"/>
  <c r="O816" s="1"/>
  <c r="M816"/>
  <c r="N978"/>
  <c r="J978"/>
  <c r="M391"/>
  <c r="J653"/>
  <c r="M653" s="1"/>
  <c r="Q52" i="4"/>
  <c r="P16" i="5"/>
  <c r="Q54" i="4"/>
  <c r="N861" i="5"/>
  <c r="J861"/>
  <c r="N363"/>
  <c r="J363"/>
  <c r="K377"/>
  <c r="O377" s="1"/>
  <c r="M377"/>
  <c r="J918"/>
  <c r="N918"/>
  <c r="P764"/>
  <c r="P541"/>
  <c r="K111"/>
  <c r="O111" s="1"/>
  <c r="M111"/>
  <c r="M56"/>
  <c r="K56"/>
  <c r="O56" s="1"/>
  <c r="K759"/>
  <c r="O759" s="1"/>
  <c r="M759"/>
  <c r="M860"/>
  <c r="K860"/>
  <c r="O860" s="1"/>
  <c r="M839"/>
  <c r="K839"/>
  <c r="O839" s="1"/>
  <c r="M1093"/>
  <c r="K1093"/>
  <c r="O1093" s="1"/>
  <c r="J378"/>
  <c r="N378"/>
  <c r="M412"/>
  <c r="K412"/>
  <c r="O412" s="1"/>
  <c r="M652"/>
  <c r="K652"/>
  <c r="O652" s="1"/>
  <c r="M917"/>
  <c r="K917"/>
  <c r="O917" s="1"/>
  <c r="K58"/>
  <c r="O58" s="1"/>
  <c r="M58"/>
  <c r="J112"/>
  <c r="N112"/>
  <c r="N346"/>
  <c r="J346"/>
  <c r="M845"/>
  <c r="K845"/>
  <c r="O845" s="1"/>
  <c r="N549"/>
  <c r="J549"/>
  <c r="N1096"/>
  <c r="J1096"/>
  <c r="N1094"/>
  <c r="J1094"/>
  <c r="N153"/>
  <c r="J153"/>
  <c r="J228"/>
  <c r="N228"/>
  <c r="J654"/>
  <c r="K654" s="1"/>
  <c r="O654" s="1"/>
  <c r="P748"/>
  <c r="P762"/>
  <c r="P283"/>
  <c r="Q90" i="4"/>
  <c r="Q82"/>
  <c r="K534" i="5"/>
  <c r="O534" s="1"/>
  <c r="M534"/>
  <c r="M345"/>
  <c r="K345"/>
  <c r="O345" s="1"/>
  <c r="N846"/>
  <c r="J846"/>
  <c r="M548"/>
  <c r="K548"/>
  <c r="O548" s="1"/>
  <c r="K1020"/>
  <c r="O1020" s="1"/>
  <c r="M1020"/>
  <c r="M723"/>
  <c r="K723"/>
  <c r="O723" s="1"/>
  <c r="M883"/>
  <c r="K883"/>
  <c r="O883" s="1"/>
  <c r="M1095"/>
  <c r="K1095"/>
  <c r="O1095" s="1"/>
  <c r="K130"/>
  <c r="O130" s="1"/>
  <c r="M130"/>
  <c r="K173"/>
  <c r="O173" s="1"/>
  <c r="M173"/>
  <c r="M152"/>
  <c r="K152"/>
  <c r="O152" s="1"/>
  <c r="K227"/>
  <c r="O227" s="1"/>
  <c r="M227"/>
  <c r="K1088"/>
  <c r="O1088" s="1"/>
  <c r="M1088"/>
  <c r="J163"/>
  <c r="M163" s="1"/>
  <c r="P1024"/>
  <c r="Q11" i="4"/>
  <c r="R11" s="1"/>
  <c r="R12" s="1"/>
  <c r="R13" s="1"/>
  <c r="R14" s="1"/>
  <c r="R15" s="1"/>
  <c r="R16" s="1"/>
  <c r="R17" s="1"/>
  <c r="Q131"/>
  <c r="M987" i="5"/>
  <c r="K987"/>
  <c r="O987" s="1"/>
  <c r="K1013"/>
  <c r="O1013" s="1"/>
  <c r="M1013"/>
  <c r="N535"/>
  <c r="J535"/>
  <c r="J285"/>
  <c r="N285"/>
  <c r="N8"/>
  <c r="J8"/>
  <c r="N131"/>
  <c r="J131"/>
  <c r="K146"/>
  <c r="O146" s="1"/>
  <c r="M146"/>
  <c r="J636"/>
  <c r="K997"/>
  <c r="O997" s="1"/>
  <c r="M997"/>
  <c r="K284"/>
  <c r="O284" s="1"/>
  <c r="M284"/>
  <c r="M7"/>
  <c r="K7"/>
  <c r="O7" s="1"/>
  <c r="M765"/>
  <c r="K765"/>
  <c r="O765" s="1"/>
  <c r="K180"/>
  <c r="O180" s="1"/>
  <c r="M180"/>
  <c r="P145"/>
  <c r="P210"/>
  <c r="P332"/>
  <c r="Q27" i="4"/>
  <c r="P60" i="5"/>
  <c r="P1035"/>
  <c r="P59"/>
  <c r="P46"/>
  <c r="Q18" i="4"/>
  <c r="Q46"/>
  <c r="P946" i="5"/>
  <c r="Q152" i="4"/>
  <c r="P1098" i="5"/>
  <c r="Q56" i="4"/>
  <c r="P397" i="5"/>
  <c r="Q34" i="4"/>
  <c r="P107" i="5"/>
  <c r="Q142" i="4"/>
  <c r="Q70"/>
  <c r="P683" i="5"/>
  <c r="Q114" i="4"/>
  <c r="P403" i="5"/>
  <c r="K885"/>
  <c r="O885" s="1"/>
  <c r="M885"/>
  <c r="M185"/>
  <c r="K185"/>
  <c r="O185" s="1"/>
  <c r="N563"/>
  <c r="J563"/>
  <c r="M542"/>
  <c r="K542"/>
  <c r="O542" s="1"/>
  <c r="J1082"/>
  <c r="N1082"/>
  <c r="N1079"/>
  <c r="J1079"/>
  <c r="J605"/>
  <c r="N605"/>
  <c r="M925"/>
  <c r="K925"/>
  <c r="O925" s="1"/>
  <c r="K398"/>
  <c r="O398" s="1"/>
  <c r="M398"/>
  <c r="K1025"/>
  <c r="O1025" s="1"/>
  <c r="M1025"/>
  <c r="K47"/>
  <c r="O47" s="1"/>
  <c r="M47"/>
  <c r="K87"/>
  <c r="O87" s="1"/>
  <c r="M87"/>
  <c r="J574"/>
  <c r="N574"/>
  <c r="Q33" i="4"/>
  <c r="Q119"/>
  <c r="P1049" i="5"/>
  <c r="P715"/>
  <c r="N35"/>
  <c r="J35"/>
  <c r="M632"/>
  <c r="K632"/>
  <c r="O632" s="1"/>
  <c r="K1081"/>
  <c r="O1081" s="1"/>
  <c r="M1081"/>
  <c r="K1078"/>
  <c r="O1078" s="1"/>
  <c r="M1078"/>
  <c r="K385"/>
  <c r="O385" s="1"/>
  <c r="M385"/>
  <c r="M767"/>
  <c r="K767"/>
  <c r="O767" s="1"/>
  <c r="M449"/>
  <c r="K449"/>
  <c r="O449" s="1"/>
  <c r="K645"/>
  <c r="O645" s="1"/>
  <c r="M645"/>
  <c r="N1084"/>
  <c r="J1084"/>
  <c r="M119"/>
  <c r="K119"/>
  <c r="O119" s="1"/>
  <c r="K502"/>
  <c r="O502" s="1"/>
  <c r="M502"/>
  <c r="M573"/>
  <c r="K573"/>
  <c r="O573" s="1"/>
  <c r="P593"/>
  <c r="Q110" i="4"/>
  <c r="P699" i="5"/>
  <c r="K34"/>
  <c r="O34" s="1"/>
  <c r="M34"/>
  <c r="K296"/>
  <c r="O296" s="1"/>
  <c r="M296"/>
  <c r="M714"/>
  <c r="K714"/>
  <c r="O714" s="1"/>
  <c r="N386"/>
  <c r="J386"/>
  <c r="J450"/>
  <c r="N450"/>
  <c r="N646"/>
  <c r="J646"/>
  <c r="M1085"/>
  <c r="K1085"/>
  <c r="O1085" s="1"/>
  <c r="M684"/>
  <c r="K684"/>
  <c r="O684" s="1"/>
  <c r="K1083"/>
  <c r="O1083" s="1"/>
  <c r="M1083"/>
  <c r="M254"/>
  <c r="K254"/>
  <c r="O254" s="1"/>
  <c r="Q107" i="4"/>
  <c r="Q60"/>
  <c r="P961" i="5"/>
  <c r="K656"/>
  <c r="O656" s="1"/>
  <c r="M656"/>
  <c r="K367"/>
  <c r="O367" s="1"/>
  <c r="M367"/>
  <c r="N18"/>
  <c r="J18"/>
  <c r="K268"/>
  <c r="O268" s="1"/>
  <c r="M268"/>
  <c r="K480"/>
  <c r="O480" s="1"/>
  <c r="M480"/>
  <c r="K556"/>
  <c r="O556" s="1"/>
  <c r="M556"/>
  <c r="M799"/>
  <c r="K799"/>
  <c r="O799" s="1"/>
  <c r="M494"/>
  <c r="K494"/>
  <c r="O494" s="1"/>
  <c r="N623"/>
  <c r="J623"/>
  <c r="M833"/>
  <c r="K833"/>
  <c r="O833" s="1"/>
  <c r="N360"/>
  <c r="J360"/>
  <c r="P756"/>
  <c r="K17"/>
  <c r="O17" s="1"/>
  <c r="M17"/>
  <c r="N481"/>
  <c r="J481"/>
  <c r="M305"/>
  <c r="K305"/>
  <c r="O305" s="1"/>
  <c r="J800"/>
  <c r="N800"/>
  <c r="M90"/>
  <c r="K90"/>
  <c r="O90" s="1"/>
  <c r="N834"/>
  <c r="J834"/>
  <c r="M609"/>
  <c r="K609"/>
  <c r="O609" s="1"/>
  <c r="K737"/>
  <c r="O737" s="1"/>
  <c r="M737"/>
  <c r="K22"/>
  <c r="O22" s="1"/>
  <c r="M22"/>
  <c r="M359"/>
  <c r="K359"/>
  <c r="O359" s="1"/>
  <c r="N631"/>
  <c r="J631"/>
  <c r="J476"/>
  <c r="N476"/>
  <c r="M428"/>
  <c r="K428"/>
  <c r="O428" s="1"/>
  <c r="J193"/>
  <c r="K193" s="1"/>
  <c r="O193" s="1"/>
  <c r="P1065"/>
  <c r="P267"/>
  <c r="P82"/>
  <c r="Q50" i="4"/>
  <c r="P71" i="5"/>
  <c r="Q43" i="4"/>
  <c r="K780" i="5"/>
  <c r="O780" s="1"/>
  <c r="M780"/>
  <c r="K309"/>
  <c r="O309" s="1"/>
  <c r="M309"/>
  <c r="N91"/>
  <c r="J91"/>
  <c r="K37"/>
  <c r="O37" s="1"/>
  <c r="M37"/>
  <c r="M124"/>
  <c r="K124"/>
  <c r="O124" s="1"/>
  <c r="K724"/>
  <c r="O724" s="1"/>
  <c r="M724"/>
  <c r="M630"/>
  <c r="K630"/>
  <c r="O630" s="1"/>
  <c r="M475"/>
  <c r="K475"/>
  <c r="O475" s="1"/>
  <c r="N429"/>
  <c r="J429"/>
  <c r="M1011"/>
  <c r="K1011"/>
  <c r="O1011" s="1"/>
  <c r="J123"/>
  <c r="N123"/>
  <c r="N395"/>
  <c r="J395"/>
  <c r="N125"/>
  <c r="J125"/>
  <c r="K679"/>
  <c r="O679" s="1"/>
  <c r="M679"/>
  <c r="K72"/>
  <c r="O72" s="1"/>
  <c r="M72"/>
  <c r="N725"/>
  <c r="J725"/>
  <c r="K1043"/>
  <c r="O1043" s="1"/>
  <c r="M1043"/>
  <c r="M621"/>
  <c r="K621"/>
  <c r="O621" s="1"/>
  <c r="P585"/>
  <c r="Q66" i="4"/>
  <c r="P233" i="5"/>
  <c r="Q77" i="4"/>
  <c r="P468" i="5"/>
  <c r="K100"/>
  <c r="O100" s="1"/>
  <c r="M100"/>
  <c r="N886"/>
  <c r="J886"/>
  <c r="J186"/>
  <c r="N186"/>
  <c r="M562"/>
  <c r="K562"/>
  <c r="O562" s="1"/>
  <c r="N543"/>
  <c r="J543"/>
  <c r="M122"/>
  <c r="K122"/>
  <c r="O122" s="1"/>
  <c r="M394"/>
  <c r="K394"/>
  <c r="O394" s="1"/>
  <c r="M604"/>
  <c r="K604"/>
  <c r="O604" s="1"/>
  <c r="N1026"/>
  <c r="J1026"/>
  <c r="N1044"/>
  <c r="J1044"/>
  <c r="K196"/>
  <c r="O196" s="1"/>
  <c r="M196"/>
  <c r="M238"/>
  <c r="K238"/>
  <c r="O238" s="1"/>
  <c r="M497"/>
  <c r="K497"/>
  <c r="O497" s="1"/>
  <c r="P366"/>
  <c r="Q73" i="4"/>
  <c r="P444" i="5"/>
  <c r="K1018"/>
  <c r="O1018" s="1"/>
  <c r="M1018"/>
  <c r="K98"/>
  <c r="O98" s="1"/>
  <c r="M98"/>
  <c r="K872"/>
  <c r="O872" s="1"/>
  <c r="M872"/>
  <c r="M1070"/>
  <c r="K1070"/>
  <c r="O1070" s="1"/>
  <c r="K693"/>
  <c r="O693" s="1"/>
  <c r="M693"/>
  <c r="M594"/>
  <c r="K594"/>
  <c r="O594" s="1"/>
  <c r="K618"/>
  <c r="O618" s="1"/>
  <c r="M618"/>
  <c r="J465"/>
  <c r="N465"/>
  <c r="K992"/>
  <c r="O992" s="1"/>
  <c r="M992"/>
  <c r="K384"/>
  <c r="O384" s="1"/>
  <c r="M384"/>
  <c r="M1109"/>
  <c r="K1109"/>
  <c r="O1109" s="1"/>
  <c r="N32"/>
  <c r="J32"/>
  <c r="K801"/>
  <c r="O801" s="1"/>
  <c r="M801"/>
  <c r="J1019"/>
  <c r="N1019"/>
  <c r="M86"/>
  <c r="K86"/>
  <c r="O86" s="1"/>
  <c r="K981"/>
  <c r="O981" s="1"/>
  <c r="M981"/>
  <c r="M314"/>
  <c r="K314"/>
  <c r="O314" s="1"/>
  <c r="K575"/>
  <c r="O575" s="1"/>
  <c r="M575"/>
  <c r="M511"/>
  <c r="K511"/>
  <c r="O511" s="1"/>
  <c r="K662"/>
  <c r="O662" s="1"/>
  <c r="M662"/>
  <c r="K620"/>
  <c r="O620" s="1"/>
  <c r="M620"/>
  <c r="M464"/>
  <c r="K464"/>
  <c r="O464" s="1"/>
  <c r="J993"/>
  <c r="N993"/>
  <c r="M1062"/>
  <c r="K1062"/>
  <c r="O1062" s="1"/>
  <c r="N1110"/>
  <c r="J1110"/>
  <c r="K31"/>
  <c r="O31" s="1"/>
  <c r="M31"/>
  <c r="P85"/>
  <c r="P619"/>
  <c r="P754"/>
  <c r="K933"/>
  <c r="O933" s="1"/>
  <c r="M933"/>
  <c r="K973"/>
  <c r="O973" s="1"/>
  <c r="M973"/>
  <c r="M907"/>
  <c r="M1086"/>
  <c r="K1086"/>
  <c r="O1086" s="1"/>
  <c r="K1099"/>
  <c r="O1099" s="1"/>
  <c r="M1099"/>
  <c r="N628"/>
  <c r="J628"/>
  <c r="K936"/>
  <c r="O936" s="1"/>
  <c r="M936"/>
  <c r="M351"/>
  <c r="K351"/>
  <c r="O351" s="1"/>
  <c r="M913"/>
  <c r="K913"/>
  <c r="O913" s="1"/>
  <c r="N944"/>
  <c r="J944"/>
  <c r="J78"/>
  <c r="N78"/>
  <c r="K906"/>
  <c r="O906" s="1"/>
  <c r="M906"/>
  <c r="M460"/>
  <c r="K460"/>
  <c r="O460" s="1"/>
  <c r="K1037"/>
  <c r="O1037" s="1"/>
  <c r="M1037"/>
  <c r="N968"/>
  <c r="J968"/>
  <c r="N929"/>
  <c r="J929"/>
  <c r="J49"/>
  <c r="N49"/>
  <c r="P856"/>
  <c r="P52"/>
  <c r="P1053"/>
  <c r="P43"/>
  <c r="N974"/>
  <c r="J974"/>
  <c r="N908"/>
  <c r="J908"/>
  <c r="J1087"/>
  <c r="N1087"/>
  <c r="J1100"/>
  <c r="N1100"/>
  <c r="K627"/>
  <c r="O627" s="1"/>
  <c r="M627"/>
  <c r="K436"/>
  <c r="O436" s="1"/>
  <c r="M436"/>
  <c r="M381"/>
  <c r="K381"/>
  <c r="O381" s="1"/>
  <c r="J880"/>
  <c r="N880"/>
  <c r="N554"/>
  <c r="J554"/>
  <c r="N914"/>
  <c r="J914"/>
  <c r="K943"/>
  <c r="O943" s="1"/>
  <c r="M943"/>
  <c r="M77"/>
  <c r="K77"/>
  <c r="O77" s="1"/>
  <c r="K265"/>
  <c r="O265" s="1"/>
  <c r="M265"/>
  <c r="M1074"/>
  <c r="K1074"/>
  <c r="O1074" s="1"/>
  <c r="J12"/>
  <c r="N12"/>
  <c r="K967"/>
  <c r="O967" s="1"/>
  <c r="M967"/>
  <c r="K928"/>
  <c r="O928" s="1"/>
  <c r="M928"/>
  <c r="M809"/>
  <c r="K809"/>
  <c r="O809" s="1"/>
  <c r="M162"/>
  <c r="K162"/>
  <c r="O162" s="1"/>
  <c r="K48"/>
  <c r="O48" s="1"/>
  <c r="M48"/>
  <c r="J499"/>
  <c r="N499"/>
  <c r="M711"/>
  <c r="K711"/>
  <c r="O711" s="1"/>
  <c r="N1106"/>
  <c r="J1106"/>
  <c r="K500"/>
  <c r="O500" s="1"/>
  <c r="M500"/>
  <c r="M879"/>
  <c r="K879"/>
  <c r="O879" s="1"/>
  <c r="K612"/>
  <c r="O612" s="1"/>
  <c r="M612"/>
  <c r="M553"/>
  <c r="K553"/>
  <c r="O553" s="1"/>
  <c r="K255"/>
  <c r="O255" s="1"/>
  <c r="M255"/>
  <c r="M1005"/>
  <c r="K1005"/>
  <c r="O1005" s="1"/>
  <c r="K33"/>
  <c r="O33" s="1"/>
  <c r="M33"/>
  <c r="N1075"/>
  <c r="J1075"/>
  <c r="K11"/>
  <c r="O11" s="1"/>
  <c r="M11"/>
  <c r="K341"/>
  <c r="O341" s="1"/>
  <c r="M341"/>
  <c r="M523"/>
  <c r="K523"/>
  <c r="O523" s="1"/>
  <c r="M938"/>
  <c r="K938"/>
  <c r="O938" s="1"/>
  <c r="K806"/>
  <c r="O806" s="1"/>
  <c r="M806"/>
  <c r="M176"/>
  <c r="K176"/>
  <c r="O176" s="1"/>
  <c r="J597"/>
  <c r="N597"/>
  <c r="Q84" i="4"/>
  <c r="P15" i="5"/>
  <c r="P1061"/>
  <c r="P453"/>
  <c r="M498"/>
  <c r="K498"/>
  <c r="O498" s="1"/>
  <c r="N712"/>
  <c r="J712"/>
  <c r="K290"/>
  <c r="O290" s="1"/>
  <c r="M290"/>
  <c r="M169"/>
  <c r="K169"/>
  <c r="O169" s="1"/>
  <c r="M441"/>
  <c r="K441"/>
  <c r="O441" s="1"/>
  <c r="M545"/>
  <c r="K545"/>
  <c r="O545" s="1"/>
  <c r="K1105"/>
  <c r="O1105" s="1"/>
  <c r="M1105"/>
  <c r="J501"/>
  <c r="N501"/>
  <c r="K951"/>
  <c r="O951" s="1"/>
  <c r="M951"/>
  <c r="N849"/>
  <c r="J849"/>
  <c r="J256"/>
  <c r="N256"/>
  <c r="J1006"/>
  <c r="N1006"/>
  <c r="M750"/>
  <c r="K750"/>
  <c r="O750" s="1"/>
  <c r="M647"/>
  <c r="K647"/>
  <c r="O647" s="1"/>
  <c r="N74"/>
  <c r="J74"/>
  <c r="M696"/>
  <c r="K696"/>
  <c r="O696" s="1"/>
  <c r="K364"/>
  <c r="O364" s="1"/>
  <c r="M364"/>
  <c r="N342"/>
  <c r="J342"/>
  <c r="N939"/>
  <c r="J939"/>
  <c r="N807"/>
  <c r="J807"/>
  <c r="K596"/>
  <c r="O596" s="1"/>
  <c r="M596"/>
  <c r="Q89" i="4"/>
  <c r="J437" i="5"/>
  <c r="P808"/>
  <c r="P617"/>
  <c r="M751"/>
  <c r="M13"/>
  <c r="K13"/>
  <c r="O13" s="1"/>
  <c r="M641"/>
  <c r="K641"/>
  <c r="O641" s="1"/>
  <c r="N952"/>
  <c r="J952"/>
  <c r="K848"/>
  <c r="O848" s="1"/>
  <c r="M848"/>
  <c r="K392"/>
  <c r="O392" s="1"/>
  <c r="M392"/>
  <c r="K220"/>
  <c r="O220" s="1"/>
  <c r="M220"/>
  <c r="N438"/>
  <c r="J438"/>
  <c r="M73"/>
  <c r="K73"/>
  <c r="O73" s="1"/>
  <c r="K372"/>
  <c r="O372" s="1"/>
  <c r="M372"/>
  <c r="M192"/>
  <c r="K192"/>
  <c r="O192" s="1"/>
  <c r="N106"/>
  <c r="J106"/>
  <c r="K559"/>
  <c r="O559" s="1"/>
  <c r="M559"/>
  <c r="M172"/>
  <c r="K172"/>
  <c r="O172" s="1"/>
  <c r="N114"/>
  <c r="J114"/>
  <c r="J461"/>
  <c r="M709"/>
  <c r="K709"/>
  <c r="O709" s="1"/>
  <c r="M698"/>
  <c r="K698"/>
  <c r="O698" s="1"/>
  <c r="N752"/>
  <c r="J752"/>
  <c r="J14"/>
  <c r="N14"/>
  <c r="J642"/>
  <c r="N642"/>
  <c r="N221"/>
  <c r="J221"/>
  <c r="K876"/>
  <c r="O876" s="1"/>
  <c r="M876"/>
  <c r="K195"/>
  <c r="O195" s="1"/>
  <c r="M195"/>
  <c r="M1066"/>
  <c r="K1066"/>
  <c r="O1066" s="1"/>
  <c r="N462"/>
  <c r="J462"/>
  <c r="K105"/>
  <c r="O105" s="1"/>
  <c r="M105"/>
  <c r="N560"/>
  <c r="J560"/>
  <c r="K651"/>
  <c r="O651" s="1"/>
  <c r="M651"/>
  <c r="K113"/>
  <c r="O113" s="1"/>
  <c r="M113"/>
  <c r="K586"/>
  <c r="O586" s="1"/>
  <c r="M586"/>
  <c r="P97"/>
  <c r="P871"/>
  <c r="P1036"/>
  <c r="M899"/>
  <c r="P899" s="1"/>
  <c r="J307"/>
  <c r="M307" s="1"/>
  <c r="J24"/>
  <c r="K24" s="1"/>
  <c r="O24" s="1"/>
  <c r="P827"/>
  <c r="P802"/>
  <c r="P927"/>
  <c r="P940"/>
  <c r="P426"/>
  <c r="J581"/>
  <c r="M581" s="1"/>
  <c r="P1069"/>
  <c r="P138"/>
  <c r="P782"/>
  <c r="P440"/>
  <c r="Q121" i="4"/>
  <c r="P859" i="5"/>
  <c r="P851"/>
  <c r="P1064"/>
  <c r="P70"/>
  <c r="U7" i="4"/>
  <c r="P688" i="5"/>
  <c r="Q31" i="4"/>
  <c r="P102" i="5"/>
  <c r="P721"/>
  <c r="P665"/>
  <c r="P136"/>
  <c r="P865"/>
  <c r="P889"/>
  <c r="P850"/>
  <c r="P530"/>
  <c r="P303"/>
  <c r="Q127" i="4"/>
  <c r="P875" i="5"/>
  <c r="P921"/>
  <c r="P1092"/>
  <c r="P740"/>
  <c r="P1002"/>
  <c r="P110"/>
  <c r="P745"/>
  <c r="Q109" i="4"/>
  <c r="P687" i="5"/>
  <c r="P671"/>
  <c r="P237"/>
  <c r="P472"/>
  <c r="P355"/>
  <c r="P945"/>
  <c r="P151"/>
  <c r="P813"/>
  <c r="P633"/>
  <c r="P903"/>
  <c r="P616"/>
  <c r="P730"/>
  <c r="P488"/>
  <c r="P956"/>
  <c r="P291"/>
  <c r="P937"/>
  <c r="P676"/>
  <c r="P818"/>
  <c r="P658"/>
  <c r="P1042"/>
  <c r="P135"/>
  <c r="P64"/>
  <c r="P493"/>
  <c r="P773"/>
  <c r="P504"/>
  <c r="P930"/>
  <c r="P960"/>
  <c r="P915"/>
  <c r="P1060"/>
  <c r="P292"/>
  <c r="P312"/>
  <c r="P1038"/>
  <c r="P357"/>
  <c r="P590"/>
  <c r="P109"/>
  <c r="P174"/>
  <c r="Q58" i="4"/>
  <c r="P516" i="5"/>
  <c r="P1012"/>
  <c r="P282"/>
  <c r="P912"/>
  <c r="P821"/>
  <c r="P1017"/>
  <c r="P304"/>
  <c r="Q125" i="4"/>
  <c r="P400" i="5"/>
  <c r="P926"/>
  <c r="P963"/>
  <c r="Q129" i="4"/>
  <c r="P1076" i="5"/>
  <c r="P558"/>
  <c r="P990"/>
  <c r="P463"/>
  <c r="P832"/>
  <c r="P854"/>
  <c r="P490"/>
  <c r="P1063"/>
  <c r="P204"/>
  <c r="N259"/>
  <c r="J259"/>
  <c r="N129"/>
  <c r="J129"/>
  <c r="N402"/>
  <c r="J402"/>
  <c r="K414"/>
  <c r="O414" s="1"/>
  <c r="M414"/>
  <c r="N701"/>
  <c r="J701"/>
  <c r="K214"/>
  <c r="O214" s="1"/>
  <c r="M214"/>
  <c r="K6"/>
  <c r="O6" s="1"/>
  <c r="M6"/>
  <c r="K68"/>
  <c r="O68" s="1"/>
  <c r="M68"/>
  <c r="N893"/>
  <c r="J893"/>
  <c r="N923"/>
  <c r="J923"/>
  <c r="N1022"/>
  <c r="J1022"/>
  <c r="J1090"/>
  <c r="N1090"/>
  <c r="N383"/>
  <c r="J383"/>
  <c r="N582"/>
  <c r="J582"/>
  <c r="N673"/>
  <c r="J673"/>
  <c r="N793"/>
  <c r="J793"/>
  <c r="N996"/>
  <c r="J996"/>
  <c r="N513"/>
  <c r="J513"/>
  <c r="N199"/>
  <c r="J199"/>
  <c r="K789"/>
  <c r="O789" s="1"/>
  <c r="M789"/>
  <c r="K796"/>
  <c r="O796" s="1"/>
  <c r="M796"/>
  <c r="N486"/>
  <c r="J486"/>
  <c r="M852"/>
  <c r="K852"/>
  <c r="O852" s="1"/>
  <c r="N896"/>
  <c r="J896"/>
  <c r="N844"/>
  <c r="J844"/>
  <c r="N527"/>
  <c r="J527"/>
  <c r="N406"/>
  <c r="J406"/>
  <c r="P728"/>
  <c r="P555"/>
  <c r="P361"/>
  <c r="P909"/>
  <c r="P467"/>
  <c r="P104"/>
  <c r="Q68" i="4"/>
  <c r="P884" i="5"/>
  <c r="P391"/>
  <c r="P272"/>
  <c r="P979"/>
  <c r="P175"/>
  <c r="Q39" i="4"/>
  <c r="P999" i="5"/>
  <c r="P50"/>
  <c r="P269"/>
  <c r="P358"/>
  <c r="P863"/>
  <c r="P887"/>
  <c r="M258"/>
  <c r="K258"/>
  <c r="O258" s="1"/>
  <c r="K128"/>
  <c r="O128" s="1"/>
  <c r="M128"/>
  <c r="M401"/>
  <c r="K401"/>
  <c r="O401" s="1"/>
  <c r="N171"/>
  <c r="J171"/>
  <c r="N983"/>
  <c r="J983"/>
  <c r="M892"/>
  <c r="K892"/>
  <c r="O892" s="1"/>
  <c r="M922"/>
  <c r="K922"/>
  <c r="O922" s="1"/>
  <c r="M1021"/>
  <c r="K1021"/>
  <c r="O1021" s="1"/>
  <c r="M1089"/>
  <c r="K1089"/>
  <c r="O1089" s="1"/>
  <c r="K382"/>
  <c r="O382" s="1"/>
  <c r="M382"/>
  <c r="K672"/>
  <c r="O672" s="1"/>
  <c r="M672"/>
  <c r="M792"/>
  <c r="K792"/>
  <c r="O792" s="1"/>
  <c r="K995"/>
  <c r="O995" s="1"/>
  <c r="M995"/>
  <c r="K580"/>
  <c r="O580" s="1"/>
  <c r="M580"/>
  <c r="M512"/>
  <c r="K512"/>
  <c r="O512" s="1"/>
  <c r="M198"/>
  <c r="K198"/>
  <c r="O198" s="1"/>
  <c r="M757"/>
  <c r="K757"/>
  <c r="O757" s="1"/>
  <c r="N232"/>
  <c r="J232"/>
  <c r="J661"/>
  <c r="N661"/>
  <c r="M895"/>
  <c r="K895"/>
  <c r="O895" s="1"/>
  <c r="K23"/>
  <c r="O23" s="1"/>
  <c r="M23"/>
  <c r="M843"/>
  <c r="K843"/>
  <c r="O843" s="1"/>
  <c r="K526"/>
  <c r="O526" s="1"/>
  <c r="M526"/>
  <c r="Q118" i="4"/>
  <c r="P901" i="5"/>
  <c r="P275"/>
  <c r="Q30" i="4"/>
  <c r="P638" i="5"/>
  <c r="P888"/>
  <c r="J405"/>
  <c r="N190"/>
  <c r="J190"/>
  <c r="N682"/>
  <c r="J682"/>
  <c r="K448"/>
  <c r="O448" s="1"/>
  <c r="M448"/>
  <c r="K276"/>
  <c r="O276" s="1"/>
  <c r="M276"/>
  <c r="M170"/>
  <c r="K170"/>
  <c r="O170" s="1"/>
  <c r="M1112"/>
  <c r="K1112"/>
  <c r="O1112" s="1"/>
  <c r="K183"/>
  <c r="O183" s="1"/>
  <c r="M183"/>
  <c r="M982"/>
  <c r="K982"/>
  <c r="O982" s="1"/>
  <c r="N1102"/>
  <c r="J1102"/>
  <c r="N743"/>
  <c r="J743"/>
  <c r="N655"/>
  <c r="J655"/>
  <c r="N194"/>
  <c r="J194"/>
  <c r="M787"/>
  <c r="K787"/>
  <c r="O787" s="1"/>
  <c r="K537"/>
  <c r="O537" s="1"/>
  <c r="M537"/>
  <c r="N520"/>
  <c r="J520"/>
  <c r="N121"/>
  <c r="J121"/>
  <c r="N592"/>
  <c r="J592"/>
  <c r="N758"/>
  <c r="J758"/>
  <c r="K231"/>
  <c r="O231" s="1"/>
  <c r="M231"/>
  <c r="M660"/>
  <c r="K660"/>
  <c r="O660" s="1"/>
  <c r="N1009"/>
  <c r="J1009"/>
  <c r="N235"/>
  <c r="J235"/>
  <c r="M469"/>
  <c r="K469"/>
  <c r="O469" s="1"/>
  <c r="N898"/>
  <c r="J898"/>
  <c r="K794"/>
  <c r="O794" s="1"/>
  <c r="M794"/>
  <c r="J571"/>
  <c r="K518"/>
  <c r="O518" s="1"/>
  <c r="M518"/>
  <c r="K189"/>
  <c r="O189" s="1"/>
  <c r="M189"/>
  <c r="M681"/>
  <c r="K681"/>
  <c r="O681" s="1"/>
  <c r="M1101"/>
  <c r="K1101"/>
  <c r="O1101" s="1"/>
  <c r="M423"/>
  <c r="K423"/>
  <c r="O423" s="1"/>
  <c r="K742"/>
  <c r="O742" s="1"/>
  <c r="M742"/>
  <c r="M761"/>
  <c r="K761"/>
  <c r="O761" s="1"/>
  <c r="M570"/>
  <c r="K570"/>
  <c r="O570" s="1"/>
  <c r="M654"/>
  <c r="K201"/>
  <c r="O201" s="1"/>
  <c r="M201"/>
  <c r="J788"/>
  <c r="N788"/>
  <c r="N538"/>
  <c r="J538"/>
  <c r="K900"/>
  <c r="O900" s="1"/>
  <c r="M900"/>
  <c r="M120"/>
  <c r="K120"/>
  <c r="O120" s="1"/>
  <c r="K591"/>
  <c r="O591" s="1"/>
  <c r="M591"/>
  <c r="N959"/>
  <c r="J959"/>
  <c r="N935"/>
  <c r="J935"/>
  <c r="J39"/>
  <c r="N39"/>
  <c r="M1008"/>
  <c r="K1008"/>
  <c r="O1008" s="1"/>
  <c r="K234"/>
  <c r="O234" s="1"/>
  <c r="M234"/>
  <c r="J572"/>
  <c r="N572"/>
  <c r="J470"/>
  <c r="N470"/>
  <c r="K897"/>
  <c r="O897" s="1"/>
  <c r="M897"/>
  <c r="M1031"/>
  <c r="K1031"/>
  <c r="O1031" s="1"/>
  <c r="N795"/>
  <c r="J795"/>
  <c r="P61"/>
  <c r="P1023"/>
  <c r="P1000"/>
  <c r="P551"/>
  <c r="P456"/>
  <c r="Q61" i="4"/>
  <c r="P842" i="5"/>
  <c r="P815"/>
  <c r="P295"/>
  <c r="P503"/>
  <c r="P223"/>
  <c r="P336"/>
  <c r="P318"/>
  <c r="J519"/>
  <c r="P505"/>
  <c r="P1055"/>
  <c r="P561"/>
  <c r="P697"/>
  <c r="P247"/>
  <c r="Q100" i="4"/>
  <c r="P323" i="5"/>
  <c r="P932"/>
  <c r="P396"/>
  <c r="P705"/>
  <c r="P191"/>
  <c r="P650"/>
  <c r="K636"/>
  <c r="O636" s="1"/>
  <c r="M636"/>
  <c r="J452"/>
  <c r="N452"/>
  <c r="K430"/>
  <c r="O430" s="1"/>
  <c r="M430"/>
  <c r="N874"/>
  <c r="J874"/>
  <c r="N739"/>
  <c r="J739"/>
  <c r="N719"/>
  <c r="J719"/>
  <c r="J54"/>
  <c r="N54"/>
  <c r="N1029"/>
  <c r="J1029"/>
  <c r="N775"/>
  <c r="J775"/>
  <c r="N812"/>
  <c r="J812"/>
  <c r="M988"/>
  <c r="K988"/>
  <c r="O988" s="1"/>
  <c r="N380"/>
  <c r="J380"/>
  <c r="K167"/>
  <c r="O167" s="1"/>
  <c r="M167"/>
  <c r="J21"/>
  <c r="N21"/>
  <c r="N25"/>
  <c r="J25"/>
  <c r="K958"/>
  <c r="O958" s="1"/>
  <c r="M958"/>
  <c r="M934"/>
  <c r="K934"/>
  <c r="O934" s="1"/>
  <c r="K38"/>
  <c r="O38" s="1"/>
  <c r="M38"/>
  <c r="N41"/>
  <c r="J41"/>
  <c r="N349"/>
  <c r="J349"/>
  <c r="K66"/>
  <c r="O66" s="1"/>
  <c r="M66"/>
  <c r="N164"/>
  <c r="J164"/>
  <c r="J262"/>
  <c r="N262"/>
  <c r="K270"/>
  <c r="O270" s="1"/>
  <c r="M270"/>
  <c r="P166"/>
  <c r="P150"/>
  <c r="P373"/>
  <c r="P457"/>
  <c r="P819"/>
  <c r="P976"/>
  <c r="P301"/>
  <c r="P443"/>
  <c r="P1048"/>
  <c r="P101"/>
  <c r="P855"/>
  <c r="P431"/>
  <c r="Q79" i="4"/>
  <c r="M451" i="5"/>
  <c r="K451"/>
  <c r="O451" s="1"/>
  <c r="N479"/>
  <c r="J479"/>
  <c r="N308"/>
  <c r="J308"/>
  <c r="K245"/>
  <c r="O245" s="1"/>
  <c r="M245"/>
  <c r="N770"/>
  <c r="J770"/>
  <c r="K873"/>
  <c r="O873" s="1"/>
  <c r="M873"/>
  <c r="K738"/>
  <c r="O738" s="1"/>
  <c r="M738"/>
  <c r="M718"/>
  <c r="K718"/>
  <c r="O718" s="1"/>
  <c r="K53"/>
  <c r="O53" s="1"/>
  <c r="M53"/>
  <c r="K1028"/>
  <c r="O1028" s="1"/>
  <c r="M1028"/>
  <c r="M774"/>
  <c r="K774"/>
  <c r="O774" s="1"/>
  <c r="M811"/>
  <c r="K811"/>
  <c r="O811" s="1"/>
  <c r="N989"/>
  <c r="J989"/>
  <c r="K379"/>
  <c r="O379" s="1"/>
  <c r="M379"/>
  <c r="J168"/>
  <c r="N168"/>
  <c r="N664"/>
  <c r="J664"/>
  <c r="K40"/>
  <c r="O40" s="1"/>
  <c r="M40"/>
  <c r="M348"/>
  <c r="K348"/>
  <c r="O348" s="1"/>
  <c r="K263"/>
  <c r="O263" s="1"/>
  <c r="M263"/>
  <c r="J67"/>
  <c r="N67"/>
  <c r="K163"/>
  <c r="O163" s="1"/>
  <c r="M261"/>
  <c r="K261"/>
  <c r="O261" s="1"/>
  <c r="J20"/>
  <c r="N637"/>
  <c r="J637"/>
  <c r="N836"/>
  <c r="J836"/>
  <c r="N300"/>
  <c r="J300"/>
  <c r="M62"/>
  <c r="K62"/>
  <c r="O62" s="1"/>
  <c r="M478"/>
  <c r="K478"/>
  <c r="O478" s="1"/>
  <c r="N246"/>
  <c r="J246"/>
  <c r="K769"/>
  <c r="O769" s="1"/>
  <c r="M769"/>
  <c r="N206"/>
  <c r="J206"/>
  <c r="N601"/>
  <c r="J601"/>
  <c r="N157"/>
  <c r="J157"/>
  <c r="N911"/>
  <c r="J911"/>
  <c r="M587"/>
  <c r="K587"/>
  <c r="O587" s="1"/>
  <c r="K51"/>
  <c r="O51" s="1"/>
  <c r="M51"/>
  <c r="K404"/>
  <c r="O404" s="1"/>
  <c r="M404"/>
  <c r="M65"/>
  <c r="K65"/>
  <c r="O65" s="1"/>
  <c r="N143"/>
  <c r="J143"/>
  <c r="K4"/>
  <c r="O4" s="1"/>
  <c r="M4"/>
  <c r="N891"/>
  <c r="J891"/>
  <c r="N823"/>
  <c r="J823"/>
  <c r="N117"/>
  <c r="J117"/>
  <c r="Q139" i="4"/>
  <c r="P862" i="5"/>
  <c r="P1073"/>
  <c r="P253"/>
  <c r="P722"/>
  <c r="P1067"/>
  <c r="P313"/>
  <c r="P416"/>
  <c r="P75"/>
  <c r="Q103" i="4"/>
  <c r="P1072" i="5"/>
  <c r="P514"/>
  <c r="P552"/>
  <c r="P222"/>
  <c r="Q29" i="4"/>
  <c r="P584" i="5"/>
  <c r="Q19" i="4"/>
  <c r="P583" i="5"/>
  <c r="P393"/>
  <c r="M835"/>
  <c r="K835"/>
  <c r="O835" s="1"/>
  <c r="M299"/>
  <c r="K299"/>
  <c r="O299" s="1"/>
  <c r="K19"/>
  <c r="O19" s="1"/>
  <c r="M19"/>
  <c r="N415"/>
  <c r="J415"/>
  <c r="K700"/>
  <c r="O700" s="1"/>
  <c r="M700"/>
  <c r="N215"/>
  <c r="J215"/>
  <c r="N69"/>
  <c r="J69"/>
  <c r="M205"/>
  <c r="K205"/>
  <c r="O205" s="1"/>
  <c r="K600"/>
  <c r="O600" s="1"/>
  <c r="M600"/>
  <c r="M156"/>
  <c r="K156"/>
  <c r="O156" s="1"/>
  <c r="K910"/>
  <c r="O910" s="1"/>
  <c r="M910"/>
  <c r="J588"/>
  <c r="N588"/>
  <c r="N797"/>
  <c r="J797"/>
  <c r="M485"/>
  <c r="K485"/>
  <c r="O485" s="1"/>
  <c r="M306"/>
  <c r="K306"/>
  <c r="O306" s="1"/>
  <c r="M142"/>
  <c r="K142"/>
  <c r="O142" s="1"/>
  <c r="N5"/>
  <c r="J5"/>
  <c r="K890"/>
  <c r="O890" s="1"/>
  <c r="M890"/>
  <c r="M822"/>
  <c r="K822"/>
  <c r="O822" s="1"/>
  <c r="K218"/>
  <c r="O218" s="1"/>
  <c r="M218"/>
  <c r="K116"/>
  <c r="O116" s="1"/>
  <c r="M116"/>
  <c r="P331"/>
  <c r="P568"/>
  <c r="P1010"/>
  <c r="P695"/>
  <c r="P507"/>
  <c r="P510"/>
  <c r="P1111"/>
  <c r="P532"/>
  <c r="P603"/>
  <c r="P297"/>
  <c r="P154"/>
  <c r="P747"/>
  <c r="P484"/>
  <c r="P289"/>
  <c r="P95"/>
  <c r="P611"/>
  <c r="P578"/>
  <c r="P577"/>
  <c r="P376"/>
  <c r="P325"/>
  <c r="P202"/>
  <c r="P1052"/>
  <c r="P905"/>
  <c r="P217"/>
  <c r="P692"/>
  <c r="P528"/>
  <c r="P640"/>
  <c r="P132"/>
  <c r="P777"/>
  <c r="P127"/>
  <c r="P495"/>
  <c r="P389"/>
  <c r="P924"/>
  <c r="P680"/>
  <c r="P753"/>
  <c r="P536"/>
  <c r="P610"/>
  <c r="P626"/>
  <c r="P388"/>
  <c r="P791"/>
  <c r="P279"/>
  <c r="P726"/>
  <c r="P771"/>
  <c r="P447"/>
  <c r="P243"/>
  <c r="P847"/>
  <c r="P1058"/>
  <c r="P690"/>
  <c r="P736"/>
  <c r="P320"/>
  <c r="P144"/>
  <c r="P433"/>
  <c r="P717"/>
  <c r="P141"/>
  <c r="P840"/>
  <c r="P1033"/>
  <c r="P225"/>
  <c r="P369"/>
  <c r="P779"/>
  <c r="P1030"/>
  <c r="P353"/>
  <c r="P160"/>
  <c r="P1097"/>
  <c r="P407"/>
  <c r="P482"/>
  <c r="P624"/>
  <c r="P710"/>
  <c r="P241"/>
  <c r="P608"/>
  <c r="P413"/>
  <c r="P371"/>
  <c r="P984"/>
  <c r="P435"/>
  <c r="P197"/>
  <c r="P942"/>
  <c r="P1014"/>
  <c r="P1108"/>
  <c r="P200"/>
  <c r="P970"/>
  <c r="P411"/>
  <c r="P878"/>
  <c r="P733"/>
  <c r="P219"/>
  <c r="P1004"/>
  <c r="P786"/>
  <c r="P251"/>
  <c r="P824"/>
  <c r="P966"/>
  <c r="P950"/>
  <c r="P810"/>
  <c r="P522"/>
  <c r="P343"/>
  <c r="P804"/>
  <c r="P766"/>
  <c r="P708"/>
  <c r="P340"/>
  <c r="P213"/>
  <c r="P668"/>
  <c r="P564"/>
  <c r="P179"/>
  <c r="P474"/>
  <c r="P424"/>
  <c r="P1027"/>
  <c r="P422"/>
  <c r="P870"/>
  <c r="P419"/>
  <c r="P99"/>
  <c r="P1104"/>
  <c r="P350"/>
  <c r="S8" i="4"/>
  <c r="T8" s="1"/>
  <c r="U8" s="1"/>
  <c r="P731" i="5" l="1"/>
  <c r="P368"/>
  <c r="P362"/>
  <c r="M622"/>
  <c r="P622" s="1"/>
  <c r="P1001"/>
  <c r="M663"/>
  <c r="P663" s="1"/>
  <c r="M193"/>
  <c r="P10"/>
  <c r="P765"/>
  <c r="P146"/>
  <c r="P173"/>
  <c r="P652"/>
  <c r="P839"/>
  <c r="P212"/>
  <c r="P987"/>
  <c r="P1095"/>
  <c r="P845"/>
  <c r="P180"/>
  <c r="P997"/>
  <c r="P377"/>
  <c r="R18" i="4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5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1" s="1"/>
  <c r="R72" s="1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R93" s="1"/>
  <c r="R94" s="1"/>
  <c r="R95" s="1"/>
  <c r="R96" s="1"/>
  <c r="R97" s="1"/>
  <c r="R98" s="1"/>
  <c r="R99" s="1"/>
  <c r="R100" s="1"/>
  <c r="R101" s="1"/>
  <c r="R102" s="1"/>
  <c r="R103" s="1"/>
  <c r="R104" s="1"/>
  <c r="R105" s="1"/>
  <c r="R106" s="1"/>
  <c r="R107" s="1"/>
  <c r="R108" s="1"/>
  <c r="R109" s="1"/>
  <c r="R110" s="1"/>
  <c r="R111" s="1"/>
  <c r="R112" s="1"/>
  <c r="R113" s="1"/>
  <c r="R114" s="1"/>
  <c r="R115" s="1"/>
  <c r="R116" s="1"/>
  <c r="R117" s="1"/>
  <c r="R118" s="1"/>
  <c r="R119" s="1"/>
  <c r="R120" s="1"/>
  <c r="R121" s="1"/>
  <c r="R122" s="1"/>
  <c r="R123" s="1"/>
  <c r="R124" s="1"/>
  <c r="R125" s="1"/>
  <c r="R126" s="1"/>
  <c r="R127" s="1"/>
  <c r="R128" s="1"/>
  <c r="R129" s="1"/>
  <c r="R130" s="1"/>
  <c r="R131" s="1"/>
  <c r="R132" s="1"/>
  <c r="R133" s="1"/>
  <c r="R134" s="1"/>
  <c r="R135" s="1"/>
  <c r="R136" s="1"/>
  <c r="R137" s="1"/>
  <c r="R138" s="1"/>
  <c r="R139" s="1"/>
  <c r="R140" s="1"/>
  <c r="R141" s="1"/>
  <c r="R142" s="1"/>
  <c r="R143" s="1"/>
  <c r="R144" s="1"/>
  <c r="R145" s="1"/>
  <c r="R146" s="1"/>
  <c r="R147" s="1"/>
  <c r="R148" s="1"/>
  <c r="R149" s="1"/>
  <c r="R150" s="1"/>
  <c r="R151" s="1"/>
  <c r="R152" s="1"/>
  <c r="P284" i="5"/>
  <c r="P759"/>
  <c r="K760"/>
  <c r="O760" s="1"/>
  <c r="M760"/>
  <c r="K653"/>
  <c r="O653" s="1"/>
  <c r="P653" s="1"/>
  <c r="P783"/>
  <c r="P152"/>
  <c r="P883"/>
  <c r="P211"/>
  <c r="P677"/>
  <c r="M228"/>
  <c r="K228"/>
  <c r="O228" s="1"/>
  <c r="K131"/>
  <c r="O131" s="1"/>
  <c r="M131"/>
  <c r="K549"/>
  <c r="O549" s="1"/>
  <c r="M549"/>
  <c r="M149"/>
  <c r="K149"/>
  <c r="O149" s="1"/>
  <c r="P7"/>
  <c r="P1013"/>
  <c r="P1088"/>
  <c r="P130"/>
  <c r="P1020"/>
  <c r="P534"/>
  <c r="P58"/>
  <c r="P412"/>
  <c r="P860"/>
  <c r="P816"/>
  <c r="P635"/>
  <c r="P977"/>
  <c r="K112"/>
  <c r="O112" s="1"/>
  <c r="M112"/>
  <c r="K861"/>
  <c r="O861" s="1"/>
  <c r="M861"/>
  <c r="P723"/>
  <c r="P345"/>
  <c r="P148"/>
  <c r="P1016"/>
  <c r="P207"/>
  <c r="M535"/>
  <c r="K535"/>
  <c r="O535" s="1"/>
  <c r="K1096"/>
  <c r="O1096" s="1"/>
  <c r="M1096"/>
  <c r="M978"/>
  <c r="K978"/>
  <c r="O978" s="1"/>
  <c r="M285"/>
  <c r="K285"/>
  <c r="O285" s="1"/>
  <c r="K363"/>
  <c r="O363" s="1"/>
  <c r="M363"/>
  <c r="P111"/>
  <c r="M846"/>
  <c r="K846"/>
  <c r="O846" s="1"/>
  <c r="K1094"/>
  <c r="O1094" s="1"/>
  <c r="M1094"/>
  <c r="M346"/>
  <c r="K346"/>
  <c r="O346" s="1"/>
  <c r="K732"/>
  <c r="O732" s="1"/>
  <c r="M732"/>
  <c r="P917"/>
  <c r="P1093"/>
  <c r="P56"/>
  <c r="P181"/>
  <c r="P525"/>
  <c r="M182"/>
  <c r="K182"/>
  <c r="O182" s="1"/>
  <c r="M8"/>
  <c r="K8"/>
  <c r="O8" s="1"/>
  <c r="K153"/>
  <c r="O153" s="1"/>
  <c r="M153"/>
  <c r="K378"/>
  <c r="O378" s="1"/>
  <c r="M378"/>
  <c r="K918"/>
  <c r="O918" s="1"/>
  <c r="M918"/>
  <c r="M208"/>
  <c r="K208"/>
  <c r="O208" s="1"/>
  <c r="P227"/>
  <c r="P548"/>
  <c r="P533"/>
  <c r="M24"/>
  <c r="P24" s="1"/>
  <c r="P679"/>
  <c r="P37"/>
  <c r="P645"/>
  <c r="P1078"/>
  <c r="P124"/>
  <c r="P556"/>
  <c r="P367"/>
  <c r="P47"/>
  <c r="P1043"/>
  <c r="P502"/>
  <c r="P1081"/>
  <c r="P113"/>
  <c r="P698"/>
  <c r="P172"/>
  <c r="P13"/>
  <c r="P596"/>
  <c r="P364"/>
  <c r="P951"/>
  <c r="P341"/>
  <c r="P928"/>
  <c r="P265"/>
  <c r="P627"/>
  <c r="P936"/>
  <c r="P907"/>
  <c r="P620"/>
  <c r="P801"/>
  <c r="P384"/>
  <c r="P594"/>
  <c r="P100"/>
  <c r="P480"/>
  <c r="P656"/>
  <c r="P714"/>
  <c r="P573"/>
  <c r="P1025"/>
  <c r="P220"/>
  <c r="P938"/>
  <c r="P553"/>
  <c r="P162"/>
  <c r="P381"/>
  <c r="P460"/>
  <c r="P913"/>
  <c r="P511"/>
  <c r="P1070"/>
  <c r="P394"/>
  <c r="P724"/>
  <c r="P309"/>
  <c r="P22"/>
  <c r="P17"/>
  <c r="P799"/>
  <c r="P684"/>
  <c r="P925"/>
  <c r="P542"/>
  <c r="K125"/>
  <c r="O125" s="1"/>
  <c r="M125"/>
  <c r="M91"/>
  <c r="K91"/>
  <c r="O91" s="1"/>
  <c r="K834"/>
  <c r="O834" s="1"/>
  <c r="M834"/>
  <c r="M481"/>
  <c r="K481"/>
  <c r="O481" s="1"/>
  <c r="K450"/>
  <c r="O450" s="1"/>
  <c r="M450"/>
  <c r="K574"/>
  <c r="O574" s="1"/>
  <c r="M574"/>
  <c r="M1082"/>
  <c r="K1082"/>
  <c r="O1082" s="1"/>
  <c r="P238"/>
  <c r="P604"/>
  <c r="P562"/>
  <c r="P494"/>
  <c r="P651"/>
  <c r="P73"/>
  <c r="P806"/>
  <c r="P11"/>
  <c r="P255"/>
  <c r="P500"/>
  <c r="P48"/>
  <c r="P967"/>
  <c r="P1037"/>
  <c r="P973"/>
  <c r="P981"/>
  <c r="P693"/>
  <c r="P1018"/>
  <c r="P621"/>
  <c r="P475"/>
  <c r="P609"/>
  <c r="P305"/>
  <c r="P268"/>
  <c r="P1083"/>
  <c r="P296"/>
  <c r="P398"/>
  <c r="P885"/>
  <c r="M631"/>
  <c r="K631"/>
  <c r="O631" s="1"/>
  <c r="P497"/>
  <c r="P254"/>
  <c r="P185"/>
  <c r="M1026"/>
  <c r="K1026"/>
  <c r="O1026" s="1"/>
  <c r="K543"/>
  <c r="O543" s="1"/>
  <c r="M543"/>
  <c r="K123"/>
  <c r="O123" s="1"/>
  <c r="M123"/>
  <c r="K476"/>
  <c r="O476" s="1"/>
  <c r="M476"/>
  <c r="M800"/>
  <c r="K800"/>
  <c r="O800" s="1"/>
  <c r="K623"/>
  <c r="O623" s="1"/>
  <c r="M623"/>
  <c r="M646"/>
  <c r="K646"/>
  <c r="O646" s="1"/>
  <c r="M1079"/>
  <c r="K1079"/>
  <c r="O1079" s="1"/>
  <c r="K429"/>
  <c r="O429" s="1"/>
  <c r="M429"/>
  <c r="K1084"/>
  <c r="O1084" s="1"/>
  <c r="M1084"/>
  <c r="K35"/>
  <c r="O35" s="1"/>
  <c r="M35"/>
  <c r="M605"/>
  <c r="K605"/>
  <c r="O605" s="1"/>
  <c r="P647"/>
  <c r="P545"/>
  <c r="P523"/>
  <c r="P711"/>
  <c r="P809"/>
  <c r="P1074"/>
  <c r="P351"/>
  <c r="P1086"/>
  <c r="P464"/>
  <c r="P1109"/>
  <c r="P122"/>
  <c r="P72"/>
  <c r="P780"/>
  <c r="P737"/>
  <c r="P833"/>
  <c r="P1085"/>
  <c r="P385"/>
  <c r="K1044"/>
  <c r="O1044" s="1"/>
  <c r="M1044"/>
  <c r="M886"/>
  <c r="K886"/>
  <c r="O886" s="1"/>
  <c r="K563"/>
  <c r="O563" s="1"/>
  <c r="M563"/>
  <c r="P1011"/>
  <c r="P428"/>
  <c r="P90"/>
  <c r="P119"/>
  <c r="P767"/>
  <c r="P632"/>
  <c r="M186"/>
  <c r="K186"/>
  <c r="O186" s="1"/>
  <c r="M725"/>
  <c r="K725"/>
  <c r="O725" s="1"/>
  <c r="M395"/>
  <c r="K395"/>
  <c r="O395" s="1"/>
  <c r="M360"/>
  <c r="K360"/>
  <c r="O360" s="1"/>
  <c r="M18"/>
  <c r="K18"/>
  <c r="O18" s="1"/>
  <c r="K386"/>
  <c r="O386" s="1"/>
  <c r="M386"/>
  <c r="P196"/>
  <c r="P630"/>
  <c r="P359"/>
  <c r="P34"/>
  <c r="P449"/>
  <c r="P87"/>
  <c r="K642"/>
  <c r="O642" s="1"/>
  <c r="M642"/>
  <c r="M106"/>
  <c r="K106"/>
  <c r="O106" s="1"/>
  <c r="M438"/>
  <c r="K438"/>
  <c r="O438" s="1"/>
  <c r="K952"/>
  <c r="O952" s="1"/>
  <c r="M952"/>
  <c r="K1006"/>
  <c r="O1006" s="1"/>
  <c r="M1006"/>
  <c r="M501"/>
  <c r="K501"/>
  <c r="O501" s="1"/>
  <c r="K880"/>
  <c r="O880" s="1"/>
  <c r="M880"/>
  <c r="K1100"/>
  <c r="O1100" s="1"/>
  <c r="M1100"/>
  <c r="P1066"/>
  <c r="P709"/>
  <c r="P696"/>
  <c r="P169"/>
  <c r="P77"/>
  <c r="P1062"/>
  <c r="K807"/>
  <c r="O807" s="1"/>
  <c r="M807"/>
  <c r="M944"/>
  <c r="K944"/>
  <c r="O944" s="1"/>
  <c r="K628"/>
  <c r="O628" s="1"/>
  <c r="M628"/>
  <c r="P662"/>
  <c r="P992"/>
  <c r="M499"/>
  <c r="K499"/>
  <c r="O499" s="1"/>
  <c r="K78"/>
  <c r="O78" s="1"/>
  <c r="M78"/>
  <c r="P559"/>
  <c r="P848"/>
  <c r="P751"/>
  <c r="P750"/>
  <c r="P441"/>
  <c r="P498"/>
  <c r="P176"/>
  <c r="P1005"/>
  <c r="P879"/>
  <c r="P314"/>
  <c r="M462"/>
  <c r="K462"/>
  <c r="O462" s="1"/>
  <c r="M221"/>
  <c r="K221"/>
  <c r="O221" s="1"/>
  <c r="M554"/>
  <c r="K554"/>
  <c r="O554" s="1"/>
  <c r="M974"/>
  <c r="K974"/>
  <c r="O974" s="1"/>
  <c r="M968"/>
  <c r="K968"/>
  <c r="O968" s="1"/>
  <c r="M1110"/>
  <c r="K1110"/>
  <c r="O1110" s="1"/>
  <c r="P98"/>
  <c r="M597"/>
  <c r="K597"/>
  <c r="O597" s="1"/>
  <c r="M1019"/>
  <c r="K1019"/>
  <c r="O1019" s="1"/>
  <c r="P372"/>
  <c r="P392"/>
  <c r="K752"/>
  <c r="O752" s="1"/>
  <c r="M752"/>
  <c r="M342"/>
  <c r="K342"/>
  <c r="O342" s="1"/>
  <c r="K849"/>
  <c r="O849" s="1"/>
  <c r="M849"/>
  <c r="K712"/>
  <c r="O712" s="1"/>
  <c r="M712"/>
  <c r="M914"/>
  <c r="K914"/>
  <c r="O914" s="1"/>
  <c r="M908"/>
  <c r="K908"/>
  <c r="O908" s="1"/>
  <c r="M929"/>
  <c r="K929"/>
  <c r="O929" s="1"/>
  <c r="P586"/>
  <c r="P105"/>
  <c r="P876"/>
  <c r="P192"/>
  <c r="P641"/>
  <c r="P33"/>
  <c r="P612"/>
  <c r="P436"/>
  <c r="P906"/>
  <c r="P31"/>
  <c r="P575"/>
  <c r="P618"/>
  <c r="P872"/>
  <c r="M14"/>
  <c r="K14"/>
  <c r="O14" s="1"/>
  <c r="K114"/>
  <c r="O114" s="1"/>
  <c r="M114"/>
  <c r="M437"/>
  <c r="K437"/>
  <c r="O437" s="1"/>
  <c r="M256"/>
  <c r="K256"/>
  <c r="O256" s="1"/>
  <c r="M12"/>
  <c r="K12"/>
  <c r="O12" s="1"/>
  <c r="K1087"/>
  <c r="O1087" s="1"/>
  <c r="M1087"/>
  <c r="M49"/>
  <c r="K49"/>
  <c r="O49" s="1"/>
  <c r="K993"/>
  <c r="O993" s="1"/>
  <c r="M993"/>
  <c r="M465"/>
  <c r="K465"/>
  <c r="O465" s="1"/>
  <c r="M560"/>
  <c r="K560"/>
  <c r="O560" s="1"/>
  <c r="K461"/>
  <c r="O461" s="1"/>
  <c r="M461"/>
  <c r="K939"/>
  <c r="O939" s="1"/>
  <c r="M939"/>
  <c r="M74"/>
  <c r="K74"/>
  <c r="O74" s="1"/>
  <c r="M1075"/>
  <c r="K1075"/>
  <c r="O1075" s="1"/>
  <c r="M1106"/>
  <c r="K1106"/>
  <c r="O1106" s="1"/>
  <c r="K32"/>
  <c r="O32" s="1"/>
  <c r="M32"/>
  <c r="P195"/>
  <c r="P1105"/>
  <c r="P290"/>
  <c r="P943"/>
  <c r="P1099"/>
  <c r="P933"/>
  <c r="P86"/>
  <c r="K581"/>
  <c r="O581" s="1"/>
  <c r="P581" s="1"/>
  <c r="K307"/>
  <c r="O307" s="1"/>
  <c r="P307" s="1"/>
  <c r="P982"/>
  <c r="P485"/>
  <c r="P156"/>
  <c r="P299"/>
  <c r="P348"/>
  <c r="P379"/>
  <c r="P1028"/>
  <c r="P38"/>
  <c r="P570"/>
  <c r="P1101"/>
  <c r="P51"/>
  <c r="P451"/>
  <c r="P934"/>
  <c r="P660"/>
  <c r="P890"/>
  <c r="P873"/>
  <c r="P189"/>
  <c r="P789"/>
  <c r="P68"/>
  <c r="P414"/>
  <c r="P234"/>
  <c r="P900"/>
  <c r="P742"/>
  <c r="P794"/>
  <c r="P580"/>
  <c r="P922"/>
  <c r="P306"/>
  <c r="P910"/>
  <c r="P19"/>
  <c r="P263"/>
  <c r="P774"/>
  <c r="P738"/>
  <c r="P142"/>
  <c r="P478"/>
  <c r="P718"/>
  <c r="P897"/>
  <c r="P654"/>
  <c r="P518"/>
  <c r="P469"/>
  <c r="P6"/>
  <c r="P892"/>
  <c r="P4"/>
  <c r="R4" s="1"/>
  <c r="P201"/>
  <c r="P761"/>
  <c r="P681"/>
  <c r="P796"/>
  <c r="P822"/>
  <c r="P430"/>
  <c r="P537"/>
  <c r="P526"/>
  <c r="P512"/>
  <c r="P672"/>
  <c r="M588"/>
  <c r="K588"/>
  <c r="O588" s="1"/>
  <c r="M117"/>
  <c r="K117"/>
  <c r="O117" s="1"/>
  <c r="K5"/>
  <c r="O5" s="1"/>
  <c r="M5"/>
  <c r="M797"/>
  <c r="K797"/>
  <c r="O797" s="1"/>
  <c r="M989"/>
  <c r="K989"/>
  <c r="O989" s="1"/>
  <c r="M770"/>
  <c r="K770"/>
  <c r="O770" s="1"/>
  <c r="M775"/>
  <c r="K775"/>
  <c r="O775" s="1"/>
  <c r="M739"/>
  <c r="K739"/>
  <c r="O739" s="1"/>
  <c r="M572"/>
  <c r="K572"/>
  <c r="O572" s="1"/>
  <c r="M898"/>
  <c r="K898"/>
  <c r="O898" s="1"/>
  <c r="M121"/>
  <c r="K121"/>
  <c r="O121" s="1"/>
  <c r="K194"/>
  <c r="O194" s="1"/>
  <c r="M194"/>
  <c r="K405"/>
  <c r="O405" s="1"/>
  <c r="M405"/>
  <c r="P116"/>
  <c r="P600"/>
  <c r="P700"/>
  <c r="P835"/>
  <c r="P163"/>
  <c r="P40"/>
  <c r="P53"/>
  <c r="P66"/>
  <c r="P167"/>
  <c r="P636"/>
  <c r="P120"/>
  <c r="P276"/>
  <c r="P23"/>
  <c r="P757"/>
  <c r="P995"/>
  <c r="P382"/>
  <c r="P128"/>
  <c r="K157"/>
  <c r="O157" s="1"/>
  <c r="M157"/>
  <c r="K246"/>
  <c r="O246" s="1"/>
  <c r="M246"/>
  <c r="M300"/>
  <c r="K300"/>
  <c r="O300" s="1"/>
  <c r="K21"/>
  <c r="O21" s="1"/>
  <c r="M21"/>
  <c r="M452"/>
  <c r="K452"/>
  <c r="O452" s="1"/>
  <c r="K795"/>
  <c r="O795" s="1"/>
  <c r="M795"/>
  <c r="K935"/>
  <c r="O935" s="1"/>
  <c r="M935"/>
  <c r="K844"/>
  <c r="O844" s="1"/>
  <c r="M844"/>
  <c r="M996"/>
  <c r="K996"/>
  <c r="O996" s="1"/>
  <c r="M383"/>
  <c r="K383"/>
  <c r="O383" s="1"/>
  <c r="M893"/>
  <c r="K893"/>
  <c r="O893" s="1"/>
  <c r="K701"/>
  <c r="O701" s="1"/>
  <c r="M701"/>
  <c r="K259"/>
  <c r="O259" s="1"/>
  <c r="M259"/>
  <c r="P261"/>
  <c r="P787"/>
  <c r="P170"/>
  <c r="P843"/>
  <c r="P401"/>
  <c r="K39"/>
  <c r="O39" s="1"/>
  <c r="M39"/>
  <c r="K1009"/>
  <c r="O1009" s="1"/>
  <c r="M1009"/>
  <c r="M190"/>
  <c r="K190"/>
  <c r="O190" s="1"/>
  <c r="K232"/>
  <c r="O232" s="1"/>
  <c r="M232"/>
  <c r="K164"/>
  <c r="O164" s="1"/>
  <c r="M164"/>
  <c r="M812"/>
  <c r="K812"/>
  <c r="O812" s="1"/>
  <c r="K470"/>
  <c r="O470" s="1"/>
  <c r="M470"/>
  <c r="K592"/>
  <c r="O592" s="1"/>
  <c r="M592"/>
  <c r="K891"/>
  <c r="O891" s="1"/>
  <c r="M891"/>
  <c r="M911"/>
  <c r="K911"/>
  <c r="O911" s="1"/>
  <c r="M20"/>
  <c r="K20"/>
  <c r="O20" s="1"/>
  <c r="K168"/>
  <c r="O168" s="1"/>
  <c r="M168"/>
  <c r="K262"/>
  <c r="O262" s="1"/>
  <c r="M262"/>
  <c r="K54"/>
  <c r="O54" s="1"/>
  <c r="M54"/>
  <c r="M571"/>
  <c r="K571"/>
  <c r="O571" s="1"/>
  <c r="M661"/>
  <c r="K661"/>
  <c r="O661" s="1"/>
  <c r="M527"/>
  <c r="K527"/>
  <c r="O527" s="1"/>
  <c r="M486"/>
  <c r="K486"/>
  <c r="O486" s="1"/>
  <c r="K513"/>
  <c r="O513" s="1"/>
  <c r="M513"/>
  <c r="K582"/>
  <c r="O582" s="1"/>
  <c r="M582"/>
  <c r="K923"/>
  <c r="O923" s="1"/>
  <c r="M923"/>
  <c r="M129"/>
  <c r="K129"/>
  <c r="O129" s="1"/>
  <c r="P404"/>
  <c r="P769"/>
  <c r="P62"/>
  <c r="P988"/>
  <c r="P591"/>
  <c r="P1112"/>
  <c r="P1021"/>
  <c r="P214"/>
  <c r="M215"/>
  <c r="K215"/>
  <c r="O215" s="1"/>
  <c r="M479"/>
  <c r="K479"/>
  <c r="O479" s="1"/>
  <c r="M719"/>
  <c r="K719"/>
  <c r="O719" s="1"/>
  <c r="K788"/>
  <c r="O788" s="1"/>
  <c r="M788"/>
  <c r="M1102"/>
  <c r="K1102"/>
  <c r="O1102" s="1"/>
  <c r="K69"/>
  <c r="O69" s="1"/>
  <c r="M69"/>
  <c r="M308"/>
  <c r="K308"/>
  <c r="O308" s="1"/>
  <c r="K41"/>
  <c r="O41" s="1"/>
  <c r="M41"/>
  <c r="M25"/>
  <c r="K25"/>
  <c r="O25" s="1"/>
  <c r="M519"/>
  <c r="K519"/>
  <c r="O519" s="1"/>
  <c r="K235"/>
  <c r="O235" s="1"/>
  <c r="M235"/>
  <c r="K758"/>
  <c r="O758" s="1"/>
  <c r="M758"/>
  <c r="M743"/>
  <c r="K743"/>
  <c r="O743" s="1"/>
  <c r="K682"/>
  <c r="O682" s="1"/>
  <c r="M682"/>
  <c r="K171"/>
  <c r="O171" s="1"/>
  <c r="M171"/>
  <c r="P65"/>
  <c r="P587"/>
  <c r="P1008"/>
  <c r="P423"/>
  <c r="P852"/>
  <c r="M823"/>
  <c r="K823"/>
  <c r="O823" s="1"/>
  <c r="K637"/>
  <c r="O637" s="1"/>
  <c r="M637"/>
  <c r="M538"/>
  <c r="K538"/>
  <c r="O538" s="1"/>
  <c r="M406"/>
  <c r="K406"/>
  <c r="O406" s="1"/>
  <c r="M199"/>
  <c r="K199"/>
  <c r="O199" s="1"/>
  <c r="K673"/>
  <c r="O673" s="1"/>
  <c r="M673"/>
  <c r="M1022"/>
  <c r="K1022"/>
  <c r="O1022" s="1"/>
  <c r="M206"/>
  <c r="K206"/>
  <c r="O206" s="1"/>
  <c r="K67"/>
  <c r="O67" s="1"/>
  <c r="M67"/>
  <c r="M402"/>
  <c r="K402"/>
  <c r="O402" s="1"/>
  <c r="M415"/>
  <c r="K415"/>
  <c r="O415" s="1"/>
  <c r="K664"/>
  <c r="O664" s="1"/>
  <c r="M664"/>
  <c r="M349"/>
  <c r="K349"/>
  <c r="O349" s="1"/>
  <c r="M380"/>
  <c r="K380"/>
  <c r="O380" s="1"/>
  <c r="K1029"/>
  <c r="O1029" s="1"/>
  <c r="M1029"/>
  <c r="K874"/>
  <c r="O874" s="1"/>
  <c r="M874"/>
  <c r="M520"/>
  <c r="K520"/>
  <c r="O520" s="1"/>
  <c r="M655"/>
  <c r="K655"/>
  <c r="O655" s="1"/>
  <c r="M983"/>
  <c r="K983"/>
  <c r="O983" s="1"/>
  <c r="K1090"/>
  <c r="O1090" s="1"/>
  <c r="M1090"/>
  <c r="P218"/>
  <c r="P205"/>
  <c r="P811"/>
  <c r="P245"/>
  <c r="P270"/>
  <c r="P958"/>
  <c r="P1031"/>
  <c r="P193"/>
  <c r="P231"/>
  <c r="P183"/>
  <c r="P448"/>
  <c r="P895"/>
  <c r="P198"/>
  <c r="P792"/>
  <c r="P1089"/>
  <c r="P258"/>
  <c r="K143"/>
  <c r="O143" s="1"/>
  <c r="M143"/>
  <c r="M601"/>
  <c r="K601"/>
  <c r="O601" s="1"/>
  <c r="M836"/>
  <c r="K836"/>
  <c r="O836" s="1"/>
  <c r="M959"/>
  <c r="K959"/>
  <c r="O959" s="1"/>
  <c r="K896"/>
  <c r="O896" s="1"/>
  <c r="M896"/>
  <c r="K793"/>
  <c r="O793" s="1"/>
  <c r="M793"/>
  <c r="S9" i="4"/>
  <c r="T9" s="1"/>
  <c r="U9" s="1"/>
  <c r="P346" i="5" l="1"/>
  <c r="P182"/>
  <c r="P228"/>
  <c r="P285"/>
  <c r="P725"/>
  <c r="P800"/>
  <c r="P1026"/>
  <c r="P1096"/>
  <c r="P978"/>
  <c r="P760"/>
  <c r="P153"/>
  <c r="P846"/>
  <c r="P1094"/>
  <c r="P131"/>
  <c r="P378"/>
  <c r="P535"/>
  <c r="P112"/>
  <c r="P549"/>
  <c r="P918"/>
  <c r="P363"/>
  <c r="P149"/>
  <c r="P208"/>
  <c r="P8"/>
  <c r="P732"/>
  <c r="P861"/>
  <c r="P35"/>
  <c r="P123"/>
  <c r="P91"/>
  <c r="P1044"/>
  <c r="P1110"/>
  <c r="P221"/>
  <c r="P499"/>
  <c r="P186"/>
  <c r="P605"/>
  <c r="P1079"/>
  <c r="P752"/>
  <c r="P834"/>
  <c r="P628"/>
  <c r="P1084"/>
  <c r="P623"/>
  <c r="P543"/>
  <c r="P631"/>
  <c r="P450"/>
  <c r="P125"/>
  <c r="P908"/>
  <c r="P342"/>
  <c r="P597"/>
  <c r="P481"/>
  <c r="P929"/>
  <c r="P1019"/>
  <c r="P560"/>
  <c r="P462"/>
  <c r="P360"/>
  <c r="P886"/>
  <c r="P646"/>
  <c r="P1106"/>
  <c r="P49"/>
  <c r="P437"/>
  <c r="P712"/>
  <c r="P574"/>
  <c r="P18"/>
  <c r="P563"/>
  <c r="P476"/>
  <c r="P1082"/>
  <c r="P32"/>
  <c r="P939"/>
  <c r="P993"/>
  <c r="P78"/>
  <c r="P1006"/>
  <c r="P642"/>
  <c r="P386"/>
  <c r="P429"/>
  <c r="P395"/>
  <c r="P256"/>
  <c r="P554"/>
  <c r="P944"/>
  <c r="P74"/>
  <c r="P465"/>
  <c r="P12"/>
  <c r="P14"/>
  <c r="P974"/>
  <c r="P501"/>
  <c r="P106"/>
  <c r="P1075"/>
  <c r="P849"/>
  <c r="P968"/>
  <c r="P1087"/>
  <c r="P114"/>
  <c r="P880"/>
  <c r="P438"/>
  <c r="P461"/>
  <c r="P914"/>
  <c r="P807"/>
  <c r="P1100"/>
  <c r="P952"/>
  <c r="P661"/>
  <c r="P402"/>
  <c r="P996"/>
  <c r="P452"/>
  <c r="P519"/>
  <c r="P479"/>
  <c r="P206"/>
  <c r="P406"/>
  <c r="P898"/>
  <c r="P770"/>
  <c r="P117"/>
  <c r="Q4"/>
  <c r="P171"/>
  <c r="P262"/>
  <c r="P164"/>
  <c r="P5"/>
  <c r="R5" s="1"/>
  <c r="R6" s="1"/>
  <c r="R7" s="1"/>
  <c r="R8" s="1"/>
  <c r="R9" s="1"/>
  <c r="R10" s="1"/>
  <c r="R11" s="1"/>
  <c r="R12" s="1"/>
  <c r="R13" s="1"/>
  <c r="P235"/>
  <c r="P39"/>
  <c r="P308"/>
  <c r="P923"/>
  <c r="P891"/>
  <c r="P215"/>
  <c r="P513"/>
  <c r="P470"/>
  <c r="P896"/>
  <c r="P143"/>
  <c r="P520"/>
  <c r="P67"/>
  <c r="P701"/>
  <c r="P844"/>
  <c r="P21"/>
  <c r="P405"/>
  <c r="P25"/>
  <c r="P415"/>
  <c r="P538"/>
  <c r="P758"/>
  <c r="P41"/>
  <c r="P788"/>
  <c r="P486"/>
  <c r="P54"/>
  <c r="P911"/>
  <c r="P1009"/>
  <c r="P383"/>
  <c r="P194"/>
  <c r="P836"/>
  <c r="P983"/>
  <c r="P1029"/>
  <c r="P1022"/>
  <c r="P743"/>
  <c r="P1102"/>
  <c r="P571"/>
  <c r="P20"/>
  <c r="P190"/>
  <c r="P795"/>
  <c r="P246"/>
  <c r="P572"/>
  <c r="P989"/>
  <c r="P588"/>
  <c r="P1090"/>
  <c r="P935"/>
  <c r="P300"/>
  <c r="P349"/>
  <c r="P199"/>
  <c r="P823"/>
  <c r="P682"/>
  <c r="P69"/>
  <c r="P582"/>
  <c r="P168"/>
  <c r="P592"/>
  <c r="P232"/>
  <c r="P959"/>
  <c r="P874"/>
  <c r="P664"/>
  <c r="P893"/>
  <c r="P719"/>
  <c r="P527"/>
  <c r="P121"/>
  <c r="P775"/>
  <c r="P793"/>
  <c r="P601"/>
  <c r="P655"/>
  <c r="P380"/>
  <c r="P673"/>
  <c r="P637"/>
  <c r="P129"/>
  <c r="P812"/>
  <c r="P259"/>
  <c r="P157"/>
  <c r="P739"/>
  <c r="P797"/>
  <c r="S10" i="4"/>
  <c r="T10" s="1"/>
  <c r="U10" s="1"/>
  <c r="R14" i="5" l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5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1" s="1"/>
  <c r="R72" s="1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R93" s="1"/>
  <c r="R94" s="1"/>
  <c r="R95" s="1"/>
  <c r="R96" s="1"/>
  <c r="R97" s="1"/>
  <c r="R98" s="1"/>
  <c r="R99" s="1"/>
  <c r="R100" s="1"/>
  <c r="R101" s="1"/>
  <c r="R102" s="1"/>
  <c r="R103" s="1"/>
  <c r="R104" s="1"/>
  <c r="R105" s="1"/>
  <c r="R106" s="1"/>
  <c r="R107" s="1"/>
  <c r="R108" s="1"/>
  <c r="R109" s="1"/>
  <c r="R110" s="1"/>
  <c r="R111" s="1"/>
  <c r="R112" s="1"/>
  <c r="R113" s="1"/>
  <c r="R114" s="1"/>
  <c r="R115" s="1"/>
  <c r="R116" s="1"/>
  <c r="R117" s="1"/>
  <c r="R118" s="1"/>
  <c r="R119" s="1"/>
  <c r="R120" s="1"/>
  <c r="R121" s="1"/>
  <c r="R122" s="1"/>
  <c r="R123" s="1"/>
  <c r="R124" s="1"/>
  <c r="R125" s="1"/>
  <c r="R126" s="1"/>
  <c r="R127" s="1"/>
  <c r="R128" s="1"/>
  <c r="R129" s="1"/>
  <c r="R130" s="1"/>
  <c r="R131" s="1"/>
  <c r="R132" s="1"/>
  <c r="R133" s="1"/>
  <c r="R134" s="1"/>
  <c r="R135" s="1"/>
  <c r="R136" s="1"/>
  <c r="R137" s="1"/>
  <c r="R138" s="1"/>
  <c r="R139" s="1"/>
  <c r="R140" s="1"/>
  <c r="R141" s="1"/>
  <c r="R142" s="1"/>
  <c r="R143" s="1"/>
  <c r="R144" s="1"/>
  <c r="R145" s="1"/>
  <c r="R146" s="1"/>
  <c r="R147" s="1"/>
  <c r="R148" s="1"/>
  <c r="R149" s="1"/>
  <c r="R150" s="1"/>
  <c r="R151" s="1"/>
  <c r="R152" s="1"/>
  <c r="R153" s="1"/>
  <c r="R154" s="1"/>
  <c r="R155" s="1"/>
  <c r="R156" s="1"/>
  <c r="R157" s="1"/>
  <c r="R158" s="1"/>
  <c r="R159" s="1"/>
  <c r="R160" s="1"/>
  <c r="R161" s="1"/>
  <c r="R162" s="1"/>
  <c r="R163" s="1"/>
  <c r="R164" s="1"/>
  <c r="R165" s="1"/>
  <c r="R166" s="1"/>
  <c r="R167" s="1"/>
  <c r="R168" s="1"/>
  <c r="R169" s="1"/>
  <c r="R170" s="1"/>
  <c r="R171" s="1"/>
  <c r="R172" s="1"/>
  <c r="R173" s="1"/>
  <c r="R174" s="1"/>
  <c r="R175" s="1"/>
  <c r="R176" s="1"/>
  <c r="R177" s="1"/>
  <c r="R178" s="1"/>
  <c r="R179" s="1"/>
  <c r="R180" s="1"/>
  <c r="R181" s="1"/>
  <c r="R182" s="1"/>
  <c r="R183" s="1"/>
  <c r="R184" s="1"/>
  <c r="R185" s="1"/>
  <c r="R186" s="1"/>
  <c r="R187" s="1"/>
  <c r="R188" s="1"/>
  <c r="R189" s="1"/>
  <c r="R190" s="1"/>
  <c r="R191" s="1"/>
  <c r="R192" s="1"/>
  <c r="R193" s="1"/>
  <c r="R194" s="1"/>
  <c r="R195" s="1"/>
  <c r="R196" s="1"/>
  <c r="R197" s="1"/>
  <c r="R198" s="1"/>
  <c r="R199" s="1"/>
  <c r="R200" s="1"/>
  <c r="R201" s="1"/>
  <c r="R202" s="1"/>
  <c r="R203" s="1"/>
  <c r="R204" s="1"/>
  <c r="R205" s="1"/>
  <c r="R206" s="1"/>
  <c r="R207" s="1"/>
  <c r="R208" s="1"/>
  <c r="R209" s="1"/>
  <c r="R210" s="1"/>
  <c r="R211" s="1"/>
  <c r="R212" s="1"/>
  <c r="R213" s="1"/>
  <c r="R214" s="1"/>
  <c r="R215" s="1"/>
  <c r="R216" s="1"/>
  <c r="R217" s="1"/>
  <c r="R218" s="1"/>
  <c r="R219" s="1"/>
  <c r="R220" s="1"/>
  <c r="R221" s="1"/>
  <c r="R222" s="1"/>
  <c r="R223" s="1"/>
  <c r="R224" s="1"/>
  <c r="R225" s="1"/>
  <c r="R226" s="1"/>
  <c r="R227" s="1"/>
  <c r="R228" s="1"/>
  <c r="R229" s="1"/>
  <c r="R230" s="1"/>
  <c r="R231" s="1"/>
  <c r="R232" s="1"/>
  <c r="R233" s="1"/>
  <c r="R234" s="1"/>
  <c r="R235" s="1"/>
  <c r="R236" s="1"/>
  <c r="R237" s="1"/>
  <c r="R238" s="1"/>
  <c r="R239" s="1"/>
  <c r="R240" s="1"/>
  <c r="R241" s="1"/>
  <c r="R242" s="1"/>
  <c r="R243" s="1"/>
  <c r="R244" s="1"/>
  <c r="R245" s="1"/>
  <c r="R246" s="1"/>
  <c r="R247" s="1"/>
  <c r="R248" s="1"/>
  <c r="R249" s="1"/>
  <c r="R250" s="1"/>
  <c r="R251" s="1"/>
  <c r="R252" s="1"/>
  <c r="R253" s="1"/>
  <c r="R254" s="1"/>
  <c r="R255" s="1"/>
  <c r="R256" s="1"/>
  <c r="R257" s="1"/>
  <c r="R258" s="1"/>
  <c r="R259" s="1"/>
  <c r="R260" s="1"/>
  <c r="R261" s="1"/>
  <c r="R262" s="1"/>
  <c r="R263" s="1"/>
  <c r="R264" s="1"/>
  <c r="R265" s="1"/>
  <c r="R266" s="1"/>
  <c r="R267" s="1"/>
  <c r="R268" s="1"/>
  <c r="R269" s="1"/>
  <c r="R270" s="1"/>
  <c r="R271" s="1"/>
  <c r="R272" s="1"/>
  <c r="R273" s="1"/>
  <c r="R274" s="1"/>
  <c r="R275" s="1"/>
  <c r="R276" s="1"/>
  <c r="R277" s="1"/>
  <c r="R278" s="1"/>
  <c r="R279" s="1"/>
  <c r="R280" s="1"/>
  <c r="R281" s="1"/>
  <c r="R282" s="1"/>
  <c r="R283" s="1"/>
  <c r="R284" s="1"/>
  <c r="R285" s="1"/>
  <c r="R286" s="1"/>
  <c r="R287" s="1"/>
  <c r="R288" s="1"/>
  <c r="R289" s="1"/>
  <c r="R290" s="1"/>
  <c r="R291" s="1"/>
  <c r="R292" s="1"/>
  <c r="R293" s="1"/>
  <c r="R294" s="1"/>
  <c r="R295" s="1"/>
  <c r="R296" s="1"/>
  <c r="R297" s="1"/>
  <c r="R298" s="1"/>
  <c r="R299" s="1"/>
  <c r="R300" s="1"/>
  <c r="R301" s="1"/>
  <c r="R302" s="1"/>
  <c r="R303" s="1"/>
  <c r="R304" s="1"/>
  <c r="R305" s="1"/>
  <c r="R306" s="1"/>
  <c r="R307" s="1"/>
  <c r="R308" s="1"/>
  <c r="R309" s="1"/>
  <c r="R310" s="1"/>
  <c r="R311" s="1"/>
  <c r="R312" s="1"/>
  <c r="R313" s="1"/>
  <c r="R314" s="1"/>
  <c r="R315" s="1"/>
  <c r="R316" s="1"/>
  <c r="R317" s="1"/>
  <c r="R318" s="1"/>
  <c r="R319" s="1"/>
  <c r="R320" s="1"/>
  <c r="R321" s="1"/>
  <c r="R322" s="1"/>
  <c r="R323" s="1"/>
  <c r="R324" s="1"/>
  <c r="R325" s="1"/>
  <c r="R326" s="1"/>
  <c r="R327" s="1"/>
  <c r="R328" s="1"/>
  <c r="R329" s="1"/>
  <c r="R330" s="1"/>
  <c r="R331" s="1"/>
  <c r="R332" s="1"/>
  <c r="R333" s="1"/>
  <c r="R334" s="1"/>
  <c r="R335" s="1"/>
  <c r="R336" s="1"/>
  <c r="R337" s="1"/>
  <c r="R338" s="1"/>
  <c r="R339" s="1"/>
  <c r="R340" s="1"/>
  <c r="R341" s="1"/>
  <c r="R342" s="1"/>
  <c r="R343" s="1"/>
  <c r="R344" s="1"/>
  <c r="R345" s="1"/>
  <c r="R346" s="1"/>
  <c r="R347" s="1"/>
  <c r="R348" s="1"/>
  <c r="R349" s="1"/>
  <c r="R350" s="1"/>
  <c r="R351" s="1"/>
  <c r="R352" s="1"/>
  <c r="R353" s="1"/>
  <c r="R354" s="1"/>
  <c r="R355" s="1"/>
  <c r="R356" s="1"/>
  <c r="R357" s="1"/>
  <c r="R358" s="1"/>
  <c r="R359" s="1"/>
  <c r="R360" s="1"/>
  <c r="R361" s="1"/>
  <c r="R362" s="1"/>
  <c r="R363" s="1"/>
  <c r="R364" s="1"/>
  <c r="R365" s="1"/>
  <c r="R366" s="1"/>
  <c r="R367" s="1"/>
  <c r="R368" s="1"/>
  <c r="R369" s="1"/>
  <c r="R370" s="1"/>
  <c r="R371" s="1"/>
  <c r="R372" s="1"/>
  <c r="R373" s="1"/>
  <c r="R374" s="1"/>
  <c r="R375" s="1"/>
  <c r="R376" s="1"/>
  <c r="R377" s="1"/>
  <c r="R378" s="1"/>
  <c r="R379" s="1"/>
  <c r="R380" s="1"/>
  <c r="R381" s="1"/>
  <c r="R382" s="1"/>
  <c r="R383" s="1"/>
  <c r="R384" s="1"/>
  <c r="R385" s="1"/>
  <c r="R386" s="1"/>
  <c r="R387" s="1"/>
  <c r="R388" s="1"/>
  <c r="R389" s="1"/>
  <c r="R390" s="1"/>
  <c r="R391" s="1"/>
  <c r="R392" s="1"/>
  <c r="R393" s="1"/>
  <c r="R394" s="1"/>
  <c r="R395" s="1"/>
  <c r="R396" s="1"/>
  <c r="R397" s="1"/>
  <c r="R398" s="1"/>
  <c r="R399" s="1"/>
  <c r="R400" s="1"/>
  <c r="R401" s="1"/>
  <c r="R402" s="1"/>
  <c r="R403" s="1"/>
  <c r="R404" s="1"/>
  <c r="R405" s="1"/>
  <c r="R406" s="1"/>
  <c r="R407" s="1"/>
  <c r="R408" s="1"/>
  <c r="R409" s="1"/>
  <c r="R410" s="1"/>
  <c r="R411" s="1"/>
  <c r="R412" s="1"/>
  <c r="R413" s="1"/>
  <c r="R414" s="1"/>
  <c r="R415" s="1"/>
  <c r="R416" s="1"/>
  <c r="R417" s="1"/>
  <c r="R418" s="1"/>
  <c r="R419" s="1"/>
  <c r="R420" s="1"/>
  <c r="R421" s="1"/>
  <c r="R422" s="1"/>
  <c r="R423" s="1"/>
  <c r="R424" s="1"/>
  <c r="R425" s="1"/>
  <c r="R426" s="1"/>
  <c r="R427" s="1"/>
  <c r="R428" s="1"/>
  <c r="R429" s="1"/>
  <c r="R430" s="1"/>
  <c r="R431" s="1"/>
  <c r="R432" s="1"/>
  <c r="R433" s="1"/>
  <c r="R434" s="1"/>
  <c r="R435" s="1"/>
  <c r="R436" s="1"/>
  <c r="R437" s="1"/>
  <c r="R438" s="1"/>
  <c r="R439" s="1"/>
  <c r="R440" s="1"/>
  <c r="R441" s="1"/>
  <c r="R442" s="1"/>
  <c r="R443" s="1"/>
  <c r="R444" s="1"/>
  <c r="R445" s="1"/>
  <c r="R446" s="1"/>
  <c r="R447" s="1"/>
  <c r="R448" s="1"/>
  <c r="R449" s="1"/>
  <c r="R450" s="1"/>
  <c r="R451" s="1"/>
  <c r="R452" s="1"/>
  <c r="R453" s="1"/>
  <c r="R454" s="1"/>
  <c r="R455" s="1"/>
  <c r="R456" s="1"/>
  <c r="R457" s="1"/>
  <c r="R458" s="1"/>
  <c r="R459" s="1"/>
  <c r="R460" s="1"/>
  <c r="R461" s="1"/>
  <c r="R462" s="1"/>
  <c r="R463" s="1"/>
  <c r="R464" s="1"/>
  <c r="R465" s="1"/>
  <c r="R466" s="1"/>
  <c r="R467" s="1"/>
  <c r="R468" s="1"/>
  <c r="R469" s="1"/>
  <c r="R470" s="1"/>
  <c r="R471" s="1"/>
  <c r="R472" s="1"/>
  <c r="R473" s="1"/>
  <c r="R474" s="1"/>
  <c r="R475" s="1"/>
  <c r="R476" s="1"/>
  <c r="R477" s="1"/>
  <c r="R478" s="1"/>
  <c r="R479" s="1"/>
  <c r="R480" s="1"/>
  <c r="R481" s="1"/>
  <c r="R482" s="1"/>
  <c r="R483" s="1"/>
  <c r="R484" s="1"/>
  <c r="R485" s="1"/>
  <c r="R486" s="1"/>
  <c r="R487" s="1"/>
  <c r="R488" s="1"/>
  <c r="R489" s="1"/>
  <c r="R490" s="1"/>
  <c r="R491" s="1"/>
  <c r="R492" s="1"/>
  <c r="R493" s="1"/>
  <c r="R494" s="1"/>
  <c r="R495" s="1"/>
  <c r="R496" s="1"/>
  <c r="R497" s="1"/>
  <c r="R498" s="1"/>
  <c r="R499" s="1"/>
  <c r="R500" s="1"/>
  <c r="R501" s="1"/>
  <c r="R502" s="1"/>
  <c r="R503" s="1"/>
  <c r="R504" s="1"/>
  <c r="R505" s="1"/>
  <c r="R506" s="1"/>
  <c r="R507" s="1"/>
  <c r="R508" s="1"/>
  <c r="R509" s="1"/>
  <c r="R510" s="1"/>
  <c r="R511" s="1"/>
  <c r="R512" s="1"/>
  <c r="R513" s="1"/>
  <c r="R514" s="1"/>
  <c r="R515" s="1"/>
  <c r="R516" s="1"/>
  <c r="R517" s="1"/>
  <c r="R518" s="1"/>
  <c r="R519" s="1"/>
  <c r="R520" s="1"/>
  <c r="R521" s="1"/>
  <c r="R522" s="1"/>
  <c r="R523" s="1"/>
  <c r="R524" s="1"/>
  <c r="R525" s="1"/>
  <c r="R526" s="1"/>
  <c r="R527" s="1"/>
  <c r="R528" s="1"/>
  <c r="R529" s="1"/>
  <c r="R530" s="1"/>
  <c r="R531" s="1"/>
  <c r="R532" s="1"/>
  <c r="R533" s="1"/>
  <c r="R534" s="1"/>
  <c r="R535" s="1"/>
  <c r="R536" s="1"/>
  <c r="R537" s="1"/>
  <c r="R538" s="1"/>
  <c r="R539" s="1"/>
  <c r="R540" s="1"/>
  <c r="R541" s="1"/>
  <c r="R542" s="1"/>
  <c r="R543" s="1"/>
  <c r="R544" s="1"/>
  <c r="R545" s="1"/>
  <c r="R546" s="1"/>
  <c r="R547" s="1"/>
  <c r="R548" s="1"/>
  <c r="R549" s="1"/>
  <c r="R550" s="1"/>
  <c r="R551" s="1"/>
  <c r="R552" s="1"/>
  <c r="R553" s="1"/>
  <c r="R554" s="1"/>
  <c r="R555" s="1"/>
  <c r="R556" s="1"/>
  <c r="R557" s="1"/>
  <c r="R558" s="1"/>
  <c r="R559" s="1"/>
  <c r="R560" s="1"/>
  <c r="R561" s="1"/>
  <c r="R562" s="1"/>
  <c r="R563" s="1"/>
  <c r="R564" s="1"/>
  <c r="R565" s="1"/>
  <c r="R566" s="1"/>
  <c r="R567" s="1"/>
  <c r="R568" s="1"/>
  <c r="R569" s="1"/>
  <c r="R570" s="1"/>
  <c r="R571" s="1"/>
  <c r="R572" s="1"/>
  <c r="R573" s="1"/>
  <c r="R574" s="1"/>
  <c r="R575" s="1"/>
  <c r="R576" s="1"/>
  <c r="R577" s="1"/>
  <c r="R578" s="1"/>
  <c r="R579" s="1"/>
  <c r="R580" s="1"/>
  <c r="R581" s="1"/>
  <c r="R582" s="1"/>
  <c r="R583" s="1"/>
  <c r="R584" s="1"/>
  <c r="R585" s="1"/>
  <c r="R586" s="1"/>
  <c r="R587" s="1"/>
  <c r="R588" s="1"/>
  <c r="R589" s="1"/>
  <c r="R590" s="1"/>
  <c r="R591" s="1"/>
  <c r="R592" s="1"/>
  <c r="R593" s="1"/>
  <c r="R594" s="1"/>
  <c r="R595" s="1"/>
  <c r="R596" s="1"/>
  <c r="R597" s="1"/>
  <c r="R598" s="1"/>
  <c r="R599" s="1"/>
  <c r="R600" s="1"/>
  <c r="R601" s="1"/>
  <c r="R602" s="1"/>
  <c r="R603" s="1"/>
  <c r="R604" s="1"/>
  <c r="R605" s="1"/>
  <c r="R606" s="1"/>
  <c r="R607" s="1"/>
  <c r="R608" s="1"/>
  <c r="R609" s="1"/>
  <c r="R610" s="1"/>
  <c r="R611" s="1"/>
  <c r="R612" s="1"/>
  <c r="R613" s="1"/>
  <c r="R614" s="1"/>
  <c r="R615" s="1"/>
  <c r="R616" s="1"/>
  <c r="R617" s="1"/>
  <c r="R618" s="1"/>
  <c r="R619" s="1"/>
  <c r="R620" s="1"/>
  <c r="R621" s="1"/>
  <c r="R622" s="1"/>
  <c r="R623" s="1"/>
  <c r="R624" s="1"/>
  <c r="R625" s="1"/>
  <c r="R626" s="1"/>
  <c r="R627" s="1"/>
  <c r="R628" s="1"/>
  <c r="R629" s="1"/>
  <c r="R630" s="1"/>
  <c r="R631" s="1"/>
  <c r="R632" s="1"/>
  <c r="R633" s="1"/>
  <c r="R634" s="1"/>
  <c r="R635" s="1"/>
  <c r="R636" s="1"/>
  <c r="R637" s="1"/>
  <c r="R638" s="1"/>
  <c r="R639" s="1"/>
  <c r="R640" s="1"/>
  <c r="R641" s="1"/>
  <c r="R642" s="1"/>
  <c r="R643" s="1"/>
  <c r="R644" s="1"/>
  <c r="R645" s="1"/>
  <c r="R646" s="1"/>
  <c r="R647" s="1"/>
  <c r="R648" s="1"/>
  <c r="R649" s="1"/>
  <c r="R650" s="1"/>
  <c r="R651" s="1"/>
  <c r="R652" s="1"/>
  <c r="R653" s="1"/>
  <c r="R654" s="1"/>
  <c r="R655" s="1"/>
  <c r="R656" s="1"/>
  <c r="R657" s="1"/>
  <c r="R658" s="1"/>
  <c r="R659" s="1"/>
  <c r="R660" s="1"/>
  <c r="R661" s="1"/>
  <c r="R662" s="1"/>
  <c r="R663" s="1"/>
  <c r="R664" s="1"/>
  <c r="R665" s="1"/>
  <c r="R666" s="1"/>
  <c r="R667" s="1"/>
  <c r="R668" s="1"/>
  <c r="R669" s="1"/>
  <c r="R670" s="1"/>
  <c r="R671" s="1"/>
  <c r="R672" s="1"/>
  <c r="R673" s="1"/>
  <c r="R674" s="1"/>
  <c r="R675" s="1"/>
  <c r="R676" s="1"/>
  <c r="R677" s="1"/>
  <c r="R678" s="1"/>
  <c r="R679" s="1"/>
  <c r="R680" s="1"/>
  <c r="R681" s="1"/>
  <c r="R682" s="1"/>
  <c r="R683" s="1"/>
  <c r="R684" s="1"/>
  <c r="R685" s="1"/>
  <c r="R686" s="1"/>
  <c r="R687" s="1"/>
  <c r="R688" s="1"/>
  <c r="R689" s="1"/>
  <c r="R690" s="1"/>
  <c r="R691" s="1"/>
  <c r="R692" s="1"/>
  <c r="R693" s="1"/>
  <c r="R694" s="1"/>
  <c r="R695" s="1"/>
  <c r="R696" s="1"/>
  <c r="R697" s="1"/>
  <c r="R698" s="1"/>
  <c r="R699" s="1"/>
  <c r="R700" s="1"/>
  <c r="R701" s="1"/>
  <c r="R702" s="1"/>
  <c r="R703" s="1"/>
  <c r="R704" s="1"/>
  <c r="R705" s="1"/>
  <c r="R706" s="1"/>
  <c r="R707" s="1"/>
  <c r="R708" s="1"/>
  <c r="R709" s="1"/>
  <c r="R710" s="1"/>
  <c r="R711" s="1"/>
  <c r="R712" s="1"/>
  <c r="R713" s="1"/>
  <c r="R714" s="1"/>
  <c r="R715" s="1"/>
  <c r="R716" s="1"/>
  <c r="R717" s="1"/>
  <c r="R718" s="1"/>
  <c r="R719" s="1"/>
  <c r="R720" s="1"/>
  <c r="R721" s="1"/>
  <c r="R722" s="1"/>
  <c r="R723" s="1"/>
  <c r="R724" s="1"/>
  <c r="R725" s="1"/>
  <c r="R726" s="1"/>
  <c r="R727" s="1"/>
  <c r="R728" s="1"/>
  <c r="R729" s="1"/>
  <c r="R730" s="1"/>
  <c r="R731" s="1"/>
  <c r="R732" s="1"/>
  <c r="R733" s="1"/>
  <c r="R734" s="1"/>
  <c r="R735" s="1"/>
  <c r="R736" s="1"/>
  <c r="R737" s="1"/>
  <c r="R738" s="1"/>
  <c r="R739" s="1"/>
  <c r="R740" s="1"/>
  <c r="R741" s="1"/>
  <c r="R742" s="1"/>
  <c r="R743" s="1"/>
  <c r="R744" s="1"/>
  <c r="R745" s="1"/>
  <c r="R746" s="1"/>
  <c r="R747" s="1"/>
  <c r="R748" s="1"/>
  <c r="R749" s="1"/>
  <c r="R750" s="1"/>
  <c r="R751" s="1"/>
  <c r="R752" s="1"/>
  <c r="R753" s="1"/>
  <c r="R754" s="1"/>
  <c r="R755" s="1"/>
  <c r="R756" s="1"/>
  <c r="R757" s="1"/>
  <c r="R758" s="1"/>
  <c r="R759" s="1"/>
  <c r="R760" s="1"/>
  <c r="R761" s="1"/>
  <c r="R762" s="1"/>
  <c r="R763" s="1"/>
  <c r="R764" s="1"/>
  <c r="R765" s="1"/>
  <c r="R766" s="1"/>
  <c r="R767" s="1"/>
  <c r="R768" s="1"/>
  <c r="R769" s="1"/>
  <c r="R770" s="1"/>
  <c r="R771" s="1"/>
  <c r="R772" s="1"/>
  <c r="R773" s="1"/>
  <c r="R774" s="1"/>
  <c r="R775" s="1"/>
  <c r="R776" s="1"/>
  <c r="R777" s="1"/>
  <c r="R778" s="1"/>
  <c r="R779" s="1"/>
  <c r="R780" s="1"/>
  <c r="R781" s="1"/>
  <c r="R782" s="1"/>
  <c r="R783" s="1"/>
  <c r="R784" s="1"/>
  <c r="R785" s="1"/>
  <c r="R786" s="1"/>
  <c r="R787" s="1"/>
  <c r="R788" s="1"/>
  <c r="R789" s="1"/>
  <c r="R790" s="1"/>
  <c r="R791" s="1"/>
  <c r="R792" s="1"/>
  <c r="R793" s="1"/>
  <c r="R794" s="1"/>
  <c r="R795" s="1"/>
  <c r="R796" s="1"/>
  <c r="R797" s="1"/>
  <c r="R798" s="1"/>
  <c r="R799" s="1"/>
  <c r="R800" s="1"/>
  <c r="R801" s="1"/>
  <c r="R802" s="1"/>
  <c r="R803" s="1"/>
  <c r="R804" s="1"/>
  <c r="R805" s="1"/>
  <c r="R806" s="1"/>
  <c r="R807" s="1"/>
  <c r="R808" s="1"/>
  <c r="R809" s="1"/>
  <c r="R810" s="1"/>
  <c r="R811" s="1"/>
  <c r="R812" s="1"/>
  <c r="R813" s="1"/>
  <c r="R814" s="1"/>
  <c r="R815" s="1"/>
  <c r="R816" s="1"/>
  <c r="R817" s="1"/>
  <c r="R818" s="1"/>
  <c r="R819" s="1"/>
  <c r="R820" s="1"/>
  <c r="R821" s="1"/>
  <c r="R822" s="1"/>
  <c r="R823" s="1"/>
  <c r="R824" s="1"/>
  <c r="R825" s="1"/>
  <c r="R826" s="1"/>
  <c r="R827" s="1"/>
  <c r="R828" s="1"/>
  <c r="R829" s="1"/>
  <c r="R830" s="1"/>
  <c r="R831" s="1"/>
  <c r="R832" s="1"/>
  <c r="R833" s="1"/>
  <c r="R834" s="1"/>
  <c r="R835" s="1"/>
  <c r="R836" s="1"/>
  <c r="R837" s="1"/>
  <c r="R838" s="1"/>
  <c r="R839" s="1"/>
  <c r="R840" s="1"/>
  <c r="R841" s="1"/>
  <c r="R842" s="1"/>
  <c r="R843" s="1"/>
  <c r="R844" s="1"/>
  <c r="R845" s="1"/>
  <c r="R846" s="1"/>
  <c r="R847" s="1"/>
  <c r="R848" s="1"/>
  <c r="R849" s="1"/>
  <c r="R850" s="1"/>
  <c r="R851" s="1"/>
  <c r="R852" s="1"/>
  <c r="R853" s="1"/>
  <c r="R854" s="1"/>
  <c r="R855" s="1"/>
  <c r="R856" s="1"/>
  <c r="R857" s="1"/>
  <c r="R858" s="1"/>
  <c r="R859" s="1"/>
  <c r="R860" s="1"/>
  <c r="R861" s="1"/>
  <c r="R862" s="1"/>
  <c r="R863" s="1"/>
  <c r="R864" s="1"/>
  <c r="R865" s="1"/>
  <c r="R866" s="1"/>
  <c r="R867" s="1"/>
  <c r="R868" s="1"/>
  <c r="R869" s="1"/>
  <c r="R870" s="1"/>
  <c r="R871" s="1"/>
  <c r="R872" s="1"/>
  <c r="R873" s="1"/>
  <c r="R874" s="1"/>
  <c r="R875" s="1"/>
  <c r="R876" s="1"/>
  <c r="R877" s="1"/>
  <c r="R878" s="1"/>
  <c r="R879" s="1"/>
  <c r="R880" s="1"/>
  <c r="R881" s="1"/>
  <c r="R882" s="1"/>
  <c r="R883" s="1"/>
  <c r="R884" s="1"/>
  <c r="R885" s="1"/>
  <c r="R886" s="1"/>
  <c r="R887" s="1"/>
  <c r="R888" s="1"/>
  <c r="R889" s="1"/>
  <c r="R890" s="1"/>
  <c r="R891" s="1"/>
  <c r="R892" s="1"/>
  <c r="R893" s="1"/>
  <c r="R894" s="1"/>
  <c r="R895" s="1"/>
  <c r="R896" s="1"/>
  <c r="R897" s="1"/>
  <c r="R898" s="1"/>
  <c r="R899" s="1"/>
  <c r="R900" s="1"/>
  <c r="R901" s="1"/>
  <c r="R902" s="1"/>
  <c r="R903" s="1"/>
  <c r="R904" s="1"/>
  <c r="R905" s="1"/>
  <c r="R906" s="1"/>
  <c r="R907" s="1"/>
  <c r="R908" s="1"/>
  <c r="R909" s="1"/>
  <c r="R910" s="1"/>
  <c r="R911" s="1"/>
  <c r="R912" s="1"/>
  <c r="R913" s="1"/>
  <c r="R914" s="1"/>
  <c r="R915" s="1"/>
  <c r="R916" s="1"/>
  <c r="R917" s="1"/>
  <c r="R918" s="1"/>
  <c r="R919" s="1"/>
  <c r="R920" s="1"/>
  <c r="R921" s="1"/>
  <c r="R922" s="1"/>
  <c r="R923" s="1"/>
  <c r="R924" s="1"/>
  <c r="R925" s="1"/>
  <c r="R926" s="1"/>
  <c r="R927" s="1"/>
  <c r="R928" s="1"/>
  <c r="R929" s="1"/>
  <c r="R930" s="1"/>
  <c r="R931" s="1"/>
  <c r="R932" s="1"/>
  <c r="R933" s="1"/>
  <c r="R934" s="1"/>
  <c r="R935" s="1"/>
  <c r="R936" s="1"/>
  <c r="R937" s="1"/>
  <c r="R938" s="1"/>
  <c r="R939" s="1"/>
  <c r="R940" s="1"/>
  <c r="R941" s="1"/>
  <c r="R942" s="1"/>
  <c r="R943" s="1"/>
  <c r="R944" s="1"/>
  <c r="R945" s="1"/>
  <c r="R946" s="1"/>
  <c r="R947" s="1"/>
  <c r="R948" s="1"/>
  <c r="R949" s="1"/>
  <c r="R950" s="1"/>
  <c r="R951" s="1"/>
  <c r="R952" s="1"/>
  <c r="R953" s="1"/>
  <c r="R954" s="1"/>
  <c r="R955" s="1"/>
  <c r="R956" s="1"/>
  <c r="R957" s="1"/>
  <c r="R958" s="1"/>
  <c r="R959" s="1"/>
  <c r="R960" s="1"/>
  <c r="R961" s="1"/>
  <c r="R962" s="1"/>
  <c r="R963" s="1"/>
  <c r="R964" s="1"/>
  <c r="R965" s="1"/>
  <c r="R966" s="1"/>
  <c r="R967" s="1"/>
  <c r="R968" s="1"/>
  <c r="R969" s="1"/>
  <c r="R970" s="1"/>
  <c r="R971" s="1"/>
  <c r="R972" s="1"/>
  <c r="R973" s="1"/>
  <c r="R974" s="1"/>
  <c r="R975" s="1"/>
  <c r="R976" s="1"/>
  <c r="R977" s="1"/>
  <c r="R978" s="1"/>
  <c r="R979" s="1"/>
  <c r="R980" s="1"/>
  <c r="R981" s="1"/>
  <c r="R982" s="1"/>
  <c r="R983" s="1"/>
  <c r="R984" s="1"/>
  <c r="R985" s="1"/>
  <c r="R986" s="1"/>
  <c r="R987" s="1"/>
  <c r="R988" s="1"/>
  <c r="R989" s="1"/>
  <c r="R990" s="1"/>
  <c r="R991" s="1"/>
  <c r="R992" s="1"/>
  <c r="R993" s="1"/>
  <c r="R994" s="1"/>
  <c r="R995" s="1"/>
  <c r="R996" s="1"/>
  <c r="R997" s="1"/>
  <c r="R998" s="1"/>
  <c r="R999" s="1"/>
  <c r="R1000" s="1"/>
  <c r="R1001" s="1"/>
  <c r="R1002" s="1"/>
  <c r="R1003" s="1"/>
  <c r="R1004" s="1"/>
  <c r="R1005" s="1"/>
  <c r="R1006" s="1"/>
  <c r="R1007" s="1"/>
  <c r="R1008" s="1"/>
  <c r="R1009" s="1"/>
  <c r="R1010" s="1"/>
  <c r="R1011" s="1"/>
  <c r="R1012" s="1"/>
  <c r="R1013" s="1"/>
  <c r="R1014" s="1"/>
  <c r="R1015" s="1"/>
  <c r="R1016" s="1"/>
  <c r="R1017" s="1"/>
  <c r="R1018" s="1"/>
  <c r="R1019" s="1"/>
  <c r="R1020" s="1"/>
  <c r="R1021" s="1"/>
  <c r="R1022" s="1"/>
  <c r="R1023" s="1"/>
  <c r="R1024" s="1"/>
  <c r="R1025" s="1"/>
  <c r="R1026" s="1"/>
  <c r="R1027" s="1"/>
  <c r="R1028" s="1"/>
  <c r="R1029" s="1"/>
  <c r="R1030" s="1"/>
  <c r="R1031" s="1"/>
  <c r="R1032" s="1"/>
  <c r="R1033" s="1"/>
  <c r="R1034" s="1"/>
  <c r="R1035" s="1"/>
  <c r="R1036" s="1"/>
  <c r="R1037" s="1"/>
  <c r="R1038" s="1"/>
  <c r="R1039" s="1"/>
  <c r="R1040" s="1"/>
  <c r="R1041" s="1"/>
  <c r="R1042" s="1"/>
  <c r="R1043" s="1"/>
  <c r="R1044" s="1"/>
  <c r="R1045" s="1"/>
  <c r="R1046" s="1"/>
  <c r="R1047" s="1"/>
  <c r="R1048" s="1"/>
  <c r="R1049" s="1"/>
  <c r="R1050" s="1"/>
  <c r="R1051" s="1"/>
  <c r="R1052" s="1"/>
  <c r="R1053" s="1"/>
  <c r="R1054" s="1"/>
  <c r="R1055" s="1"/>
  <c r="R1056" s="1"/>
  <c r="R1057" s="1"/>
  <c r="R1058" s="1"/>
  <c r="R1059" s="1"/>
  <c r="R1060" s="1"/>
  <c r="R1061" s="1"/>
  <c r="R1062" s="1"/>
  <c r="R1063" s="1"/>
  <c r="R1064" s="1"/>
  <c r="R1065" s="1"/>
  <c r="R1066" s="1"/>
  <c r="R1067" s="1"/>
  <c r="R1068" s="1"/>
  <c r="R1069" s="1"/>
  <c r="R1070" s="1"/>
  <c r="R1071" s="1"/>
  <c r="R1072" s="1"/>
  <c r="R1073" s="1"/>
  <c r="R1074" s="1"/>
  <c r="R1075" s="1"/>
  <c r="R1076" s="1"/>
  <c r="R1077" s="1"/>
  <c r="R1078" s="1"/>
  <c r="R1079" s="1"/>
  <c r="R1080" s="1"/>
  <c r="R1081" s="1"/>
  <c r="R1082" s="1"/>
  <c r="R1083" s="1"/>
  <c r="R1084" s="1"/>
  <c r="R1085" s="1"/>
  <c r="R1086" s="1"/>
  <c r="R1087" s="1"/>
  <c r="R1088" s="1"/>
  <c r="R1089" s="1"/>
  <c r="R1090" s="1"/>
  <c r="R1091" s="1"/>
  <c r="R1092" s="1"/>
  <c r="R1093" s="1"/>
  <c r="R1094" s="1"/>
  <c r="R1095" s="1"/>
  <c r="R1096" s="1"/>
  <c r="R1097" s="1"/>
  <c r="R1098" s="1"/>
  <c r="R1099" s="1"/>
  <c r="R1100" s="1"/>
  <c r="R1101" s="1"/>
  <c r="R1102" s="1"/>
  <c r="R1103" s="1"/>
  <c r="R1104" s="1"/>
  <c r="R1105" s="1"/>
  <c r="R1106" s="1"/>
  <c r="R1107" s="1"/>
  <c r="R1108" s="1"/>
  <c r="R1109" s="1"/>
  <c r="R1110" s="1"/>
  <c r="R1111" s="1"/>
  <c r="R1112" s="1"/>
  <c r="Q5"/>
  <c r="Q6" s="1"/>
  <c r="Q7" s="1"/>
  <c r="Q8" s="1"/>
  <c r="Q9" s="1"/>
  <c r="Q10" s="1"/>
  <c r="Q11" s="1"/>
  <c r="Q12" s="1"/>
  <c r="Q13" s="1"/>
  <c r="Q14" s="1"/>
  <c r="Q15" s="1"/>
  <c r="S11" i="4"/>
  <c r="T11" s="1"/>
  <c r="U11" s="1"/>
  <c r="S12" l="1"/>
  <c r="T12" s="1"/>
  <c r="U12" s="1"/>
  <c r="Q16" i="5"/>
  <c r="S13" i="4" l="1"/>
  <c r="T13" s="1"/>
  <c r="U13" s="1"/>
  <c r="Q17" i="5"/>
  <c r="S14" i="4" l="1"/>
  <c r="T14" s="1"/>
  <c r="U14" s="1"/>
  <c r="Q18" i="5"/>
  <c r="S15" i="4" l="1"/>
  <c r="T15" s="1"/>
  <c r="U15" s="1"/>
  <c r="Q19" i="5"/>
  <c r="S16" i="4" l="1"/>
  <c r="T16" s="1"/>
  <c r="U16" s="1"/>
  <c r="Q20" i="5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Q118" s="1"/>
  <c r="Q119" s="1"/>
  <c r="Q120" s="1"/>
  <c r="Q121" s="1"/>
  <c r="Q122" s="1"/>
  <c r="Q123" s="1"/>
  <c r="Q124" s="1"/>
  <c r="Q125" s="1"/>
  <c r="Q126" s="1"/>
  <c r="Q127" s="1"/>
  <c r="Q128" s="1"/>
  <c r="Q129" s="1"/>
  <c r="Q130" s="1"/>
  <c r="Q131" s="1"/>
  <c r="Q132" s="1"/>
  <c r="Q133" s="1"/>
  <c r="Q134" s="1"/>
  <c r="Q135" s="1"/>
  <c r="Q136" s="1"/>
  <c r="Q137" s="1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Q181" s="1"/>
  <c r="Q182" s="1"/>
  <c r="Q183" s="1"/>
  <c r="Q184" s="1"/>
  <c r="Q185" s="1"/>
  <c r="Q186" s="1"/>
  <c r="Q187" s="1"/>
  <c r="Q188" s="1"/>
  <c r="Q189" s="1"/>
  <c r="Q190" s="1"/>
  <c r="Q191" s="1"/>
  <c r="Q192" s="1"/>
  <c r="Q193" s="1"/>
  <c r="Q194" s="1"/>
  <c r="Q195" s="1"/>
  <c r="Q196" s="1"/>
  <c r="Q197" s="1"/>
  <c r="Q198" s="1"/>
  <c r="Q199" s="1"/>
  <c r="Q200" s="1"/>
  <c r="Q201" s="1"/>
  <c r="Q202" s="1"/>
  <c r="Q203" s="1"/>
  <c r="Q204" s="1"/>
  <c r="Q205" s="1"/>
  <c r="Q206" s="1"/>
  <c r="Q207" s="1"/>
  <c r="Q208" s="1"/>
  <c r="Q209" s="1"/>
  <c r="Q210" s="1"/>
  <c r="Q211" s="1"/>
  <c r="Q212" s="1"/>
  <c r="Q213" s="1"/>
  <c r="Q214" s="1"/>
  <c r="Q215" s="1"/>
  <c r="Q216" s="1"/>
  <c r="Q217" s="1"/>
  <c r="Q218" s="1"/>
  <c r="Q219" s="1"/>
  <c r="Q220" s="1"/>
  <c r="Q221" s="1"/>
  <c r="Q222" s="1"/>
  <c r="Q223" s="1"/>
  <c r="Q224" s="1"/>
  <c r="Q225" s="1"/>
  <c r="Q226" s="1"/>
  <c r="Q227" s="1"/>
  <c r="Q228" s="1"/>
  <c r="Q229" s="1"/>
  <c r="Q230" s="1"/>
  <c r="Q231" s="1"/>
  <c r="Q232" s="1"/>
  <c r="Q233" s="1"/>
  <c r="Q234" s="1"/>
  <c r="Q235" s="1"/>
  <c r="Q236" s="1"/>
  <c r="Q237" s="1"/>
  <c r="Q238" s="1"/>
  <c r="Q239" s="1"/>
  <c r="Q240" s="1"/>
  <c r="Q241" s="1"/>
  <c r="Q242" s="1"/>
  <c r="Q243" s="1"/>
  <c r="Q244" s="1"/>
  <c r="Q245" s="1"/>
  <c r="Q246" s="1"/>
  <c r="Q247" s="1"/>
  <c r="Q248" s="1"/>
  <c r="Q249" s="1"/>
  <c r="Q250" s="1"/>
  <c r="Q251" s="1"/>
  <c r="Q252" s="1"/>
  <c r="Q253" s="1"/>
  <c r="Q254" s="1"/>
  <c r="Q255" s="1"/>
  <c r="Q256" s="1"/>
  <c r="Q257" s="1"/>
  <c r="Q258" s="1"/>
  <c r="Q259" s="1"/>
  <c r="Q260" s="1"/>
  <c r="Q261" s="1"/>
  <c r="Q262" s="1"/>
  <c r="Q263" s="1"/>
  <c r="Q264" s="1"/>
  <c r="Q265" s="1"/>
  <c r="Q266" s="1"/>
  <c r="Q267" s="1"/>
  <c r="Q268" s="1"/>
  <c r="Q269" s="1"/>
  <c r="Q270" s="1"/>
  <c r="Q271" s="1"/>
  <c r="Q272" s="1"/>
  <c r="Q273" s="1"/>
  <c r="Q274" s="1"/>
  <c r="Q275" s="1"/>
  <c r="Q276" s="1"/>
  <c r="Q277" s="1"/>
  <c r="Q278" s="1"/>
  <c r="Q279" s="1"/>
  <c r="Q280" s="1"/>
  <c r="Q281" s="1"/>
  <c r="Q282" s="1"/>
  <c r="Q283" s="1"/>
  <c r="Q284" s="1"/>
  <c r="Q285" s="1"/>
  <c r="Q286" s="1"/>
  <c r="Q287" s="1"/>
  <c r="Q288" s="1"/>
  <c r="Q289" s="1"/>
  <c r="Q290" s="1"/>
  <c r="Q291" s="1"/>
  <c r="Q292" s="1"/>
  <c r="Q293" s="1"/>
  <c r="Q294" s="1"/>
  <c r="Q295" s="1"/>
  <c r="Q296" s="1"/>
  <c r="Q297" s="1"/>
  <c r="Q298" s="1"/>
  <c r="Q299" s="1"/>
  <c r="Q300" s="1"/>
  <c r="Q301" s="1"/>
  <c r="Q302" s="1"/>
  <c r="Q303" s="1"/>
  <c r="Q304" s="1"/>
  <c r="Q305" s="1"/>
  <c r="Q306" s="1"/>
  <c r="Q307" s="1"/>
  <c r="Q308" s="1"/>
  <c r="Q309" s="1"/>
  <c r="Q310" s="1"/>
  <c r="Q311" s="1"/>
  <c r="Q312" s="1"/>
  <c r="Q313" s="1"/>
  <c r="Q314" s="1"/>
  <c r="Q315" s="1"/>
  <c r="Q316" s="1"/>
  <c r="Q317" s="1"/>
  <c r="Q318" s="1"/>
  <c r="Q319" s="1"/>
  <c r="Q320" s="1"/>
  <c r="Q321" s="1"/>
  <c r="Q322" s="1"/>
  <c r="Q323" s="1"/>
  <c r="Q324" s="1"/>
  <c r="Q325" s="1"/>
  <c r="Q326" s="1"/>
  <c r="Q327" s="1"/>
  <c r="Q328" s="1"/>
  <c r="Q329" s="1"/>
  <c r="Q330" s="1"/>
  <c r="Q331" s="1"/>
  <c r="Q332" s="1"/>
  <c r="Q333" s="1"/>
  <c r="Q334" s="1"/>
  <c r="Q335" s="1"/>
  <c r="Q336" s="1"/>
  <c r="Q337" s="1"/>
  <c r="Q338" s="1"/>
  <c r="Q339" s="1"/>
  <c r="Q340" s="1"/>
  <c r="Q341" s="1"/>
  <c r="Q342" s="1"/>
  <c r="Q343" s="1"/>
  <c r="Q344" s="1"/>
  <c r="Q345" s="1"/>
  <c r="Q346" s="1"/>
  <c r="Q347" s="1"/>
  <c r="Q348" s="1"/>
  <c r="Q349" s="1"/>
  <c r="Q350" s="1"/>
  <c r="Q351" s="1"/>
  <c r="Q352" s="1"/>
  <c r="Q353" s="1"/>
  <c r="Q354" s="1"/>
  <c r="Q355" s="1"/>
  <c r="Q356" s="1"/>
  <c r="Q357" s="1"/>
  <c r="Q358" s="1"/>
  <c r="Q359" s="1"/>
  <c r="Q360" s="1"/>
  <c r="Q361" s="1"/>
  <c r="Q362" s="1"/>
  <c r="Q363" s="1"/>
  <c r="Q364" s="1"/>
  <c r="Q365" s="1"/>
  <c r="Q366" s="1"/>
  <c r="Q367" s="1"/>
  <c r="Q368" s="1"/>
  <c r="Q369" s="1"/>
  <c r="Q370" s="1"/>
  <c r="Q371" s="1"/>
  <c r="Q372" s="1"/>
  <c r="Q373" s="1"/>
  <c r="Q374" s="1"/>
  <c r="Q375" s="1"/>
  <c r="Q376" s="1"/>
  <c r="Q377" s="1"/>
  <c r="Q378" s="1"/>
  <c r="Q379" s="1"/>
  <c r="Q380" s="1"/>
  <c r="Q381" s="1"/>
  <c r="Q382" s="1"/>
  <c r="Q383" s="1"/>
  <c r="Q384" s="1"/>
  <c r="Q385" s="1"/>
  <c r="Q386" s="1"/>
  <c r="Q387" s="1"/>
  <c r="Q388" s="1"/>
  <c r="Q389" s="1"/>
  <c r="Q390" s="1"/>
  <c r="Q391" s="1"/>
  <c r="Q392" s="1"/>
  <c r="Q393" s="1"/>
  <c r="Q394" s="1"/>
  <c r="Q395" s="1"/>
  <c r="Q396" s="1"/>
  <c r="Q397" s="1"/>
  <c r="Q398" s="1"/>
  <c r="Q399" s="1"/>
  <c r="Q400" s="1"/>
  <c r="Q401" s="1"/>
  <c r="Q402" s="1"/>
  <c r="Q403" s="1"/>
  <c r="Q404" s="1"/>
  <c r="Q405" s="1"/>
  <c r="Q406" s="1"/>
  <c r="Q407" s="1"/>
  <c r="Q408" s="1"/>
  <c r="Q409" s="1"/>
  <c r="Q410" s="1"/>
  <c r="Q411" s="1"/>
  <c r="Q412" s="1"/>
  <c r="Q413" s="1"/>
  <c r="Q414" s="1"/>
  <c r="Q415" s="1"/>
  <c r="Q416" s="1"/>
  <c r="Q417" s="1"/>
  <c r="Q418" s="1"/>
  <c r="Q419" s="1"/>
  <c r="Q420" s="1"/>
  <c r="Q421" s="1"/>
  <c r="Q422" s="1"/>
  <c r="Q423" s="1"/>
  <c r="Q424" s="1"/>
  <c r="Q425" s="1"/>
  <c r="Q426" s="1"/>
  <c r="Q427" s="1"/>
  <c r="Q428" s="1"/>
  <c r="Q429" s="1"/>
  <c r="Q430" s="1"/>
  <c r="Q431" s="1"/>
  <c r="Q432" s="1"/>
  <c r="Q433" s="1"/>
  <c r="Q434" s="1"/>
  <c r="Q435" s="1"/>
  <c r="Q436" s="1"/>
  <c r="Q437" s="1"/>
  <c r="Q438" s="1"/>
  <c r="Q439" s="1"/>
  <c r="Q440" s="1"/>
  <c r="Q441" s="1"/>
  <c r="Q442" s="1"/>
  <c r="Q443" s="1"/>
  <c r="Q444" s="1"/>
  <c r="Q445" s="1"/>
  <c r="Q446" s="1"/>
  <c r="Q447" s="1"/>
  <c r="Q448" s="1"/>
  <c r="Q449" s="1"/>
  <c r="Q450" s="1"/>
  <c r="Q451" s="1"/>
  <c r="Q452" s="1"/>
  <c r="Q453" s="1"/>
  <c r="Q454" s="1"/>
  <c r="Q455" s="1"/>
  <c r="Q456" s="1"/>
  <c r="Q457" s="1"/>
  <c r="Q458" s="1"/>
  <c r="Q459" s="1"/>
  <c r="Q460" s="1"/>
  <c r="Q461" s="1"/>
  <c r="Q462" s="1"/>
  <c r="Q463" s="1"/>
  <c r="Q464" s="1"/>
  <c r="Q465" s="1"/>
  <c r="Q466" s="1"/>
  <c r="Q467" s="1"/>
  <c r="Q468" s="1"/>
  <c r="Q469" s="1"/>
  <c r="Q470" s="1"/>
  <c r="Q471" s="1"/>
  <c r="Q472" s="1"/>
  <c r="Q473" s="1"/>
  <c r="Q474" s="1"/>
  <c r="Q475" s="1"/>
  <c r="Q476" s="1"/>
  <c r="Q477" s="1"/>
  <c r="Q478" s="1"/>
  <c r="Q479" s="1"/>
  <c r="Q480" s="1"/>
  <c r="Q481" s="1"/>
  <c r="Q482" s="1"/>
  <c r="Q483" s="1"/>
  <c r="Q484" s="1"/>
  <c r="Q485" s="1"/>
  <c r="Q486" s="1"/>
  <c r="Q487" s="1"/>
  <c r="Q488" s="1"/>
  <c r="Q489" s="1"/>
  <c r="Q490" s="1"/>
  <c r="Q491" s="1"/>
  <c r="Q492" s="1"/>
  <c r="Q493" s="1"/>
  <c r="Q494" s="1"/>
  <c r="Q495" s="1"/>
  <c r="Q496" s="1"/>
  <c r="Q497" s="1"/>
  <c r="Q498" s="1"/>
  <c r="Q499" s="1"/>
  <c r="Q500" s="1"/>
  <c r="Q501" s="1"/>
  <c r="Q502" s="1"/>
  <c r="Q503" s="1"/>
  <c r="Q504" s="1"/>
  <c r="Q505" s="1"/>
  <c r="Q506" s="1"/>
  <c r="Q507" s="1"/>
  <c r="Q508" s="1"/>
  <c r="Q509" s="1"/>
  <c r="Q510" s="1"/>
  <c r="Q511" s="1"/>
  <c r="Q512" s="1"/>
  <c r="Q513" s="1"/>
  <c r="Q514" s="1"/>
  <c r="Q515" s="1"/>
  <c r="Q516" s="1"/>
  <c r="Q517" s="1"/>
  <c r="Q518" s="1"/>
  <c r="Q519" s="1"/>
  <c r="Q520" s="1"/>
  <c r="Q521" s="1"/>
  <c r="Q522" s="1"/>
  <c r="Q523" s="1"/>
  <c r="Q524" s="1"/>
  <c r="Q525" s="1"/>
  <c r="Q526" s="1"/>
  <c r="Q527" s="1"/>
  <c r="Q528" s="1"/>
  <c r="Q529" s="1"/>
  <c r="Q530" s="1"/>
  <c r="Q531" s="1"/>
  <c r="Q532" s="1"/>
  <c r="Q533" s="1"/>
  <c r="Q534" s="1"/>
  <c r="Q535" s="1"/>
  <c r="Q536" s="1"/>
  <c r="Q537" s="1"/>
  <c r="Q538" s="1"/>
  <c r="Q539" s="1"/>
  <c r="Q540" s="1"/>
  <c r="Q541" s="1"/>
  <c r="Q542" s="1"/>
  <c r="Q543" s="1"/>
  <c r="Q544" s="1"/>
  <c r="Q545" s="1"/>
  <c r="Q546" s="1"/>
  <c r="Q547" s="1"/>
  <c r="Q548" s="1"/>
  <c r="Q549" s="1"/>
  <c r="Q550" s="1"/>
  <c r="Q551" s="1"/>
  <c r="Q552" s="1"/>
  <c r="Q553" s="1"/>
  <c r="Q554" s="1"/>
  <c r="Q555" s="1"/>
  <c r="Q556" s="1"/>
  <c r="Q557" s="1"/>
  <c r="Q558" s="1"/>
  <c r="Q559" s="1"/>
  <c r="Q560" s="1"/>
  <c r="Q561" s="1"/>
  <c r="Q562" s="1"/>
  <c r="Q563" s="1"/>
  <c r="Q564" s="1"/>
  <c r="Q565" s="1"/>
  <c r="Q566" s="1"/>
  <c r="Q567" s="1"/>
  <c r="Q568" s="1"/>
  <c r="Q569" s="1"/>
  <c r="Q570" s="1"/>
  <c r="Q571" s="1"/>
  <c r="Q572" s="1"/>
  <c r="Q573" s="1"/>
  <c r="Q574" s="1"/>
  <c r="Q575" s="1"/>
  <c r="Q576" s="1"/>
  <c r="Q577" s="1"/>
  <c r="Q578" s="1"/>
  <c r="Q579" s="1"/>
  <c r="Q580" s="1"/>
  <c r="Q581" s="1"/>
  <c r="Q582" s="1"/>
  <c r="Q583" s="1"/>
  <c r="Q584" s="1"/>
  <c r="Q585" s="1"/>
  <c r="Q586" s="1"/>
  <c r="Q587" s="1"/>
  <c r="Q588" s="1"/>
  <c r="Q589" s="1"/>
  <c r="Q590" s="1"/>
  <c r="Q591" s="1"/>
  <c r="Q592" s="1"/>
  <c r="Q593" s="1"/>
  <c r="Q594" s="1"/>
  <c r="Q595" s="1"/>
  <c r="Q596" s="1"/>
  <c r="Q597" s="1"/>
  <c r="Q598" s="1"/>
  <c r="Q599" s="1"/>
  <c r="Q600" s="1"/>
  <c r="Q601" s="1"/>
  <c r="Q602" s="1"/>
  <c r="Q603" s="1"/>
  <c r="Q604" s="1"/>
  <c r="Q605" s="1"/>
  <c r="Q606" s="1"/>
  <c r="Q607" s="1"/>
  <c r="Q608" s="1"/>
  <c r="Q609" s="1"/>
  <c r="Q610" s="1"/>
  <c r="Q611" s="1"/>
  <c r="Q612" s="1"/>
  <c r="Q613" s="1"/>
  <c r="Q614" s="1"/>
  <c r="Q615" s="1"/>
  <c r="Q616" s="1"/>
  <c r="Q617" s="1"/>
  <c r="Q618" s="1"/>
  <c r="Q619" s="1"/>
  <c r="Q620" s="1"/>
  <c r="Q621" s="1"/>
  <c r="Q622" s="1"/>
  <c r="Q623" s="1"/>
  <c r="Q624" s="1"/>
  <c r="Q625" s="1"/>
  <c r="Q626" s="1"/>
  <c r="Q627" s="1"/>
  <c r="Q628" s="1"/>
  <c r="Q629" s="1"/>
  <c r="Q630" s="1"/>
  <c r="Q631" s="1"/>
  <c r="Q632" s="1"/>
  <c r="Q633" s="1"/>
  <c r="Q634" s="1"/>
  <c r="Q635" s="1"/>
  <c r="Q636" s="1"/>
  <c r="Q637" s="1"/>
  <c r="Q638" s="1"/>
  <c r="Q639" s="1"/>
  <c r="Q640" s="1"/>
  <c r="Q641" s="1"/>
  <c r="Q642" s="1"/>
  <c r="Q643" s="1"/>
  <c r="Q644" s="1"/>
  <c r="Q645" s="1"/>
  <c r="Q646" s="1"/>
  <c r="Q647" s="1"/>
  <c r="Q648" s="1"/>
  <c r="Q649" s="1"/>
  <c r="Q650" s="1"/>
  <c r="Q651" s="1"/>
  <c r="Q652" s="1"/>
  <c r="Q653" s="1"/>
  <c r="Q654" s="1"/>
  <c r="Q655" s="1"/>
  <c r="Q656" s="1"/>
  <c r="Q657" s="1"/>
  <c r="Q658" s="1"/>
  <c r="Q659" s="1"/>
  <c r="Q660" s="1"/>
  <c r="Q661" s="1"/>
  <c r="Q662" s="1"/>
  <c r="Q663" s="1"/>
  <c r="Q664" s="1"/>
  <c r="Q665" s="1"/>
  <c r="Q666" s="1"/>
  <c r="Q667" s="1"/>
  <c r="Q668" s="1"/>
  <c r="Q669" s="1"/>
  <c r="Q670" s="1"/>
  <c r="Q671" s="1"/>
  <c r="Q672" s="1"/>
  <c r="Q673" s="1"/>
  <c r="Q674" s="1"/>
  <c r="Q675" s="1"/>
  <c r="Q676" s="1"/>
  <c r="Q677" s="1"/>
  <c r="Q678" s="1"/>
  <c r="Q679" s="1"/>
  <c r="Q680" s="1"/>
  <c r="Q681" s="1"/>
  <c r="Q682" s="1"/>
  <c r="Q683" s="1"/>
  <c r="Q684" s="1"/>
  <c r="Q685" s="1"/>
  <c r="Q686" s="1"/>
  <c r="Q687" s="1"/>
  <c r="Q688" s="1"/>
  <c r="Q689" s="1"/>
  <c r="Q690" s="1"/>
  <c r="Q691" s="1"/>
  <c r="Q692" s="1"/>
  <c r="Q693" s="1"/>
  <c r="Q694" s="1"/>
  <c r="Q695" s="1"/>
  <c r="Q696" s="1"/>
  <c r="Q697" s="1"/>
  <c r="Q698" s="1"/>
  <c r="Q699" s="1"/>
  <c r="Q700" s="1"/>
  <c r="Q701" s="1"/>
  <c r="Q702" s="1"/>
  <c r="Q703" s="1"/>
  <c r="Q704" s="1"/>
  <c r="Q705" s="1"/>
  <c r="Q706" s="1"/>
  <c r="Q707" s="1"/>
  <c r="Q708" s="1"/>
  <c r="Q709" s="1"/>
  <c r="Q710" s="1"/>
  <c r="Q711" s="1"/>
  <c r="Q712" s="1"/>
  <c r="Q713" s="1"/>
  <c r="Q714" s="1"/>
  <c r="Q715" s="1"/>
  <c r="Q716" s="1"/>
  <c r="Q717" s="1"/>
  <c r="Q718" s="1"/>
  <c r="Q719" s="1"/>
  <c r="Q720" s="1"/>
  <c r="Q721" s="1"/>
  <c r="Q722" s="1"/>
  <c r="Q723" s="1"/>
  <c r="Q724" s="1"/>
  <c r="Q725" s="1"/>
  <c r="Q726" s="1"/>
  <c r="Q727" s="1"/>
  <c r="Q728" s="1"/>
  <c r="Q729" s="1"/>
  <c r="Q730" s="1"/>
  <c r="Q731" s="1"/>
  <c r="Q732" s="1"/>
  <c r="Q733" s="1"/>
  <c r="Q734" s="1"/>
  <c r="Q735" s="1"/>
  <c r="Q736" s="1"/>
  <c r="Q737" s="1"/>
  <c r="Q738" s="1"/>
  <c r="Q739" s="1"/>
  <c r="Q740" s="1"/>
  <c r="Q741" s="1"/>
  <c r="Q742" s="1"/>
  <c r="Q743" s="1"/>
  <c r="Q744" s="1"/>
  <c r="Q745" s="1"/>
  <c r="Q746" s="1"/>
  <c r="Q747" s="1"/>
  <c r="Q748" s="1"/>
  <c r="Q749" s="1"/>
  <c r="Q750" s="1"/>
  <c r="Q751" s="1"/>
  <c r="Q752" s="1"/>
  <c r="Q753" s="1"/>
  <c r="Q754" s="1"/>
  <c r="Q755" s="1"/>
  <c r="Q756" s="1"/>
  <c r="Q757" s="1"/>
  <c r="Q758" s="1"/>
  <c r="Q759" s="1"/>
  <c r="Q760" s="1"/>
  <c r="Q761" s="1"/>
  <c r="Q762" s="1"/>
  <c r="Q763" s="1"/>
  <c r="Q764" s="1"/>
  <c r="Q765" s="1"/>
  <c r="Q766" s="1"/>
  <c r="Q767" s="1"/>
  <c r="Q768" s="1"/>
  <c r="Q769" s="1"/>
  <c r="Q770" s="1"/>
  <c r="Q771" s="1"/>
  <c r="Q772" s="1"/>
  <c r="Q773" s="1"/>
  <c r="Q774" s="1"/>
  <c r="Q775" s="1"/>
  <c r="Q776" s="1"/>
  <c r="Q777" s="1"/>
  <c r="Q778" s="1"/>
  <c r="Q779" s="1"/>
  <c r="Q780" s="1"/>
  <c r="Q781" s="1"/>
  <c r="Q782" s="1"/>
  <c r="Q783" s="1"/>
  <c r="Q784" s="1"/>
  <c r="Q785" s="1"/>
  <c r="Q786" s="1"/>
  <c r="Q787" s="1"/>
  <c r="Q788" s="1"/>
  <c r="Q789" s="1"/>
  <c r="Q790" s="1"/>
  <c r="Q791" s="1"/>
  <c r="Q792" s="1"/>
  <c r="Q793" s="1"/>
  <c r="Q794" s="1"/>
  <c r="Q795" s="1"/>
  <c r="Q796" s="1"/>
  <c r="Q797" s="1"/>
  <c r="Q798" s="1"/>
  <c r="Q799" s="1"/>
  <c r="Q800" s="1"/>
  <c r="Q801" s="1"/>
  <c r="Q802" s="1"/>
  <c r="Q803" s="1"/>
  <c r="Q804" s="1"/>
  <c r="Q805" s="1"/>
  <c r="Q806" s="1"/>
  <c r="Q807" s="1"/>
  <c r="Q808" s="1"/>
  <c r="Q809" s="1"/>
  <c r="Q810" s="1"/>
  <c r="Q811" s="1"/>
  <c r="Q812" s="1"/>
  <c r="Q813" s="1"/>
  <c r="Q814" s="1"/>
  <c r="Q815" s="1"/>
  <c r="Q816" s="1"/>
  <c r="Q817" s="1"/>
  <c r="Q818" s="1"/>
  <c r="Q819" s="1"/>
  <c r="Q820" s="1"/>
  <c r="Q821" s="1"/>
  <c r="Q822" s="1"/>
  <c r="Q823" s="1"/>
  <c r="Q824" s="1"/>
  <c r="Q825" s="1"/>
  <c r="Q826" s="1"/>
  <c r="Q827" s="1"/>
  <c r="Q828" s="1"/>
  <c r="Q829" s="1"/>
  <c r="Q830" s="1"/>
  <c r="Q831" s="1"/>
  <c r="Q832" s="1"/>
  <c r="Q833" s="1"/>
  <c r="Q834" s="1"/>
  <c r="Q835" s="1"/>
  <c r="Q836" s="1"/>
  <c r="Q837" s="1"/>
  <c r="Q838" s="1"/>
  <c r="Q839" s="1"/>
  <c r="Q840" s="1"/>
  <c r="Q841" s="1"/>
  <c r="Q842" s="1"/>
  <c r="Q843" s="1"/>
  <c r="Q844" s="1"/>
  <c r="Q845" s="1"/>
  <c r="Q846" s="1"/>
  <c r="Q847" s="1"/>
  <c r="Q848" s="1"/>
  <c r="Q849" s="1"/>
  <c r="Q850" s="1"/>
  <c r="Q851" s="1"/>
  <c r="Q852" s="1"/>
  <c r="Q853" s="1"/>
  <c r="Q854" s="1"/>
  <c r="Q855" s="1"/>
  <c r="Q856" s="1"/>
  <c r="Q857" s="1"/>
  <c r="Q858" s="1"/>
  <c r="Q859" s="1"/>
  <c r="Q860" s="1"/>
  <c r="Q861" s="1"/>
  <c r="Q862" s="1"/>
  <c r="Q863" s="1"/>
  <c r="Q864" s="1"/>
  <c r="Q865" s="1"/>
  <c r="Q866" s="1"/>
  <c r="Q867" s="1"/>
  <c r="Q868" s="1"/>
  <c r="Q869" s="1"/>
  <c r="Q870" s="1"/>
  <c r="Q871" s="1"/>
  <c r="Q872" s="1"/>
  <c r="Q873" s="1"/>
  <c r="Q874" s="1"/>
  <c r="Q875" s="1"/>
  <c r="Q876" s="1"/>
  <c r="Q877" s="1"/>
  <c r="Q878" s="1"/>
  <c r="Q879" s="1"/>
  <c r="Q880" s="1"/>
  <c r="Q881" s="1"/>
  <c r="Q882" s="1"/>
  <c r="Q883" s="1"/>
  <c r="Q884" s="1"/>
  <c r="Q885" s="1"/>
  <c r="Q886" s="1"/>
  <c r="Q887" s="1"/>
  <c r="Q888" s="1"/>
  <c r="Q889" s="1"/>
  <c r="Q890" s="1"/>
  <c r="Q891" s="1"/>
  <c r="Q892" s="1"/>
  <c r="Q893" s="1"/>
  <c r="Q894" s="1"/>
  <c r="Q895" s="1"/>
  <c r="Q896" s="1"/>
  <c r="Q897" s="1"/>
  <c r="Q898" s="1"/>
  <c r="Q899" s="1"/>
  <c r="Q900" s="1"/>
  <c r="Q901" s="1"/>
  <c r="Q902" s="1"/>
  <c r="Q903" s="1"/>
  <c r="Q904" s="1"/>
  <c r="Q905" s="1"/>
  <c r="Q906" s="1"/>
  <c r="Q907" s="1"/>
  <c r="Q908" s="1"/>
  <c r="Q909" s="1"/>
  <c r="Q910" s="1"/>
  <c r="Q911" s="1"/>
  <c r="Q912" s="1"/>
  <c r="Q913" s="1"/>
  <c r="Q914" s="1"/>
  <c r="Q915" s="1"/>
  <c r="Q916" s="1"/>
  <c r="Q917" s="1"/>
  <c r="Q918" s="1"/>
  <c r="Q919" s="1"/>
  <c r="Q920" s="1"/>
  <c r="Q921" s="1"/>
  <c r="Q922" s="1"/>
  <c r="Q923" s="1"/>
  <c r="Q924" s="1"/>
  <c r="Q925" s="1"/>
  <c r="Q926" s="1"/>
  <c r="Q927" s="1"/>
  <c r="Q928" s="1"/>
  <c r="Q929" s="1"/>
  <c r="Q930" s="1"/>
  <c r="Q931" s="1"/>
  <c r="Q932" s="1"/>
  <c r="Q933" s="1"/>
  <c r="Q934" s="1"/>
  <c r="Q935" s="1"/>
  <c r="Q936" s="1"/>
  <c r="Q937" s="1"/>
  <c r="Q938" s="1"/>
  <c r="Q939" s="1"/>
  <c r="Q940" s="1"/>
  <c r="Q941" s="1"/>
  <c r="Q942" s="1"/>
  <c r="Q943" s="1"/>
  <c r="Q944" s="1"/>
  <c r="Q945" s="1"/>
  <c r="Q946" s="1"/>
  <c r="Q947" s="1"/>
  <c r="Q948" s="1"/>
  <c r="Q949" s="1"/>
  <c r="Q950" s="1"/>
  <c r="Q951" s="1"/>
  <c r="Q952" s="1"/>
  <c r="Q953" s="1"/>
  <c r="Q954" s="1"/>
  <c r="Q955" s="1"/>
  <c r="Q956" s="1"/>
  <c r="Q957" s="1"/>
  <c r="Q958" s="1"/>
  <c r="Q959" s="1"/>
  <c r="Q960" s="1"/>
  <c r="Q961" s="1"/>
  <c r="Q962" s="1"/>
  <c r="Q963" s="1"/>
  <c r="Q964" s="1"/>
  <c r="Q965" s="1"/>
  <c r="Q966" s="1"/>
  <c r="Q967" s="1"/>
  <c r="Q968" s="1"/>
  <c r="Q969" s="1"/>
  <c r="Q970" s="1"/>
  <c r="Q971" s="1"/>
  <c r="Q972" s="1"/>
  <c r="Q973" s="1"/>
  <c r="Q974" s="1"/>
  <c r="Q975" s="1"/>
  <c r="Q976" s="1"/>
  <c r="Q977" s="1"/>
  <c r="Q978" s="1"/>
  <c r="Q979" s="1"/>
  <c r="Q980" s="1"/>
  <c r="Q981" s="1"/>
  <c r="Q982" s="1"/>
  <c r="Q983" s="1"/>
  <c r="Q984" s="1"/>
  <c r="Q985" s="1"/>
  <c r="Q986" s="1"/>
  <c r="Q987" s="1"/>
  <c r="Q988" s="1"/>
  <c r="Q989" s="1"/>
  <c r="Q990" s="1"/>
  <c r="Q991" s="1"/>
  <c r="Q992" s="1"/>
  <c r="Q993" s="1"/>
  <c r="Q994" s="1"/>
  <c r="Q995" s="1"/>
  <c r="Q996" s="1"/>
  <c r="Q997" s="1"/>
  <c r="Q998" s="1"/>
  <c r="Q999" s="1"/>
  <c r="Q1000" s="1"/>
  <c r="Q1001" s="1"/>
  <c r="Q1002" s="1"/>
  <c r="Q1003" s="1"/>
  <c r="Q1004" s="1"/>
  <c r="Q1005" s="1"/>
  <c r="Q1006" s="1"/>
  <c r="Q1007" s="1"/>
  <c r="Q1008" s="1"/>
  <c r="Q1009" s="1"/>
  <c r="Q1010" s="1"/>
  <c r="Q1011" s="1"/>
  <c r="Q1012" s="1"/>
  <c r="Q1013" s="1"/>
  <c r="Q1014" s="1"/>
  <c r="Q1015" s="1"/>
  <c r="Q1016" s="1"/>
  <c r="Q1017" s="1"/>
  <c r="Q1018" s="1"/>
  <c r="Q1019" s="1"/>
  <c r="Q1020" s="1"/>
  <c r="Q1021" s="1"/>
  <c r="Q1022" s="1"/>
  <c r="Q1023" s="1"/>
  <c r="Q1024" s="1"/>
  <c r="Q1025" s="1"/>
  <c r="Q1026" s="1"/>
  <c r="Q1027" s="1"/>
  <c r="Q1028" s="1"/>
  <c r="Q1029" s="1"/>
  <c r="Q1030" s="1"/>
  <c r="Q1031" s="1"/>
  <c r="Q1032" s="1"/>
  <c r="Q1033" s="1"/>
  <c r="Q1034" s="1"/>
  <c r="Q1035" s="1"/>
  <c r="Q1036" s="1"/>
  <c r="Q1037" s="1"/>
  <c r="Q1038" s="1"/>
  <c r="Q1039" s="1"/>
  <c r="Q1040" s="1"/>
  <c r="Q1041" s="1"/>
  <c r="Q1042" s="1"/>
  <c r="Q1043" s="1"/>
  <c r="Q1044" s="1"/>
  <c r="Q1045" s="1"/>
  <c r="Q1046" s="1"/>
  <c r="Q1047" s="1"/>
  <c r="Q1048" s="1"/>
  <c r="Q1049" s="1"/>
  <c r="Q1050" s="1"/>
  <c r="Q1051" s="1"/>
  <c r="Q1052" s="1"/>
  <c r="Q1053" s="1"/>
  <c r="Q1054" s="1"/>
  <c r="Q1055" s="1"/>
  <c r="Q1056" s="1"/>
  <c r="Q1057" s="1"/>
  <c r="Q1058" s="1"/>
  <c r="Q1059" s="1"/>
  <c r="Q1060" s="1"/>
  <c r="Q1061" s="1"/>
  <c r="Q1062" s="1"/>
  <c r="Q1063" s="1"/>
  <c r="Q1064" s="1"/>
  <c r="Q1065" s="1"/>
  <c r="Q1066" s="1"/>
  <c r="Q1067" s="1"/>
  <c r="Q1068" s="1"/>
  <c r="Q1069" s="1"/>
  <c r="Q1070" s="1"/>
  <c r="Q1071" s="1"/>
  <c r="Q1072" s="1"/>
  <c r="Q1073" s="1"/>
  <c r="Q1074" s="1"/>
  <c r="Q1075" s="1"/>
  <c r="Q1076" s="1"/>
  <c r="Q1077" s="1"/>
  <c r="Q1078" s="1"/>
  <c r="Q1079" s="1"/>
  <c r="Q1080" s="1"/>
  <c r="Q1081" s="1"/>
  <c r="Q1082" s="1"/>
  <c r="Q1083" s="1"/>
  <c r="Q1084" s="1"/>
  <c r="Q1085" s="1"/>
  <c r="Q1086" s="1"/>
  <c r="Q1087" s="1"/>
  <c r="Q1088" s="1"/>
  <c r="Q1089" s="1"/>
  <c r="Q1090" s="1"/>
  <c r="Q1091" s="1"/>
  <c r="Q1092" s="1"/>
  <c r="Q1093" s="1"/>
  <c r="Q1094" s="1"/>
  <c r="Q1095" s="1"/>
  <c r="Q1096" s="1"/>
  <c r="Q1097" s="1"/>
  <c r="Q1098" s="1"/>
  <c r="Q1099" s="1"/>
  <c r="Q1100" s="1"/>
  <c r="Q1101" s="1"/>
  <c r="Q1102" s="1"/>
  <c r="Q1103" s="1"/>
  <c r="Q1104" s="1"/>
  <c r="Q1105" s="1"/>
  <c r="Q1106" s="1"/>
  <c r="Q1107" s="1"/>
  <c r="Q1108" s="1"/>
  <c r="Q1109" s="1"/>
  <c r="Q1110" s="1"/>
  <c r="Q1111" s="1"/>
  <c r="Q1112" s="1"/>
  <c r="S17" i="4" l="1"/>
  <c r="S18" s="1"/>
  <c r="S19" s="1"/>
  <c r="S20" s="1"/>
  <c r="S21" l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S102" s="1"/>
  <c r="S103" s="1"/>
  <c r="T17"/>
  <c r="U17" s="1"/>
  <c r="X6"/>
  <c r="S104" l="1"/>
  <c r="S105" s="1"/>
  <c r="S106" s="1"/>
  <c r="S107" s="1"/>
  <c r="S108" s="1"/>
  <c r="S109" s="1"/>
  <c r="S110" s="1"/>
  <c r="S111" s="1"/>
  <c r="S112" s="1"/>
  <c r="S113" s="1"/>
  <c r="S114" s="1"/>
  <c r="S115" s="1"/>
  <c r="S116" s="1"/>
  <c r="S117" s="1"/>
  <c r="S118" s="1"/>
  <c r="S119" s="1"/>
  <c r="S120" s="1"/>
  <c r="S121" s="1"/>
  <c r="S122" s="1"/>
  <c r="S123" s="1"/>
  <c r="S124" s="1"/>
  <c r="S125" s="1"/>
  <c r="S126" s="1"/>
  <c r="S127" s="1"/>
  <c r="S128" s="1"/>
  <c r="S129" s="1"/>
  <c r="S130" s="1"/>
  <c r="S131" s="1"/>
  <c r="S132" s="1"/>
  <c r="S133" s="1"/>
  <c r="S134" s="1"/>
  <c r="S135" s="1"/>
  <c r="S136" s="1"/>
  <c r="S137" s="1"/>
  <c r="S138" s="1"/>
  <c r="S139" s="1"/>
  <c r="S140" s="1"/>
  <c r="S141" s="1"/>
  <c r="S142" s="1"/>
  <c r="S143" s="1"/>
  <c r="S144" s="1"/>
  <c r="S145" s="1"/>
  <c r="S146" s="1"/>
  <c r="S147" s="1"/>
  <c r="S148" s="1"/>
  <c r="S149" s="1"/>
  <c r="S150" s="1"/>
  <c r="S151" s="1"/>
  <c r="S152" s="1"/>
  <c r="T18"/>
  <c r="U18" s="1"/>
  <c r="T19" l="1"/>
  <c r="U19" s="1"/>
  <c r="X7"/>
  <c r="T20" l="1"/>
  <c r="U20" s="1"/>
  <c r="X8"/>
  <c r="T21" l="1"/>
  <c r="U21" s="1"/>
  <c r="T22" l="1"/>
  <c r="U22" s="1"/>
  <c r="X9"/>
  <c r="T23" l="1"/>
  <c r="U23" s="1"/>
  <c r="X10"/>
  <c r="T24" l="1"/>
  <c r="U24" s="1"/>
  <c r="X11"/>
  <c r="T25" l="1"/>
  <c r="U25" s="1"/>
  <c r="T26" l="1"/>
  <c r="U26" s="1"/>
  <c r="T27" l="1"/>
  <c r="T28" s="1"/>
  <c r="U27" l="1"/>
  <c r="U28"/>
  <c r="T29"/>
  <c r="U29" l="1"/>
  <c r="T30"/>
  <c r="U30" l="1"/>
  <c r="T31"/>
  <c r="U31" l="1"/>
  <c r="T32"/>
  <c r="U32" l="1"/>
  <c r="T33"/>
  <c r="U33" l="1"/>
  <c r="T34"/>
  <c r="U34" l="1"/>
  <c r="T35"/>
  <c r="U35" l="1"/>
  <c r="T36"/>
  <c r="U36" l="1"/>
  <c r="T37"/>
  <c r="U37" l="1"/>
  <c r="T38"/>
  <c r="U38" l="1"/>
  <c r="T39"/>
  <c r="U39" l="1"/>
  <c r="T40"/>
  <c r="U40" l="1"/>
  <c r="T41"/>
  <c r="U41" l="1"/>
  <c r="T42"/>
  <c r="U42" l="1"/>
  <c r="T43"/>
  <c r="U43" l="1"/>
  <c r="T44"/>
  <c r="U44" l="1"/>
  <c r="T45"/>
  <c r="U45" l="1"/>
  <c r="T46"/>
  <c r="U46" l="1"/>
  <c r="T47"/>
  <c r="U47" l="1"/>
  <c r="T48"/>
  <c r="U48" l="1"/>
  <c r="T49"/>
  <c r="U49" l="1"/>
  <c r="T50"/>
  <c r="U50" l="1"/>
  <c r="T51"/>
  <c r="U51" l="1"/>
  <c r="T52"/>
  <c r="U52" l="1"/>
  <c r="T53"/>
  <c r="U53" l="1"/>
  <c r="T54"/>
  <c r="U54" l="1"/>
  <c r="T55"/>
  <c r="U55" l="1"/>
  <c r="T56"/>
  <c r="U56" l="1"/>
  <c r="T57"/>
  <c r="U57" l="1"/>
  <c r="T58"/>
  <c r="U58" l="1"/>
  <c r="T59"/>
  <c r="U59" l="1"/>
  <c r="T60"/>
  <c r="U60" l="1"/>
  <c r="T61"/>
  <c r="U61" l="1"/>
  <c r="T62"/>
  <c r="U62" l="1"/>
  <c r="T63"/>
  <c r="U63" l="1"/>
  <c r="T64"/>
  <c r="U64" l="1"/>
  <c r="T65"/>
  <c r="U65" l="1"/>
  <c r="T66"/>
  <c r="U66" l="1"/>
  <c r="T67"/>
  <c r="U67" l="1"/>
  <c r="T68"/>
  <c r="T69" l="1"/>
  <c r="U68"/>
  <c r="U69" l="1"/>
  <c r="T70"/>
  <c r="U70" l="1"/>
  <c r="T71"/>
  <c r="U71" l="1"/>
  <c r="T72"/>
  <c r="U72" l="1"/>
  <c r="T73"/>
  <c r="U73" l="1"/>
  <c r="T74"/>
  <c r="T75" l="1"/>
  <c r="U74"/>
  <c r="U75" l="1"/>
  <c r="T76"/>
  <c r="T77" l="1"/>
  <c r="U76"/>
  <c r="U77" l="1"/>
  <c r="T78"/>
  <c r="U78" l="1"/>
  <c r="T79"/>
  <c r="U79" l="1"/>
  <c r="T80"/>
  <c r="T81" l="1"/>
  <c r="U80"/>
  <c r="U81" l="1"/>
  <c r="T82"/>
  <c r="T83" l="1"/>
  <c r="U82"/>
  <c r="U83" l="1"/>
  <c r="T84"/>
  <c r="T85" l="1"/>
  <c r="U84"/>
  <c r="U85" l="1"/>
  <c r="T86"/>
  <c r="U86" l="1"/>
  <c r="T87"/>
  <c r="U87" l="1"/>
  <c r="T88"/>
  <c r="U88" l="1"/>
  <c r="T89"/>
  <c r="U89" l="1"/>
  <c r="T90"/>
  <c r="T91" l="1"/>
  <c r="U90"/>
  <c r="U91" l="1"/>
  <c r="T92"/>
  <c r="T93" l="1"/>
  <c r="U92"/>
  <c r="U93" l="1"/>
  <c r="T94"/>
  <c r="U94" l="1"/>
  <c r="T95"/>
  <c r="U95" l="1"/>
  <c r="T96"/>
  <c r="U96" l="1"/>
  <c r="T97"/>
  <c r="U97" l="1"/>
  <c r="T98"/>
  <c r="T99" l="1"/>
  <c r="U98"/>
  <c r="U99" l="1"/>
  <c r="T100"/>
  <c r="U100" l="1"/>
  <c r="T101"/>
  <c r="U101" l="1"/>
  <c r="T102"/>
  <c r="T103" l="1"/>
  <c r="U102"/>
  <c r="T104" l="1"/>
  <c r="U103"/>
  <c r="Y6"/>
  <c r="Z6" l="1"/>
  <c r="T105"/>
  <c r="U104"/>
  <c r="U105" l="1"/>
  <c r="T106"/>
  <c r="U106" l="1"/>
  <c r="T107"/>
  <c r="T108" l="1"/>
  <c r="U107"/>
  <c r="U108" l="1"/>
  <c r="T109"/>
  <c r="U109" l="1"/>
  <c r="T110"/>
  <c r="U110" l="1"/>
  <c r="T111"/>
  <c r="U111" l="1"/>
  <c r="T112"/>
  <c r="U112" l="1"/>
  <c r="T113"/>
  <c r="U113" l="1"/>
  <c r="T114"/>
  <c r="T115" l="1"/>
  <c r="U114"/>
  <c r="U115" l="1"/>
  <c r="T116"/>
  <c r="U116" l="1"/>
  <c r="T117"/>
  <c r="U117" l="1"/>
  <c r="T118"/>
  <c r="U118" l="1"/>
  <c r="T119"/>
  <c r="T120" l="1"/>
  <c r="U119"/>
  <c r="T121" l="1"/>
  <c r="U120"/>
  <c r="U121" l="1"/>
  <c r="T122"/>
  <c r="U122" l="1"/>
  <c r="T123"/>
  <c r="U123" l="1"/>
  <c r="T124"/>
  <c r="T125" l="1"/>
  <c r="U124"/>
  <c r="U125" l="1"/>
  <c r="T126"/>
  <c r="U126" l="1"/>
  <c r="T127"/>
  <c r="U127" l="1"/>
  <c r="T128"/>
  <c r="U128" l="1"/>
  <c r="T129"/>
  <c r="U129" l="1"/>
  <c r="T130"/>
  <c r="T131" l="1"/>
  <c r="U130"/>
  <c r="T132" l="1"/>
  <c r="U131"/>
  <c r="U132" l="1"/>
  <c r="T133"/>
  <c r="U133" l="1"/>
  <c r="T134"/>
  <c r="T135" l="1"/>
  <c r="U134"/>
  <c r="T136" l="1"/>
  <c r="U135"/>
  <c r="T137" l="1"/>
  <c r="U136"/>
  <c r="U137" l="1"/>
  <c r="T138"/>
  <c r="U138" l="1"/>
  <c r="T139"/>
  <c r="T140" l="1"/>
  <c r="U139"/>
  <c r="T141" l="1"/>
  <c r="U140"/>
  <c r="U141" l="1"/>
  <c r="T142"/>
  <c r="U142" l="1"/>
  <c r="T143"/>
  <c r="U143" l="1"/>
  <c r="T144"/>
  <c r="U144" l="1"/>
  <c r="T145"/>
  <c r="U145" l="1"/>
  <c r="T146"/>
  <c r="T147" l="1"/>
  <c r="U146"/>
  <c r="U147" l="1"/>
  <c r="T148"/>
  <c r="U148" l="1"/>
  <c r="T149"/>
  <c r="U149" l="1"/>
  <c r="T150"/>
  <c r="U150" l="1"/>
  <c r="T151"/>
  <c r="T152" l="1"/>
  <c r="U151"/>
  <c r="U152" l="1"/>
  <c r="Y11"/>
  <c r="Y10"/>
  <c r="Y7"/>
  <c r="Y9"/>
  <c r="Y8"/>
  <c r="Z11" l="1"/>
  <c r="Z10"/>
  <c r="Z9"/>
  <c r="Z8"/>
  <c r="Z7"/>
</calcChain>
</file>

<file path=xl/sharedStrings.xml><?xml version="1.0" encoding="utf-8"?>
<sst xmlns="http://schemas.openxmlformats.org/spreadsheetml/2006/main" count="91" uniqueCount="39">
  <si>
    <t>Rand Max</t>
  </si>
  <si>
    <t>Rand Min</t>
  </si>
  <si>
    <t>Acumulada</t>
  </si>
  <si>
    <t>Probab</t>
  </si>
  <si>
    <t>Demanda</t>
  </si>
  <si>
    <t>Nublado</t>
  </si>
  <si>
    <t>Soleado</t>
  </si>
  <si>
    <t>Distrib. Probabilidad Demanda</t>
  </si>
  <si>
    <t>Clima</t>
  </si>
  <si>
    <t>Distrib. Probabilidad Clima</t>
  </si>
  <si>
    <t>Compra diaria</t>
  </si>
  <si>
    <t>Precio de Reventa</t>
  </si>
  <si>
    <t>Precio de Compra</t>
  </si>
  <si>
    <t>Media</t>
  </si>
  <si>
    <t>Diaria</t>
  </si>
  <si>
    <t>Gan Sobrante</t>
  </si>
  <si>
    <t>Costo Compra</t>
  </si>
  <si>
    <t>Gan Diaria</t>
  </si>
  <si>
    <t>Sobrante</t>
  </si>
  <si>
    <t>Venta</t>
  </si>
  <si>
    <t>Rand</t>
  </si>
  <si>
    <t>Día</t>
  </si>
  <si>
    <t>Precio de Venta</t>
  </si>
  <si>
    <t>Ganancia</t>
  </si>
  <si>
    <t>Rosas</t>
  </si>
  <si>
    <t>Costo Sobrante</t>
  </si>
  <si>
    <t>Compra</t>
  </si>
  <si>
    <t>(Demanda anterior)</t>
  </si>
  <si>
    <t>Dem</t>
  </si>
  <si>
    <t>Filas</t>
  </si>
  <si>
    <t>Promedio</t>
  </si>
  <si>
    <t>Desviación</t>
  </si>
  <si>
    <r>
      <t xml:space="preserve">Int. de Conf.  </t>
    </r>
    <r>
      <rPr>
        <b/>
        <sz val="11"/>
        <color theme="1"/>
        <rFont val="Calibri"/>
        <family val="2"/>
      </rPr>
      <t>±</t>
    </r>
  </si>
  <si>
    <t>Nivel de confianza</t>
  </si>
  <si>
    <t>Desv</t>
  </si>
  <si>
    <t>Var</t>
  </si>
  <si>
    <t>Ejercicio 3  - Rosas</t>
  </si>
  <si>
    <t>x docena</t>
  </si>
  <si>
    <t>docenas</t>
  </si>
</sst>
</file>

<file path=xl/styles.xml><?xml version="1.0" encoding="utf-8"?>
<styleSheet xmlns="http://schemas.openxmlformats.org/spreadsheetml/2006/main">
  <numFmts count="7">
    <numFmt numFmtId="8" formatCode="&quot;$&quot;\ #,##0.00;[Red]\-&quot;$&quot;\ #,##0.00"/>
    <numFmt numFmtId="164" formatCode="_-[$$-2C0A]* #,##0.00_-;\-[$$-2C0A]* #,##0.00_-;_-[$$-2C0A]* &quot;-&quot;??_-;_-@_-"/>
    <numFmt numFmtId="165" formatCode="_-* #,##0.00\ &quot;€&quot;_-;\-* #,##0.00\ &quot;€&quot;_-;_-* &quot;-&quot;??\ &quot;€&quot;_-;_-@_-"/>
    <numFmt numFmtId="166" formatCode="0.000"/>
    <numFmt numFmtId="167" formatCode="_ * #,##0.00_ ;_ * \-#,##0.00_ ;_ * &quot;-&quot;??_ ;_ @_ "/>
    <numFmt numFmtId="168" formatCode="_ &quot;$&quot;\ * #,##0.00_ ;_ &quot;$&quot;\ * \-#,##0.00_ ;_ &quot;$&quot;\ * &quot;-&quot;??_ ;_ @_ "/>
    <numFmt numFmtId="169" formatCode="0.0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61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166" fontId="0" fillId="0" borderId="0" xfId="0" applyNumberFormat="1"/>
    <xf numFmtId="166" fontId="0" fillId="0" borderId="1" xfId="0" applyNumberFormat="1" applyBorder="1"/>
    <xf numFmtId="2" fontId="0" fillId="0" borderId="2" xfId="0" applyNumberFormat="1" applyBorder="1"/>
    <xf numFmtId="0" fontId="0" fillId="0" borderId="2" xfId="0" applyBorder="1"/>
    <xf numFmtId="0" fontId="0" fillId="0" borderId="3" xfId="0" applyBorder="1"/>
    <xf numFmtId="166" fontId="0" fillId="0" borderId="4" xfId="0" applyNumberFormat="1" applyBorder="1"/>
    <xf numFmtId="2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5" xfId="0" applyFont="1" applyFill="1" applyBorder="1"/>
    <xf numFmtId="0" fontId="0" fillId="0" borderId="1" xfId="0" applyBorder="1"/>
    <xf numFmtId="0" fontId="2" fillId="0" borderId="3" xfId="0" applyFont="1" applyBorder="1"/>
    <xf numFmtId="0" fontId="0" fillId="0" borderId="4" xfId="0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164" fontId="0" fillId="0" borderId="0" xfId="3" applyNumberFormat="1" applyFont="1"/>
    <xf numFmtId="168" fontId="0" fillId="0" borderId="0" xfId="3" applyNumberFormat="1" applyFont="1" applyBorder="1"/>
    <xf numFmtId="0" fontId="2" fillId="0" borderId="0" xfId="0" applyFont="1" applyAlignment="1">
      <alignment horizontal="center"/>
    </xf>
    <xf numFmtId="8" fontId="2" fillId="0" borderId="0" xfId="0" applyNumberFormat="1" applyFont="1"/>
    <xf numFmtId="8" fontId="0" fillId="0" borderId="0" xfId="0" applyNumberFormat="1"/>
    <xf numFmtId="167" fontId="0" fillId="0" borderId="2" xfId="4" quotePrefix="1" applyNumberFormat="1" applyFont="1" applyBorder="1" applyAlignment="1">
      <alignment horizontal="left"/>
    </xf>
    <xf numFmtId="0" fontId="2" fillId="0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0" xfId="0" applyBorder="1"/>
    <xf numFmtId="0" fontId="0" fillId="0" borderId="11" xfId="0" applyBorder="1"/>
    <xf numFmtId="169" fontId="0" fillId="0" borderId="0" xfId="0" applyNumberFormat="1"/>
    <xf numFmtId="169" fontId="2" fillId="0" borderId="0" xfId="0" applyNumberFormat="1" applyFont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4" fillId="2" borderId="14" xfId="0" applyFont="1" applyFill="1" applyBorder="1"/>
    <xf numFmtId="168" fontId="0" fillId="2" borderId="14" xfId="1" applyNumberFormat="1" applyFont="1" applyFill="1" applyBorder="1"/>
    <xf numFmtId="2" fontId="0" fillId="2" borderId="14" xfId="0" applyNumberFormat="1" applyFill="1" applyBorder="1"/>
    <xf numFmtId="0" fontId="0" fillId="0" borderId="15" xfId="0" applyBorder="1"/>
    <xf numFmtId="9" fontId="0" fillId="2" borderId="14" xfId="0" applyNumberFormat="1" applyFill="1" applyBorder="1" applyAlignment="1">
      <alignment horizontal="center"/>
    </xf>
    <xf numFmtId="2" fontId="0" fillId="0" borderId="0" xfId="0" applyNumberFormat="1"/>
    <xf numFmtId="2" fontId="0" fillId="2" borderId="16" xfId="0" applyNumberFormat="1" applyFill="1" applyBorder="1"/>
    <xf numFmtId="0" fontId="0" fillId="2" borderId="16" xfId="0" applyFill="1" applyBorder="1"/>
    <xf numFmtId="167" fontId="0" fillId="2" borderId="16" xfId="2" applyNumberFormat="1" applyFont="1" applyFill="1" applyBorder="1"/>
    <xf numFmtId="0" fontId="0" fillId="3" borderId="0" xfId="0" applyFill="1" applyBorder="1"/>
    <xf numFmtId="166" fontId="0" fillId="3" borderId="4" xfId="0" applyNumberFormat="1" applyFill="1" applyBorder="1"/>
    <xf numFmtId="2" fontId="0" fillId="3" borderId="0" xfId="0" applyNumberFormat="1" applyFill="1" applyBorder="1"/>
    <xf numFmtId="2" fontId="0" fillId="3" borderId="2" xfId="0" applyNumberFormat="1" applyFill="1" applyBorder="1"/>
    <xf numFmtId="166" fontId="0" fillId="3" borderId="1" xfId="0" applyNumberFormat="1" applyFill="1" applyBorder="1"/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5">
    <cellStyle name="Millares 2" xfId="2"/>
    <cellStyle name="Millares 3" xfId="4"/>
    <cellStyle name="Moneda 2" xfId="1"/>
    <cellStyle name="Moneda 3" xf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lineChart>
        <c:grouping val="standard"/>
        <c:ser>
          <c:idx val="0"/>
          <c:order val="0"/>
          <c:tx>
            <c:v>Ganancia Media</c:v>
          </c:tx>
          <c:marker>
            <c:symbol val="none"/>
          </c:marker>
          <c:val>
            <c:numRef>
              <c:f>'Ejercicio N° 3 a'!$S$4:$S$152</c:f>
              <c:numCache>
                <c:formatCode>_-[$$-2C0A]* #,##0.00_-;\-[$$-2C0A]* #,##0.00_-;_-[$$-2C0A]* "-"??_-;_-@_-</c:formatCode>
                <c:ptCount val="149"/>
                <c:pt idx="0">
                  <c:v>21.2</c:v>
                </c:pt>
                <c:pt idx="1">
                  <c:v>26.6</c:v>
                </c:pt>
                <c:pt idx="2">
                  <c:v>28.4</c:v>
                </c:pt>
                <c:pt idx="3">
                  <c:v>21.199999999999996</c:v>
                </c:pt>
                <c:pt idx="4">
                  <c:v>12.559999999999997</c:v>
                </c:pt>
                <c:pt idx="5">
                  <c:v>15.799999999999997</c:v>
                </c:pt>
                <c:pt idx="6">
                  <c:v>16.571428571428569</c:v>
                </c:pt>
                <c:pt idx="7">
                  <c:v>18.5</c:v>
                </c:pt>
                <c:pt idx="8">
                  <c:v>20</c:v>
                </c:pt>
                <c:pt idx="9">
                  <c:v>21.200000000000003</c:v>
                </c:pt>
                <c:pt idx="10">
                  <c:v>22.181818181818183</c:v>
                </c:pt>
                <c:pt idx="11">
                  <c:v>22.1</c:v>
                </c:pt>
                <c:pt idx="12">
                  <c:v>20.369230769230775</c:v>
                </c:pt>
                <c:pt idx="13">
                  <c:v>21.200000000000003</c:v>
                </c:pt>
                <c:pt idx="14">
                  <c:v>21.200000000000003</c:v>
                </c:pt>
                <c:pt idx="15">
                  <c:v>21.875000000000004</c:v>
                </c:pt>
                <c:pt idx="16">
                  <c:v>21.835294117647063</c:v>
                </c:pt>
                <c:pt idx="17">
                  <c:v>22.400000000000002</c:v>
                </c:pt>
                <c:pt idx="18">
                  <c:v>22.336842105263159</c:v>
                </c:pt>
                <c:pt idx="19">
                  <c:v>21.200000000000003</c:v>
                </c:pt>
                <c:pt idx="20">
                  <c:v>20.685714285714287</c:v>
                </c:pt>
                <c:pt idx="21">
                  <c:v>19.236363636363638</c:v>
                </c:pt>
                <c:pt idx="22">
                  <c:v>19.791304347826088</c:v>
                </c:pt>
                <c:pt idx="23">
                  <c:v>20.3</c:v>
                </c:pt>
                <c:pt idx="24">
                  <c:v>19.904</c:v>
                </c:pt>
                <c:pt idx="25">
                  <c:v>18.707692307692309</c:v>
                </c:pt>
                <c:pt idx="26">
                  <c:v>19.200000000000003</c:v>
                </c:pt>
                <c:pt idx="27">
                  <c:v>19.657142857142858</c:v>
                </c:pt>
                <c:pt idx="28">
                  <c:v>20.08275862068966</c:v>
                </c:pt>
                <c:pt idx="29">
                  <c:v>20.120000000000005</c:v>
                </c:pt>
                <c:pt idx="30">
                  <c:v>19.806451612903228</c:v>
                </c:pt>
                <c:pt idx="31">
                  <c:v>20.187500000000004</c:v>
                </c:pt>
                <c:pt idx="32">
                  <c:v>20.54545454545455</c:v>
                </c:pt>
                <c:pt idx="33">
                  <c:v>20.564705882352946</c:v>
                </c:pt>
                <c:pt idx="34">
                  <c:v>20.891428571428577</c:v>
                </c:pt>
                <c:pt idx="35">
                  <c:v>21.200000000000003</c:v>
                </c:pt>
                <c:pt idx="36">
                  <c:v>21.200000000000003</c:v>
                </c:pt>
                <c:pt idx="37">
                  <c:v>21.484210526315792</c:v>
                </c:pt>
                <c:pt idx="38">
                  <c:v>21.2</c:v>
                </c:pt>
                <c:pt idx="39">
                  <c:v>21.200000000000003</c:v>
                </c:pt>
                <c:pt idx="40">
                  <c:v>20.936585365853663</c:v>
                </c:pt>
                <c:pt idx="41">
                  <c:v>20.68571428571429</c:v>
                </c:pt>
                <c:pt idx="42">
                  <c:v>20.948837209302329</c:v>
                </c:pt>
                <c:pt idx="43">
                  <c:v>21.200000000000006</c:v>
                </c:pt>
                <c:pt idx="44">
                  <c:v>21.20000000000001</c:v>
                </c:pt>
                <c:pt idx="45">
                  <c:v>20.965217391304357</c:v>
                </c:pt>
                <c:pt idx="46">
                  <c:v>21.20000000000001</c:v>
                </c:pt>
                <c:pt idx="47">
                  <c:v>20.750000000000007</c:v>
                </c:pt>
                <c:pt idx="48">
                  <c:v>20.979591836734702</c:v>
                </c:pt>
                <c:pt idx="49">
                  <c:v>21.20000000000001</c:v>
                </c:pt>
                <c:pt idx="50">
                  <c:v>20.988235294117658</c:v>
                </c:pt>
                <c:pt idx="51">
                  <c:v>20.369230769230779</c:v>
                </c:pt>
                <c:pt idx="52">
                  <c:v>20.588679245283029</c:v>
                </c:pt>
                <c:pt idx="53">
                  <c:v>20.600000000000009</c:v>
                </c:pt>
                <c:pt idx="54">
                  <c:v>20.414545454545465</c:v>
                </c:pt>
                <c:pt idx="55">
                  <c:v>20.621428571428581</c:v>
                </c:pt>
                <c:pt idx="56">
                  <c:v>20.821052631578958</c:v>
                </c:pt>
                <c:pt idx="57">
                  <c:v>20.455172413793111</c:v>
                </c:pt>
                <c:pt idx="58">
                  <c:v>20.650847457627126</c:v>
                </c:pt>
                <c:pt idx="59">
                  <c:v>20.840000000000011</c:v>
                </c:pt>
                <c:pt idx="60">
                  <c:v>20.845901639344273</c:v>
                </c:pt>
                <c:pt idx="61">
                  <c:v>21.025806451612912</c:v>
                </c:pt>
                <c:pt idx="62">
                  <c:v>21.20000000000001</c:v>
                </c:pt>
                <c:pt idx="63">
                  <c:v>21.368750000000009</c:v>
                </c:pt>
                <c:pt idx="64">
                  <c:v>21.366153846153857</c:v>
                </c:pt>
                <c:pt idx="65">
                  <c:v>21.527272727272738</c:v>
                </c:pt>
                <c:pt idx="66">
                  <c:v>21.68358208955225</c:v>
                </c:pt>
                <c:pt idx="67">
                  <c:v>21.676470588235304</c:v>
                </c:pt>
                <c:pt idx="68">
                  <c:v>21.826086956521749</c:v>
                </c:pt>
                <c:pt idx="69">
                  <c:v>21.971428571428582</c:v>
                </c:pt>
                <c:pt idx="70">
                  <c:v>21.960563380281702</c:v>
                </c:pt>
                <c:pt idx="71">
                  <c:v>21.95000000000001</c:v>
                </c:pt>
                <c:pt idx="72">
                  <c:v>22.087671232876723</c:v>
                </c:pt>
                <c:pt idx="73">
                  <c:v>21.929729729729743</c:v>
                </c:pt>
                <c:pt idx="74">
                  <c:v>22.064000000000014</c:v>
                </c:pt>
                <c:pt idx="75">
                  <c:v>22.194736842105275</c:v>
                </c:pt>
                <c:pt idx="76">
                  <c:v>22.041558441558454</c:v>
                </c:pt>
                <c:pt idx="77">
                  <c:v>22.030769230769241</c:v>
                </c:pt>
                <c:pt idx="78">
                  <c:v>22.020253164556973</c:v>
                </c:pt>
                <c:pt idx="79">
                  <c:v>22.14500000000001</c:v>
                </c:pt>
                <c:pt idx="80">
                  <c:v>21.866666666666674</c:v>
                </c:pt>
                <c:pt idx="81">
                  <c:v>21.990243902439033</c:v>
                </c:pt>
                <c:pt idx="82">
                  <c:v>21.980722891566277</c:v>
                </c:pt>
                <c:pt idx="83">
                  <c:v>22.100000000000012</c:v>
                </c:pt>
                <c:pt idx="84">
                  <c:v>21.83529411764707</c:v>
                </c:pt>
                <c:pt idx="85">
                  <c:v>21.70232558139536</c:v>
                </c:pt>
                <c:pt idx="86">
                  <c:v>21.820689655172426</c:v>
                </c:pt>
                <c:pt idx="87">
                  <c:v>21.568181818181831</c:v>
                </c:pt>
                <c:pt idx="88">
                  <c:v>21.685393258426977</c:v>
                </c:pt>
                <c:pt idx="89">
                  <c:v>21.440000000000008</c:v>
                </c:pt>
                <c:pt idx="90">
                  <c:v>21.556043956043968</c:v>
                </c:pt>
                <c:pt idx="91">
                  <c:v>21.669565217391316</c:v>
                </c:pt>
                <c:pt idx="92">
                  <c:v>21.780645161290337</c:v>
                </c:pt>
                <c:pt idx="93">
                  <c:v>21.889361702127673</c:v>
                </c:pt>
                <c:pt idx="94">
                  <c:v>21.995789473684223</c:v>
                </c:pt>
                <c:pt idx="95">
                  <c:v>21.987500000000011</c:v>
                </c:pt>
                <c:pt idx="96">
                  <c:v>21.868041237113413</c:v>
                </c:pt>
                <c:pt idx="97">
                  <c:v>21.640816326530622</c:v>
                </c:pt>
                <c:pt idx="98">
                  <c:v>21.636363636363647</c:v>
                </c:pt>
                <c:pt idx="99">
                  <c:v>21.20000000000001</c:v>
                </c:pt>
                <c:pt idx="100">
                  <c:v>21.200000000000006</c:v>
                </c:pt>
                <c:pt idx="101">
                  <c:v>20.776470588235302</c:v>
                </c:pt>
                <c:pt idx="102">
                  <c:v>20.78058252427185</c:v>
                </c:pt>
                <c:pt idx="103">
                  <c:v>20.888461538461545</c:v>
                </c:pt>
                <c:pt idx="104">
                  <c:v>20.99428571428572</c:v>
                </c:pt>
                <c:pt idx="105">
                  <c:v>20.996226415094341</c:v>
                </c:pt>
                <c:pt idx="106">
                  <c:v>21.099065420560748</c:v>
                </c:pt>
                <c:pt idx="107">
                  <c:v>21.2</c:v>
                </c:pt>
                <c:pt idx="108">
                  <c:v>21.299082568807339</c:v>
                </c:pt>
                <c:pt idx="109">
                  <c:v>21.003636363636364</c:v>
                </c:pt>
                <c:pt idx="110">
                  <c:v>21.005405405405405</c:v>
                </c:pt>
                <c:pt idx="111">
                  <c:v>20.814285714285713</c:v>
                </c:pt>
                <c:pt idx="112">
                  <c:v>20.913274336283184</c:v>
                </c:pt>
                <c:pt idx="113">
                  <c:v>20.821052631578944</c:v>
                </c:pt>
                <c:pt idx="114">
                  <c:v>20.918260869565213</c:v>
                </c:pt>
                <c:pt idx="115">
                  <c:v>21.013793103448272</c:v>
                </c:pt>
                <c:pt idx="116">
                  <c:v>21.107692307692304</c:v>
                </c:pt>
                <c:pt idx="117">
                  <c:v>20.925423728813556</c:v>
                </c:pt>
                <c:pt idx="118">
                  <c:v>21.018487394957976</c:v>
                </c:pt>
                <c:pt idx="119">
                  <c:v>20.749999999999996</c:v>
                </c:pt>
                <c:pt idx="120">
                  <c:v>20.842975206611566</c:v>
                </c:pt>
                <c:pt idx="121">
                  <c:v>20.668852459016389</c:v>
                </c:pt>
                <c:pt idx="122">
                  <c:v>20.585365853658534</c:v>
                </c:pt>
                <c:pt idx="123">
                  <c:v>20.677419354838705</c:v>
                </c:pt>
                <c:pt idx="124">
                  <c:v>20.767999999999997</c:v>
                </c:pt>
                <c:pt idx="125">
                  <c:v>20.771428571428565</c:v>
                </c:pt>
                <c:pt idx="126">
                  <c:v>20.859842519685035</c:v>
                </c:pt>
                <c:pt idx="127">
                  <c:v>20.946874999999995</c:v>
                </c:pt>
                <c:pt idx="128">
                  <c:v>20.948837209302319</c:v>
                </c:pt>
                <c:pt idx="129">
                  <c:v>20.784615384615378</c:v>
                </c:pt>
                <c:pt idx="130">
                  <c:v>20.54045801526717</c:v>
                </c:pt>
                <c:pt idx="131">
                  <c:v>20.627272727272722</c:v>
                </c:pt>
                <c:pt idx="132">
                  <c:v>20.631578947368414</c:v>
                </c:pt>
                <c:pt idx="133">
                  <c:v>20.716417910447753</c:v>
                </c:pt>
                <c:pt idx="134">
                  <c:v>20.719999999999988</c:v>
                </c:pt>
                <c:pt idx="135">
                  <c:v>20.802941176470576</c:v>
                </c:pt>
                <c:pt idx="136">
                  <c:v>20.884671532846703</c:v>
                </c:pt>
                <c:pt idx="137">
                  <c:v>20.965217391304336</c:v>
                </c:pt>
                <c:pt idx="138">
                  <c:v>20.966906474820131</c:v>
                </c:pt>
                <c:pt idx="139">
                  <c:v>21.045714285714272</c:v>
                </c:pt>
                <c:pt idx="140">
                  <c:v>21.123404255319137</c:v>
                </c:pt>
                <c:pt idx="141">
                  <c:v>21.047887323943652</c:v>
                </c:pt>
                <c:pt idx="142">
                  <c:v>20.973426573426561</c:v>
                </c:pt>
                <c:pt idx="143">
                  <c:v>21.049999999999986</c:v>
                </c:pt>
                <c:pt idx="144">
                  <c:v>21.125517241379296</c:v>
                </c:pt>
                <c:pt idx="145">
                  <c:v>21.199999999999985</c:v>
                </c:pt>
                <c:pt idx="146">
                  <c:v>21.273469387755089</c:v>
                </c:pt>
                <c:pt idx="147">
                  <c:v>21.345945945945935</c:v>
                </c:pt>
                <c:pt idx="148">
                  <c:v>21.417449664429519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59-4389-8119-7C3A30B81B82}"/>
            </c:ext>
          </c:extLst>
        </c:ser>
        <c:marker val="1"/>
        <c:axId val="173621632"/>
        <c:axId val="173623168"/>
      </c:lineChart>
      <c:catAx>
        <c:axId val="173621632"/>
        <c:scaling>
          <c:orientation val="minMax"/>
        </c:scaling>
        <c:axPos val="b"/>
        <c:tickLblPos val="nextTo"/>
        <c:crossAx val="173623168"/>
        <c:crosses val="autoZero"/>
        <c:auto val="1"/>
        <c:lblAlgn val="ctr"/>
        <c:lblOffset val="100"/>
      </c:catAx>
      <c:valAx>
        <c:axId val="173623168"/>
        <c:scaling>
          <c:orientation val="minMax"/>
        </c:scaling>
        <c:axPos val="l"/>
        <c:majorGridlines/>
        <c:numFmt formatCode="_-[$$-2C0A]* #,##0.00_-;\-[$$-2C0A]* #,##0.00_-;_-[$$-2C0A]* &quot;-&quot;??_-;_-@_-" sourceLinked="1"/>
        <c:tickLblPos val="nextTo"/>
        <c:crossAx val="173621632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/>
    <c:plotArea>
      <c:layout/>
      <c:lineChart>
        <c:grouping val="standard"/>
        <c:ser>
          <c:idx val="0"/>
          <c:order val="0"/>
          <c:tx>
            <c:v>Ganancia Media</c:v>
          </c:tx>
          <c:marker>
            <c:symbol val="none"/>
          </c:marker>
          <c:val>
            <c:numRef>
              <c:f>'Ejercicio N° 3 a'!$S$4:$S$152</c:f>
              <c:numCache>
                <c:formatCode>_-[$$-2C0A]* #,##0.00_-;\-[$$-2C0A]* #,##0.00_-;_-[$$-2C0A]* "-"??_-;_-@_-</c:formatCode>
                <c:ptCount val="149"/>
                <c:pt idx="0">
                  <c:v>21.2</c:v>
                </c:pt>
                <c:pt idx="1">
                  <c:v>26.6</c:v>
                </c:pt>
                <c:pt idx="2">
                  <c:v>28.4</c:v>
                </c:pt>
                <c:pt idx="3">
                  <c:v>21.199999999999996</c:v>
                </c:pt>
                <c:pt idx="4">
                  <c:v>12.559999999999997</c:v>
                </c:pt>
                <c:pt idx="5">
                  <c:v>15.799999999999997</c:v>
                </c:pt>
                <c:pt idx="6">
                  <c:v>16.571428571428569</c:v>
                </c:pt>
                <c:pt idx="7">
                  <c:v>18.5</c:v>
                </c:pt>
                <c:pt idx="8">
                  <c:v>20</c:v>
                </c:pt>
                <c:pt idx="9">
                  <c:v>21.200000000000003</c:v>
                </c:pt>
                <c:pt idx="10">
                  <c:v>22.181818181818183</c:v>
                </c:pt>
                <c:pt idx="11">
                  <c:v>22.1</c:v>
                </c:pt>
                <c:pt idx="12">
                  <c:v>20.369230769230775</c:v>
                </c:pt>
                <c:pt idx="13">
                  <c:v>21.200000000000003</c:v>
                </c:pt>
                <c:pt idx="14">
                  <c:v>21.200000000000003</c:v>
                </c:pt>
                <c:pt idx="15">
                  <c:v>21.875000000000004</c:v>
                </c:pt>
                <c:pt idx="16">
                  <c:v>21.835294117647063</c:v>
                </c:pt>
                <c:pt idx="17">
                  <c:v>22.400000000000002</c:v>
                </c:pt>
                <c:pt idx="18">
                  <c:v>22.336842105263159</c:v>
                </c:pt>
                <c:pt idx="19">
                  <c:v>21.200000000000003</c:v>
                </c:pt>
                <c:pt idx="20">
                  <c:v>20.685714285714287</c:v>
                </c:pt>
                <c:pt idx="21">
                  <c:v>19.236363636363638</c:v>
                </c:pt>
                <c:pt idx="22">
                  <c:v>19.791304347826088</c:v>
                </c:pt>
                <c:pt idx="23">
                  <c:v>20.3</c:v>
                </c:pt>
                <c:pt idx="24">
                  <c:v>19.904</c:v>
                </c:pt>
                <c:pt idx="25">
                  <c:v>18.707692307692309</c:v>
                </c:pt>
                <c:pt idx="26">
                  <c:v>19.200000000000003</c:v>
                </c:pt>
                <c:pt idx="27">
                  <c:v>19.657142857142858</c:v>
                </c:pt>
                <c:pt idx="28">
                  <c:v>20.08275862068966</c:v>
                </c:pt>
                <c:pt idx="29">
                  <c:v>20.120000000000005</c:v>
                </c:pt>
                <c:pt idx="30">
                  <c:v>19.806451612903228</c:v>
                </c:pt>
                <c:pt idx="31">
                  <c:v>20.187500000000004</c:v>
                </c:pt>
                <c:pt idx="32">
                  <c:v>20.54545454545455</c:v>
                </c:pt>
                <c:pt idx="33">
                  <c:v>20.564705882352946</c:v>
                </c:pt>
                <c:pt idx="34">
                  <c:v>20.891428571428577</c:v>
                </c:pt>
                <c:pt idx="35">
                  <c:v>21.200000000000003</c:v>
                </c:pt>
                <c:pt idx="36">
                  <c:v>21.200000000000003</c:v>
                </c:pt>
                <c:pt idx="37">
                  <c:v>21.484210526315792</c:v>
                </c:pt>
                <c:pt idx="38">
                  <c:v>21.2</c:v>
                </c:pt>
                <c:pt idx="39">
                  <c:v>21.200000000000003</c:v>
                </c:pt>
                <c:pt idx="40">
                  <c:v>20.936585365853663</c:v>
                </c:pt>
                <c:pt idx="41">
                  <c:v>20.68571428571429</c:v>
                </c:pt>
                <c:pt idx="42">
                  <c:v>20.948837209302329</c:v>
                </c:pt>
                <c:pt idx="43">
                  <c:v>21.200000000000006</c:v>
                </c:pt>
                <c:pt idx="44">
                  <c:v>21.20000000000001</c:v>
                </c:pt>
                <c:pt idx="45">
                  <c:v>20.965217391304357</c:v>
                </c:pt>
                <c:pt idx="46">
                  <c:v>21.20000000000001</c:v>
                </c:pt>
                <c:pt idx="47">
                  <c:v>20.750000000000007</c:v>
                </c:pt>
                <c:pt idx="48">
                  <c:v>20.979591836734702</c:v>
                </c:pt>
                <c:pt idx="49">
                  <c:v>21.20000000000001</c:v>
                </c:pt>
                <c:pt idx="50">
                  <c:v>20.988235294117658</c:v>
                </c:pt>
                <c:pt idx="51">
                  <c:v>20.369230769230779</c:v>
                </c:pt>
                <c:pt idx="52">
                  <c:v>20.588679245283029</c:v>
                </c:pt>
                <c:pt idx="53">
                  <c:v>20.600000000000009</c:v>
                </c:pt>
                <c:pt idx="54">
                  <c:v>20.414545454545465</c:v>
                </c:pt>
                <c:pt idx="55">
                  <c:v>20.621428571428581</c:v>
                </c:pt>
                <c:pt idx="56">
                  <c:v>20.821052631578958</c:v>
                </c:pt>
                <c:pt idx="57">
                  <c:v>20.455172413793111</c:v>
                </c:pt>
                <c:pt idx="58">
                  <c:v>20.650847457627126</c:v>
                </c:pt>
                <c:pt idx="59">
                  <c:v>20.840000000000011</c:v>
                </c:pt>
                <c:pt idx="60">
                  <c:v>20.845901639344273</c:v>
                </c:pt>
                <c:pt idx="61">
                  <c:v>21.025806451612912</c:v>
                </c:pt>
                <c:pt idx="62">
                  <c:v>21.20000000000001</c:v>
                </c:pt>
                <c:pt idx="63">
                  <c:v>21.368750000000009</c:v>
                </c:pt>
                <c:pt idx="64">
                  <c:v>21.366153846153857</c:v>
                </c:pt>
                <c:pt idx="65">
                  <c:v>21.527272727272738</c:v>
                </c:pt>
                <c:pt idx="66">
                  <c:v>21.68358208955225</c:v>
                </c:pt>
                <c:pt idx="67">
                  <c:v>21.676470588235304</c:v>
                </c:pt>
                <c:pt idx="68">
                  <c:v>21.826086956521749</c:v>
                </c:pt>
                <c:pt idx="69">
                  <c:v>21.971428571428582</c:v>
                </c:pt>
                <c:pt idx="70">
                  <c:v>21.960563380281702</c:v>
                </c:pt>
                <c:pt idx="71">
                  <c:v>21.95000000000001</c:v>
                </c:pt>
                <c:pt idx="72">
                  <c:v>22.087671232876723</c:v>
                </c:pt>
                <c:pt idx="73">
                  <c:v>21.929729729729743</c:v>
                </c:pt>
                <c:pt idx="74">
                  <c:v>22.064000000000014</c:v>
                </c:pt>
                <c:pt idx="75">
                  <c:v>22.194736842105275</c:v>
                </c:pt>
                <c:pt idx="76">
                  <c:v>22.041558441558454</c:v>
                </c:pt>
                <c:pt idx="77">
                  <c:v>22.030769230769241</c:v>
                </c:pt>
                <c:pt idx="78">
                  <c:v>22.020253164556973</c:v>
                </c:pt>
                <c:pt idx="79">
                  <c:v>22.14500000000001</c:v>
                </c:pt>
                <c:pt idx="80">
                  <c:v>21.866666666666674</c:v>
                </c:pt>
                <c:pt idx="81">
                  <c:v>21.990243902439033</c:v>
                </c:pt>
                <c:pt idx="82">
                  <c:v>21.980722891566277</c:v>
                </c:pt>
                <c:pt idx="83">
                  <c:v>22.100000000000012</c:v>
                </c:pt>
                <c:pt idx="84">
                  <c:v>21.83529411764707</c:v>
                </c:pt>
                <c:pt idx="85">
                  <c:v>21.70232558139536</c:v>
                </c:pt>
                <c:pt idx="86">
                  <c:v>21.820689655172426</c:v>
                </c:pt>
                <c:pt idx="87">
                  <c:v>21.568181818181831</c:v>
                </c:pt>
                <c:pt idx="88">
                  <c:v>21.685393258426977</c:v>
                </c:pt>
                <c:pt idx="89">
                  <c:v>21.440000000000008</c:v>
                </c:pt>
                <c:pt idx="90">
                  <c:v>21.556043956043968</c:v>
                </c:pt>
                <c:pt idx="91">
                  <c:v>21.669565217391316</c:v>
                </c:pt>
                <c:pt idx="92">
                  <c:v>21.780645161290337</c:v>
                </c:pt>
                <c:pt idx="93">
                  <c:v>21.889361702127673</c:v>
                </c:pt>
                <c:pt idx="94">
                  <c:v>21.995789473684223</c:v>
                </c:pt>
                <c:pt idx="95">
                  <c:v>21.987500000000011</c:v>
                </c:pt>
                <c:pt idx="96">
                  <c:v>21.868041237113413</c:v>
                </c:pt>
                <c:pt idx="97">
                  <c:v>21.640816326530622</c:v>
                </c:pt>
                <c:pt idx="98">
                  <c:v>21.636363636363647</c:v>
                </c:pt>
                <c:pt idx="99">
                  <c:v>21.20000000000001</c:v>
                </c:pt>
                <c:pt idx="100">
                  <c:v>21.200000000000006</c:v>
                </c:pt>
                <c:pt idx="101">
                  <c:v>20.776470588235302</c:v>
                </c:pt>
                <c:pt idx="102">
                  <c:v>20.78058252427185</c:v>
                </c:pt>
                <c:pt idx="103">
                  <c:v>20.888461538461545</c:v>
                </c:pt>
                <c:pt idx="104">
                  <c:v>20.99428571428572</c:v>
                </c:pt>
                <c:pt idx="105">
                  <c:v>20.996226415094341</c:v>
                </c:pt>
                <c:pt idx="106">
                  <c:v>21.099065420560748</c:v>
                </c:pt>
                <c:pt idx="107">
                  <c:v>21.2</c:v>
                </c:pt>
                <c:pt idx="108">
                  <c:v>21.299082568807339</c:v>
                </c:pt>
                <c:pt idx="109">
                  <c:v>21.003636363636364</c:v>
                </c:pt>
                <c:pt idx="110">
                  <c:v>21.005405405405405</c:v>
                </c:pt>
                <c:pt idx="111">
                  <c:v>20.814285714285713</c:v>
                </c:pt>
                <c:pt idx="112">
                  <c:v>20.913274336283184</c:v>
                </c:pt>
                <c:pt idx="113">
                  <c:v>20.821052631578944</c:v>
                </c:pt>
                <c:pt idx="114">
                  <c:v>20.918260869565213</c:v>
                </c:pt>
                <c:pt idx="115">
                  <c:v>21.013793103448272</c:v>
                </c:pt>
                <c:pt idx="116">
                  <c:v>21.107692307692304</c:v>
                </c:pt>
                <c:pt idx="117">
                  <c:v>20.925423728813556</c:v>
                </c:pt>
                <c:pt idx="118">
                  <c:v>21.018487394957976</c:v>
                </c:pt>
                <c:pt idx="119">
                  <c:v>20.749999999999996</c:v>
                </c:pt>
                <c:pt idx="120">
                  <c:v>20.842975206611566</c:v>
                </c:pt>
                <c:pt idx="121">
                  <c:v>20.668852459016389</c:v>
                </c:pt>
                <c:pt idx="122">
                  <c:v>20.585365853658534</c:v>
                </c:pt>
                <c:pt idx="123">
                  <c:v>20.677419354838705</c:v>
                </c:pt>
                <c:pt idx="124">
                  <c:v>20.767999999999997</c:v>
                </c:pt>
                <c:pt idx="125">
                  <c:v>20.771428571428565</c:v>
                </c:pt>
                <c:pt idx="126">
                  <c:v>20.859842519685035</c:v>
                </c:pt>
                <c:pt idx="127">
                  <c:v>20.946874999999995</c:v>
                </c:pt>
                <c:pt idx="128">
                  <c:v>20.948837209302319</c:v>
                </c:pt>
                <c:pt idx="129">
                  <c:v>20.784615384615378</c:v>
                </c:pt>
                <c:pt idx="130">
                  <c:v>20.54045801526717</c:v>
                </c:pt>
                <c:pt idx="131">
                  <c:v>20.627272727272722</c:v>
                </c:pt>
                <c:pt idx="132">
                  <c:v>20.631578947368414</c:v>
                </c:pt>
                <c:pt idx="133">
                  <c:v>20.716417910447753</c:v>
                </c:pt>
                <c:pt idx="134">
                  <c:v>20.719999999999988</c:v>
                </c:pt>
                <c:pt idx="135">
                  <c:v>20.802941176470576</c:v>
                </c:pt>
                <c:pt idx="136">
                  <c:v>20.884671532846703</c:v>
                </c:pt>
                <c:pt idx="137">
                  <c:v>20.965217391304336</c:v>
                </c:pt>
                <c:pt idx="138">
                  <c:v>20.966906474820131</c:v>
                </c:pt>
                <c:pt idx="139">
                  <c:v>21.045714285714272</c:v>
                </c:pt>
                <c:pt idx="140">
                  <c:v>21.123404255319137</c:v>
                </c:pt>
                <c:pt idx="141">
                  <c:v>21.047887323943652</c:v>
                </c:pt>
                <c:pt idx="142">
                  <c:v>20.973426573426561</c:v>
                </c:pt>
                <c:pt idx="143">
                  <c:v>21.049999999999986</c:v>
                </c:pt>
                <c:pt idx="144">
                  <c:v>21.125517241379296</c:v>
                </c:pt>
                <c:pt idx="145">
                  <c:v>21.199999999999985</c:v>
                </c:pt>
                <c:pt idx="146">
                  <c:v>21.273469387755089</c:v>
                </c:pt>
                <c:pt idx="147">
                  <c:v>21.345945945945935</c:v>
                </c:pt>
                <c:pt idx="148">
                  <c:v>21.417449664429519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59-4389-8119-7C3A30B81B82}"/>
            </c:ext>
          </c:extLst>
        </c:ser>
        <c:marker val="1"/>
        <c:axId val="173635072"/>
        <c:axId val="173636608"/>
      </c:lineChart>
      <c:catAx>
        <c:axId val="173635072"/>
        <c:scaling>
          <c:orientation val="minMax"/>
        </c:scaling>
        <c:axPos val="b"/>
        <c:tickLblPos val="nextTo"/>
        <c:crossAx val="173636608"/>
        <c:crosses val="autoZero"/>
        <c:auto val="1"/>
        <c:lblAlgn val="ctr"/>
        <c:lblOffset val="100"/>
      </c:catAx>
      <c:valAx>
        <c:axId val="173636608"/>
        <c:scaling>
          <c:orientation val="minMax"/>
        </c:scaling>
        <c:axPos val="l"/>
        <c:majorGridlines/>
        <c:numFmt formatCode="_-[$$-2C0A]* #,##0.00_-;\-[$$-2C0A]* #,##0.00_-;_-[$$-2C0A]* &quot;-&quot;??_-;_-@_-" sourceLinked="1"/>
        <c:tickLblPos val="nextTo"/>
        <c:crossAx val="173635072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/>
    <c:plotArea>
      <c:layout/>
      <c:lineChart>
        <c:grouping val="standard"/>
        <c:ser>
          <c:idx val="0"/>
          <c:order val="0"/>
          <c:tx>
            <c:v>Ganancia Media</c:v>
          </c:tx>
          <c:marker>
            <c:symbol val="none"/>
          </c:marker>
          <c:val>
            <c:numRef>
              <c:f>'Ejercicio N° 3 a'!$S$4:$S$152</c:f>
              <c:numCache>
                <c:formatCode>_-[$$-2C0A]* #,##0.00_-;\-[$$-2C0A]* #,##0.00_-;_-[$$-2C0A]* "-"??_-;_-@_-</c:formatCode>
                <c:ptCount val="149"/>
                <c:pt idx="0">
                  <c:v>21.2</c:v>
                </c:pt>
                <c:pt idx="1">
                  <c:v>26.6</c:v>
                </c:pt>
                <c:pt idx="2">
                  <c:v>28.4</c:v>
                </c:pt>
                <c:pt idx="3">
                  <c:v>21.199999999999996</c:v>
                </c:pt>
                <c:pt idx="4">
                  <c:v>12.559999999999997</c:v>
                </c:pt>
                <c:pt idx="5">
                  <c:v>15.799999999999997</c:v>
                </c:pt>
                <c:pt idx="6">
                  <c:v>16.571428571428569</c:v>
                </c:pt>
                <c:pt idx="7">
                  <c:v>18.5</c:v>
                </c:pt>
                <c:pt idx="8">
                  <c:v>20</c:v>
                </c:pt>
                <c:pt idx="9">
                  <c:v>21.200000000000003</c:v>
                </c:pt>
                <c:pt idx="10">
                  <c:v>22.181818181818183</c:v>
                </c:pt>
                <c:pt idx="11">
                  <c:v>22.1</c:v>
                </c:pt>
                <c:pt idx="12">
                  <c:v>20.369230769230775</c:v>
                </c:pt>
                <c:pt idx="13">
                  <c:v>21.200000000000003</c:v>
                </c:pt>
                <c:pt idx="14">
                  <c:v>21.200000000000003</c:v>
                </c:pt>
                <c:pt idx="15">
                  <c:v>21.875000000000004</c:v>
                </c:pt>
                <c:pt idx="16">
                  <c:v>21.835294117647063</c:v>
                </c:pt>
                <c:pt idx="17">
                  <c:v>22.400000000000002</c:v>
                </c:pt>
                <c:pt idx="18">
                  <c:v>22.336842105263159</c:v>
                </c:pt>
                <c:pt idx="19">
                  <c:v>21.200000000000003</c:v>
                </c:pt>
                <c:pt idx="20">
                  <c:v>20.685714285714287</c:v>
                </c:pt>
                <c:pt idx="21">
                  <c:v>19.236363636363638</c:v>
                </c:pt>
                <c:pt idx="22">
                  <c:v>19.791304347826088</c:v>
                </c:pt>
                <c:pt idx="23">
                  <c:v>20.3</c:v>
                </c:pt>
                <c:pt idx="24">
                  <c:v>19.904</c:v>
                </c:pt>
                <c:pt idx="25">
                  <c:v>18.707692307692309</c:v>
                </c:pt>
                <c:pt idx="26">
                  <c:v>19.200000000000003</c:v>
                </c:pt>
                <c:pt idx="27">
                  <c:v>19.657142857142858</c:v>
                </c:pt>
                <c:pt idx="28">
                  <c:v>20.08275862068966</c:v>
                </c:pt>
                <c:pt idx="29">
                  <c:v>20.120000000000005</c:v>
                </c:pt>
                <c:pt idx="30">
                  <c:v>19.806451612903228</c:v>
                </c:pt>
                <c:pt idx="31">
                  <c:v>20.187500000000004</c:v>
                </c:pt>
                <c:pt idx="32">
                  <c:v>20.54545454545455</c:v>
                </c:pt>
                <c:pt idx="33">
                  <c:v>20.564705882352946</c:v>
                </c:pt>
                <c:pt idx="34">
                  <c:v>20.891428571428577</c:v>
                </c:pt>
                <c:pt idx="35">
                  <c:v>21.200000000000003</c:v>
                </c:pt>
                <c:pt idx="36">
                  <c:v>21.200000000000003</c:v>
                </c:pt>
                <c:pt idx="37">
                  <c:v>21.484210526315792</c:v>
                </c:pt>
                <c:pt idx="38">
                  <c:v>21.2</c:v>
                </c:pt>
                <c:pt idx="39">
                  <c:v>21.200000000000003</c:v>
                </c:pt>
                <c:pt idx="40">
                  <c:v>20.936585365853663</c:v>
                </c:pt>
                <c:pt idx="41">
                  <c:v>20.68571428571429</c:v>
                </c:pt>
                <c:pt idx="42">
                  <c:v>20.948837209302329</c:v>
                </c:pt>
                <c:pt idx="43">
                  <c:v>21.200000000000006</c:v>
                </c:pt>
                <c:pt idx="44">
                  <c:v>21.20000000000001</c:v>
                </c:pt>
                <c:pt idx="45">
                  <c:v>20.965217391304357</c:v>
                </c:pt>
                <c:pt idx="46">
                  <c:v>21.20000000000001</c:v>
                </c:pt>
                <c:pt idx="47">
                  <c:v>20.750000000000007</c:v>
                </c:pt>
                <c:pt idx="48">
                  <c:v>20.979591836734702</c:v>
                </c:pt>
                <c:pt idx="49">
                  <c:v>21.20000000000001</c:v>
                </c:pt>
                <c:pt idx="50">
                  <c:v>20.988235294117658</c:v>
                </c:pt>
                <c:pt idx="51">
                  <c:v>20.369230769230779</c:v>
                </c:pt>
                <c:pt idx="52">
                  <c:v>20.588679245283029</c:v>
                </c:pt>
                <c:pt idx="53">
                  <c:v>20.600000000000009</c:v>
                </c:pt>
                <c:pt idx="54">
                  <c:v>20.414545454545465</c:v>
                </c:pt>
                <c:pt idx="55">
                  <c:v>20.621428571428581</c:v>
                </c:pt>
                <c:pt idx="56">
                  <c:v>20.821052631578958</c:v>
                </c:pt>
                <c:pt idx="57">
                  <c:v>20.455172413793111</c:v>
                </c:pt>
                <c:pt idx="58">
                  <c:v>20.650847457627126</c:v>
                </c:pt>
                <c:pt idx="59">
                  <c:v>20.840000000000011</c:v>
                </c:pt>
                <c:pt idx="60">
                  <c:v>20.845901639344273</c:v>
                </c:pt>
                <c:pt idx="61">
                  <c:v>21.025806451612912</c:v>
                </c:pt>
                <c:pt idx="62">
                  <c:v>21.20000000000001</c:v>
                </c:pt>
                <c:pt idx="63">
                  <c:v>21.368750000000009</c:v>
                </c:pt>
                <c:pt idx="64">
                  <c:v>21.366153846153857</c:v>
                </c:pt>
                <c:pt idx="65">
                  <c:v>21.527272727272738</c:v>
                </c:pt>
                <c:pt idx="66">
                  <c:v>21.68358208955225</c:v>
                </c:pt>
                <c:pt idx="67">
                  <c:v>21.676470588235304</c:v>
                </c:pt>
                <c:pt idx="68">
                  <c:v>21.826086956521749</c:v>
                </c:pt>
                <c:pt idx="69">
                  <c:v>21.971428571428582</c:v>
                </c:pt>
                <c:pt idx="70">
                  <c:v>21.960563380281702</c:v>
                </c:pt>
                <c:pt idx="71">
                  <c:v>21.95000000000001</c:v>
                </c:pt>
                <c:pt idx="72">
                  <c:v>22.087671232876723</c:v>
                </c:pt>
                <c:pt idx="73">
                  <c:v>21.929729729729743</c:v>
                </c:pt>
                <c:pt idx="74">
                  <c:v>22.064000000000014</c:v>
                </c:pt>
                <c:pt idx="75">
                  <c:v>22.194736842105275</c:v>
                </c:pt>
                <c:pt idx="76">
                  <c:v>22.041558441558454</c:v>
                </c:pt>
                <c:pt idx="77">
                  <c:v>22.030769230769241</c:v>
                </c:pt>
                <c:pt idx="78">
                  <c:v>22.020253164556973</c:v>
                </c:pt>
                <c:pt idx="79">
                  <c:v>22.14500000000001</c:v>
                </c:pt>
                <c:pt idx="80">
                  <c:v>21.866666666666674</c:v>
                </c:pt>
                <c:pt idx="81">
                  <c:v>21.990243902439033</c:v>
                </c:pt>
                <c:pt idx="82">
                  <c:v>21.980722891566277</c:v>
                </c:pt>
                <c:pt idx="83">
                  <c:v>22.100000000000012</c:v>
                </c:pt>
                <c:pt idx="84">
                  <c:v>21.83529411764707</c:v>
                </c:pt>
                <c:pt idx="85">
                  <c:v>21.70232558139536</c:v>
                </c:pt>
                <c:pt idx="86">
                  <c:v>21.820689655172426</c:v>
                </c:pt>
                <c:pt idx="87">
                  <c:v>21.568181818181831</c:v>
                </c:pt>
                <c:pt idx="88">
                  <c:v>21.685393258426977</c:v>
                </c:pt>
                <c:pt idx="89">
                  <c:v>21.440000000000008</c:v>
                </c:pt>
                <c:pt idx="90">
                  <c:v>21.556043956043968</c:v>
                </c:pt>
                <c:pt idx="91">
                  <c:v>21.669565217391316</c:v>
                </c:pt>
                <c:pt idx="92">
                  <c:v>21.780645161290337</c:v>
                </c:pt>
                <c:pt idx="93">
                  <c:v>21.889361702127673</c:v>
                </c:pt>
                <c:pt idx="94">
                  <c:v>21.995789473684223</c:v>
                </c:pt>
                <c:pt idx="95">
                  <c:v>21.987500000000011</c:v>
                </c:pt>
                <c:pt idx="96">
                  <c:v>21.868041237113413</c:v>
                </c:pt>
                <c:pt idx="97">
                  <c:v>21.640816326530622</c:v>
                </c:pt>
                <c:pt idx="98">
                  <c:v>21.636363636363647</c:v>
                </c:pt>
                <c:pt idx="99">
                  <c:v>21.20000000000001</c:v>
                </c:pt>
                <c:pt idx="100">
                  <c:v>21.200000000000006</c:v>
                </c:pt>
                <c:pt idx="101">
                  <c:v>20.776470588235302</c:v>
                </c:pt>
                <c:pt idx="102">
                  <c:v>20.78058252427185</c:v>
                </c:pt>
                <c:pt idx="103">
                  <c:v>20.888461538461545</c:v>
                </c:pt>
                <c:pt idx="104">
                  <c:v>20.99428571428572</c:v>
                </c:pt>
                <c:pt idx="105">
                  <c:v>20.996226415094341</c:v>
                </c:pt>
                <c:pt idx="106">
                  <c:v>21.099065420560748</c:v>
                </c:pt>
                <c:pt idx="107">
                  <c:v>21.2</c:v>
                </c:pt>
                <c:pt idx="108">
                  <c:v>21.299082568807339</c:v>
                </c:pt>
                <c:pt idx="109">
                  <c:v>21.003636363636364</c:v>
                </c:pt>
                <c:pt idx="110">
                  <c:v>21.005405405405405</c:v>
                </c:pt>
                <c:pt idx="111">
                  <c:v>20.814285714285713</c:v>
                </c:pt>
                <c:pt idx="112">
                  <c:v>20.913274336283184</c:v>
                </c:pt>
                <c:pt idx="113">
                  <c:v>20.821052631578944</c:v>
                </c:pt>
                <c:pt idx="114">
                  <c:v>20.918260869565213</c:v>
                </c:pt>
                <c:pt idx="115">
                  <c:v>21.013793103448272</c:v>
                </c:pt>
                <c:pt idx="116">
                  <c:v>21.107692307692304</c:v>
                </c:pt>
                <c:pt idx="117">
                  <c:v>20.925423728813556</c:v>
                </c:pt>
                <c:pt idx="118">
                  <c:v>21.018487394957976</c:v>
                </c:pt>
                <c:pt idx="119">
                  <c:v>20.749999999999996</c:v>
                </c:pt>
                <c:pt idx="120">
                  <c:v>20.842975206611566</c:v>
                </c:pt>
                <c:pt idx="121">
                  <c:v>20.668852459016389</c:v>
                </c:pt>
                <c:pt idx="122">
                  <c:v>20.585365853658534</c:v>
                </c:pt>
                <c:pt idx="123">
                  <c:v>20.677419354838705</c:v>
                </c:pt>
                <c:pt idx="124">
                  <c:v>20.767999999999997</c:v>
                </c:pt>
                <c:pt idx="125">
                  <c:v>20.771428571428565</c:v>
                </c:pt>
                <c:pt idx="126">
                  <c:v>20.859842519685035</c:v>
                </c:pt>
                <c:pt idx="127">
                  <c:v>20.946874999999995</c:v>
                </c:pt>
                <c:pt idx="128">
                  <c:v>20.948837209302319</c:v>
                </c:pt>
                <c:pt idx="129">
                  <c:v>20.784615384615378</c:v>
                </c:pt>
                <c:pt idx="130">
                  <c:v>20.54045801526717</c:v>
                </c:pt>
                <c:pt idx="131">
                  <c:v>20.627272727272722</c:v>
                </c:pt>
                <c:pt idx="132">
                  <c:v>20.631578947368414</c:v>
                </c:pt>
                <c:pt idx="133">
                  <c:v>20.716417910447753</c:v>
                </c:pt>
                <c:pt idx="134">
                  <c:v>20.719999999999988</c:v>
                </c:pt>
                <c:pt idx="135">
                  <c:v>20.802941176470576</c:v>
                </c:pt>
                <c:pt idx="136">
                  <c:v>20.884671532846703</c:v>
                </c:pt>
                <c:pt idx="137">
                  <c:v>20.965217391304336</c:v>
                </c:pt>
                <c:pt idx="138">
                  <c:v>20.966906474820131</c:v>
                </c:pt>
                <c:pt idx="139">
                  <c:v>21.045714285714272</c:v>
                </c:pt>
                <c:pt idx="140">
                  <c:v>21.123404255319137</c:v>
                </c:pt>
                <c:pt idx="141">
                  <c:v>21.047887323943652</c:v>
                </c:pt>
                <c:pt idx="142">
                  <c:v>20.973426573426561</c:v>
                </c:pt>
                <c:pt idx="143">
                  <c:v>21.049999999999986</c:v>
                </c:pt>
                <c:pt idx="144">
                  <c:v>21.125517241379296</c:v>
                </c:pt>
                <c:pt idx="145">
                  <c:v>21.199999999999985</c:v>
                </c:pt>
                <c:pt idx="146">
                  <c:v>21.273469387755089</c:v>
                </c:pt>
                <c:pt idx="147">
                  <c:v>21.345945945945935</c:v>
                </c:pt>
                <c:pt idx="148">
                  <c:v>21.417449664429519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59-4389-8119-7C3A30B81B82}"/>
            </c:ext>
          </c:extLst>
        </c:ser>
        <c:marker val="1"/>
        <c:axId val="173660800"/>
        <c:axId val="173662592"/>
      </c:lineChart>
      <c:catAx>
        <c:axId val="173660800"/>
        <c:scaling>
          <c:orientation val="minMax"/>
        </c:scaling>
        <c:axPos val="b"/>
        <c:tickLblPos val="nextTo"/>
        <c:crossAx val="173662592"/>
        <c:crosses val="autoZero"/>
        <c:auto val="1"/>
        <c:lblAlgn val="ctr"/>
        <c:lblOffset val="100"/>
      </c:catAx>
      <c:valAx>
        <c:axId val="173662592"/>
        <c:scaling>
          <c:orientation val="minMax"/>
        </c:scaling>
        <c:axPos val="l"/>
        <c:majorGridlines/>
        <c:numFmt formatCode="_-[$$-2C0A]* #,##0.00_-;\-[$$-2C0A]* #,##0.00_-;_-[$$-2C0A]* &quot;-&quot;??_-;_-@_-" sourceLinked="1"/>
        <c:tickLblPos val="nextTo"/>
        <c:crossAx val="173660800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/>
    <c:plotArea>
      <c:layout/>
      <c:lineChart>
        <c:grouping val="standard"/>
        <c:ser>
          <c:idx val="0"/>
          <c:order val="0"/>
          <c:tx>
            <c:v>Ganancia Media</c:v>
          </c:tx>
          <c:marker>
            <c:symbol val="none"/>
          </c:marker>
          <c:val>
            <c:numRef>
              <c:f>'Ejercicio N° 3 c'!$R$4:$R$93</c:f>
              <c:numCache>
                <c:formatCode>_-[$$-2C0A]* #,##0.00_-;\-[$$-2C0A]* #,##0.00_-;_-[$$-2C0A]* "-"??_-;_-@_-</c:formatCode>
                <c:ptCount val="90"/>
                <c:pt idx="0">
                  <c:v>5.6</c:v>
                </c:pt>
                <c:pt idx="1">
                  <c:v>14.8</c:v>
                </c:pt>
                <c:pt idx="2">
                  <c:v>4.2666666666666666</c:v>
                </c:pt>
                <c:pt idx="3">
                  <c:v>8.1999999999999993</c:v>
                </c:pt>
                <c:pt idx="4">
                  <c:v>12.96</c:v>
                </c:pt>
                <c:pt idx="5">
                  <c:v>12.4</c:v>
                </c:pt>
                <c:pt idx="6">
                  <c:v>14.628571428571428</c:v>
                </c:pt>
                <c:pt idx="7">
                  <c:v>16.799999999999997</c:v>
                </c:pt>
                <c:pt idx="8">
                  <c:v>18.488888888888884</c:v>
                </c:pt>
                <c:pt idx="9">
                  <c:v>15.879999999999995</c:v>
                </c:pt>
                <c:pt idx="10">
                  <c:v>16.25454545454545</c:v>
                </c:pt>
                <c:pt idx="11">
                  <c:v>17.233333333333327</c:v>
                </c:pt>
                <c:pt idx="12">
                  <c:v>18.369230769230764</c:v>
                </c:pt>
                <c:pt idx="13">
                  <c:v>17.457142857142852</c:v>
                </c:pt>
                <c:pt idx="14">
                  <c:v>17.893333333333327</c:v>
                </c:pt>
                <c:pt idx="15">
                  <c:v>15.474999999999994</c:v>
                </c:pt>
                <c:pt idx="16">
                  <c:v>15.505882352941171</c:v>
                </c:pt>
                <c:pt idx="17">
                  <c:v>13.711111111111105</c:v>
                </c:pt>
                <c:pt idx="18">
                  <c:v>14.042105263157888</c:v>
                </c:pt>
                <c:pt idx="19">
                  <c:v>13.159999999999991</c:v>
                </c:pt>
                <c:pt idx="20">
                  <c:v>13.676190476190467</c:v>
                </c:pt>
                <c:pt idx="21">
                  <c:v>14.509090909090901</c:v>
                </c:pt>
                <c:pt idx="22">
                  <c:v>14.695652173913036</c:v>
                </c:pt>
                <c:pt idx="23">
                  <c:v>14.149999999999993</c:v>
                </c:pt>
                <c:pt idx="24">
                  <c:v>14.383999999999995</c:v>
                </c:pt>
                <c:pt idx="25">
                  <c:v>14.599999999999994</c:v>
                </c:pt>
                <c:pt idx="26">
                  <c:v>14.755555555555549</c:v>
                </c:pt>
                <c:pt idx="27">
                  <c:v>15.228571428571421</c:v>
                </c:pt>
                <c:pt idx="28">
                  <c:v>15.034482758620682</c:v>
                </c:pt>
                <c:pt idx="29">
                  <c:v>15.46666666666666</c:v>
                </c:pt>
                <c:pt idx="30">
                  <c:v>15.148387096774186</c:v>
                </c:pt>
                <c:pt idx="31">
                  <c:v>14.599999999999994</c:v>
                </c:pt>
                <c:pt idx="32">
                  <c:v>14.642424242424237</c:v>
                </c:pt>
                <c:pt idx="33">
                  <c:v>15.152941176470582</c:v>
                </c:pt>
                <c:pt idx="34">
                  <c:v>15.634285714285708</c:v>
                </c:pt>
                <c:pt idx="35">
                  <c:v>15.833333333333327</c:v>
                </c:pt>
                <c:pt idx="36">
                  <c:v>16.270270270270267</c:v>
                </c:pt>
                <c:pt idx="37">
                  <c:v>16.442105263157888</c:v>
                </c:pt>
                <c:pt idx="38">
                  <c:v>16.841025641025634</c:v>
                </c:pt>
                <c:pt idx="39">
                  <c:v>16.889999999999993</c:v>
                </c:pt>
                <c:pt idx="40">
                  <c:v>17.16097560975609</c:v>
                </c:pt>
                <c:pt idx="41">
                  <c:v>17.295238095238087</c:v>
                </c:pt>
                <c:pt idx="42">
                  <c:v>16.716279069767431</c:v>
                </c:pt>
                <c:pt idx="43">
                  <c:v>16.790909090909079</c:v>
                </c:pt>
                <c:pt idx="44">
                  <c:v>17.039999999999988</c:v>
                </c:pt>
                <c:pt idx="45">
                  <c:v>17.165217391304335</c:v>
                </c:pt>
                <c:pt idx="46">
                  <c:v>17.199999999999989</c:v>
                </c:pt>
                <c:pt idx="47">
                  <c:v>17.424999999999986</c:v>
                </c:pt>
                <c:pt idx="48">
                  <c:v>17.534693877551007</c:v>
                </c:pt>
                <c:pt idx="49">
                  <c:v>17.823999999999987</c:v>
                </c:pt>
                <c:pt idx="50">
                  <c:v>17.921568627450966</c:v>
                </c:pt>
                <c:pt idx="51">
                  <c:v>18.192307692307679</c:v>
                </c:pt>
                <c:pt idx="52">
                  <c:v>18.452830188679233</c:v>
                </c:pt>
                <c:pt idx="53">
                  <c:v>18.459259259259245</c:v>
                </c:pt>
                <c:pt idx="54">
                  <c:v>18.632727272727259</c:v>
                </c:pt>
                <c:pt idx="55">
                  <c:v>18.399999999999984</c:v>
                </c:pt>
                <c:pt idx="56">
                  <c:v>18.498245614035071</c:v>
                </c:pt>
                <c:pt idx="57">
                  <c:v>18.434482758620671</c:v>
                </c:pt>
                <c:pt idx="58">
                  <c:v>18.528813559322014</c:v>
                </c:pt>
                <c:pt idx="59">
                  <c:v>18.159999999999982</c:v>
                </c:pt>
                <c:pt idx="60">
                  <c:v>17.822950819672116</c:v>
                </c:pt>
                <c:pt idx="61">
                  <c:v>17.793548387096759</c:v>
                </c:pt>
                <c:pt idx="62">
                  <c:v>17.326984126984115</c:v>
                </c:pt>
                <c:pt idx="63">
                  <c:v>17.306249999999988</c:v>
                </c:pt>
                <c:pt idx="64">
                  <c:v>17.390769230769219</c:v>
                </c:pt>
                <c:pt idx="65">
                  <c:v>17.012121212121201</c:v>
                </c:pt>
                <c:pt idx="66">
                  <c:v>17.056716417910437</c:v>
                </c:pt>
                <c:pt idx="67">
                  <c:v>17.276470588235284</c:v>
                </c:pt>
                <c:pt idx="68">
                  <c:v>17.356521739130425</c:v>
                </c:pt>
                <c:pt idx="69">
                  <c:v>17.565714285714275</c:v>
                </c:pt>
                <c:pt idx="70">
                  <c:v>17.769014084507031</c:v>
                </c:pt>
                <c:pt idx="71">
                  <c:v>17.288888888888877</c:v>
                </c:pt>
                <c:pt idx="72">
                  <c:v>17.326027397260262</c:v>
                </c:pt>
                <c:pt idx="73">
                  <c:v>17.399999999999988</c:v>
                </c:pt>
                <c:pt idx="74">
                  <c:v>17.242666666666654</c:v>
                </c:pt>
                <c:pt idx="75">
                  <c:v>17.33157894736841</c:v>
                </c:pt>
                <c:pt idx="76">
                  <c:v>17.47012987012986</c:v>
                </c:pt>
                <c:pt idx="77">
                  <c:v>17.538461538461526</c:v>
                </c:pt>
                <c:pt idx="78">
                  <c:v>17.72151898734176</c:v>
                </c:pt>
                <c:pt idx="79">
                  <c:v>17.734999999999989</c:v>
                </c:pt>
                <c:pt idx="80">
                  <c:v>17.535802469135788</c:v>
                </c:pt>
                <c:pt idx="81">
                  <c:v>17.565853658536572</c:v>
                </c:pt>
                <c:pt idx="82">
                  <c:v>17.595180722891556</c:v>
                </c:pt>
                <c:pt idx="83">
                  <c:v>17.138095238095229</c:v>
                </c:pt>
                <c:pt idx="84">
                  <c:v>17.124705882352931</c:v>
                </c:pt>
                <c:pt idx="85">
                  <c:v>17.297674418604643</c:v>
                </c:pt>
                <c:pt idx="86">
                  <c:v>17.314942528735621</c:v>
                </c:pt>
                <c:pt idx="87">
                  <c:v>17.436363636363623</c:v>
                </c:pt>
                <c:pt idx="88">
                  <c:v>17.155056179775269</c:v>
                </c:pt>
                <c:pt idx="89">
                  <c:v>17.186666666666653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85-41F6-A950-AD5AB843E936}"/>
            </c:ext>
          </c:extLst>
        </c:ser>
        <c:marker val="1"/>
        <c:axId val="97383936"/>
        <c:axId val="97385472"/>
      </c:lineChart>
      <c:catAx>
        <c:axId val="97383936"/>
        <c:scaling>
          <c:orientation val="minMax"/>
        </c:scaling>
        <c:axPos val="b"/>
        <c:tickLblPos val="nextTo"/>
        <c:crossAx val="97385472"/>
        <c:crosses val="autoZero"/>
        <c:auto val="1"/>
        <c:lblAlgn val="ctr"/>
        <c:lblOffset val="100"/>
      </c:catAx>
      <c:valAx>
        <c:axId val="97385472"/>
        <c:scaling>
          <c:orientation val="minMax"/>
        </c:scaling>
        <c:axPos val="l"/>
        <c:majorGridlines/>
        <c:numFmt formatCode="_-[$$-2C0A]* #,##0.00_-;\-[$$-2C0A]* #,##0.00_-;_-[$$-2C0A]* &quot;-&quot;??_-;_-@_-" sourceLinked="1"/>
        <c:tickLblPos val="nextTo"/>
        <c:crossAx val="97383936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/>
    <c:plotArea>
      <c:layout/>
      <c:lineChart>
        <c:grouping val="standard"/>
        <c:ser>
          <c:idx val="0"/>
          <c:order val="0"/>
          <c:tx>
            <c:strRef>
              <c:f>'Ejercicio N° 3 c'!$R$2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'Ejercicio N° 3 c'!$R$4:$R$1112</c:f>
              <c:numCache>
                <c:formatCode>_-[$$-2C0A]* #,##0.00_-;\-[$$-2C0A]* #,##0.00_-;_-[$$-2C0A]* "-"??_-;_-@_-</c:formatCode>
                <c:ptCount val="1109"/>
                <c:pt idx="0">
                  <c:v>5.6</c:v>
                </c:pt>
                <c:pt idx="1">
                  <c:v>14.8</c:v>
                </c:pt>
                <c:pt idx="2">
                  <c:v>4.2666666666666666</c:v>
                </c:pt>
                <c:pt idx="3">
                  <c:v>8.1999999999999993</c:v>
                </c:pt>
                <c:pt idx="4">
                  <c:v>12.96</c:v>
                </c:pt>
                <c:pt idx="5">
                  <c:v>12.4</c:v>
                </c:pt>
                <c:pt idx="6">
                  <c:v>14.628571428571428</c:v>
                </c:pt>
                <c:pt idx="7">
                  <c:v>16.799999999999997</c:v>
                </c:pt>
                <c:pt idx="8">
                  <c:v>18.488888888888884</c:v>
                </c:pt>
                <c:pt idx="9">
                  <c:v>15.879999999999995</c:v>
                </c:pt>
                <c:pt idx="10">
                  <c:v>16.25454545454545</c:v>
                </c:pt>
                <c:pt idx="11">
                  <c:v>17.233333333333327</c:v>
                </c:pt>
                <c:pt idx="12">
                  <c:v>18.369230769230764</c:v>
                </c:pt>
                <c:pt idx="13">
                  <c:v>17.457142857142852</c:v>
                </c:pt>
                <c:pt idx="14">
                  <c:v>17.893333333333327</c:v>
                </c:pt>
                <c:pt idx="15">
                  <c:v>15.474999999999994</c:v>
                </c:pt>
                <c:pt idx="16">
                  <c:v>15.505882352941171</c:v>
                </c:pt>
                <c:pt idx="17">
                  <c:v>13.711111111111105</c:v>
                </c:pt>
                <c:pt idx="18">
                  <c:v>14.042105263157888</c:v>
                </c:pt>
                <c:pt idx="19">
                  <c:v>13.159999999999991</c:v>
                </c:pt>
                <c:pt idx="20">
                  <c:v>13.676190476190467</c:v>
                </c:pt>
                <c:pt idx="21">
                  <c:v>14.509090909090901</c:v>
                </c:pt>
                <c:pt idx="22">
                  <c:v>14.695652173913036</c:v>
                </c:pt>
                <c:pt idx="23">
                  <c:v>14.149999999999993</c:v>
                </c:pt>
                <c:pt idx="24">
                  <c:v>14.383999999999995</c:v>
                </c:pt>
                <c:pt idx="25">
                  <c:v>14.599999999999994</c:v>
                </c:pt>
                <c:pt idx="26">
                  <c:v>14.755555555555549</c:v>
                </c:pt>
                <c:pt idx="27">
                  <c:v>15.228571428571421</c:v>
                </c:pt>
                <c:pt idx="28">
                  <c:v>15.034482758620682</c:v>
                </c:pt>
                <c:pt idx="29">
                  <c:v>15.46666666666666</c:v>
                </c:pt>
                <c:pt idx="30">
                  <c:v>15.148387096774186</c:v>
                </c:pt>
                <c:pt idx="31">
                  <c:v>14.599999999999994</c:v>
                </c:pt>
                <c:pt idx="32">
                  <c:v>14.642424242424237</c:v>
                </c:pt>
                <c:pt idx="33">
                  <c:v>15.152941176470582</c:v>
                </c:pt>
                <c:pt idx="34">
                  <c:v>15.634285714285708</c:v>
                </c:pt>
                <c:pt idx="35">
                  <c:v>15.833333333333327</c:v>
                </c:pt>
                <c:pt idx="36">
                  <c:v>16.270270270270267</c:v>
                </c:pt>
                <c:pt idx="37">
                  <c:v>16.442105263157888</c:v>
                </c:pt>
                <c:pt idx="38">
                  <c:v>16.841025641025634</c:v>
                </c:pt>
                <c:pt idx="39">
                  <c:v>16.889999999999993</c:v>
                </c:pt>
                <c:pt idx="40">
                  <c:v>17.16097560975609</c:v>
                </c:pt>
                <c:pt idx="41">
                  <c:v>17.295238095238087</c:v>
                </c:pt>
                <c:pt idx="42">
                  <c:v>16.716279069767431</c:v>
                </c:pt>
                <c:pt idx="43">
                  <c:v>16.790909090909079</c:v>
                </c:pt>
                <c:pt idx="44">
                  <c:v>17.039999999999988</c:v>
                </c:pt>
                <c:pt idx="45">
                  <c:v>17.165217391304335</c:v>
                </c:pt>
                <c:pt idx="46">
                  <c:v>17.199999999999989</c:v>
                </c:pt>
                <c:pt idx="47">
                  <c:v>17.424999999999986</c:v>
                </c:pt>
                <c:pt idx="48">
                  <c:v>17.534693877551007</c:v>
                </c:pt>
                <c:pt idx="49">
                  <c:v>17.823999999999987</c:v>
                </c:pt>
                <c:pt idx="50">
                  <c:v>17.921568627450966</c:v>
                </c:pt>
                <c:pt idx="51">
                  <c:v>18.192307692307679</c:v>
                </c:pt>
                <c:pt idx="52">
                  <c:v>18.452830188679233</c:v>
                </c:pt>
                <c:pt idx="53">
                  <c:v>18.459259259259245</c:v>
                </c:pt>
                <c:pt idx="54">
                  <c:v>18.632727272727259</c:v>
                </c:pt>
                <c:pt idx="55">
                  <c:v>18.399999999999984</c:v>
                </c:pt>
                <c:pt idx="56">
                  <c:v>18.498245614035071</c:v>
                </c:pt>
                <c:pt idx="57">
                  <c:v>18.434482758620671</c:v>
                </c:pt>
                <c:pt idx="58">
                  <c:v>18.528813559322014</c:v>
                </c:pt>
                <c:pt idx="59">
                  <c:v>18.159999999999982</c:v>
                </c:pt>
                <c:pt idx="60">
                  <c:v>17.822950819672116</c:v>
                </c:pt>
                <c:pt idx="61">
                  <c:v>17.793548387096759</c:v>
                </c:pt>
                <c:pt idx="62">
                  <c:v>17.326984126984115</c:v>
                </c:pt>
                <c:pt idx="63">
                  <c:v>17.306249999999988</c:v>
                </c:pt>
                <c:pt idx="64">
                  <c:v>17.390769230769219</c:v>
                </c:pt>
                <c:pt idx="65">
                  <c:v>17.012121212121201</c:v>
                </c:pt>
                <c:pt idx="66">
                  <c:v>17.056716417910437</c:v>
                </c:pt>
                <c:pt idx="67">
                  <c:v>17.276470588235284</c:v>
                </c:pt>
                <c:pt idx="68">
                  <c:v>17.356521739130425</c:v>
                </c:pt>
                <c:pt idx="69">
                  <c:v>17.565714285714275</c:v>
                </c:pt>
                <c:pt idx="70">
                  <c:v>17.769014084507031</c:v>
                </c:pt>
                <c:pt idx="71">
                  <c:v>17.288888888888877</c:v>
                </c:pt>
                <c:pt idx="72">
                  <c:v>17.326027397260262</c:v>
                </c:pt>
                <c:pt idx="73">
                  <c:v>17.399999999999988</c:v>
                </c:pt>
                <c:pt idx="74">
                  <c:v>17.242666666666654</c:v>
                </c:pt>
                <c:pt idx="75">
                  <c:v>17.33157894736841</c:v>
                </c:pt>
                <c:pt idx="76">
                  <c:v>17.47012987012986</c:v>
                </c:pt>
                <c:pt idx="77">
                  <c:v>17.538461538461526</c:v>
                </c:pt>
                <c:pt idx="78">
                  <c:v>17.72151898734176</c:v>
                </c:pt>
                <c:pt idx="79">
                  <c:v>17.734999999999989</c:v>
                </c:pt>
                <c:pt idx="80">
                  <c:v>17.535802469135788</c:v>
                </c:pt>
                <c:pt idx="81">
                  <c:v>17.565853658536572</c:v>
                </c:pt>
                <c:pt idx="82">
                  <c:v>17.595180722891556</c:v>
                </c:pt>
                <c:pt idx="83">
                  <c:v>17.138095238095229</c:v>
                </c:pt>
                <c:pt idx="84">
                  <c:v>17.124705882352931</c:v>
                </c:pt>
                <c:pt idx="85">
                  <c:v>17.297674418604643</c:v>
                </c:pt>
                <c:pt idx="86">
                  <c:v>17.314942528735621</c:v>
                </c:pt>
                <c:pt idx="87">
                  <c:v>17.436363636363623</c:v>
                </c:pt>
                <c:pt idx="88">
                  <c:v>17.155056179775269</c:v>
                </c:pt>
                <c:pt idx="89">
                  <c:v>17.186666666666653</c:v>
                </c:pt>
                <c:pt idx="90">
                  <c:v>17.349450549450538</c:v>
                </c:pt>
                <c:pt idx="91">
                  <c:v>17.365217391304334</c:v>
                </c:pt>
                <c:pt idx="92">
                  <c:v>17.479569892473105</c:v>
                </c:pt>
                <c:pt idx="93">
                  <c:v>17.634042553191478</c:v>
                </c:pt>
                <c:pt idx="94">
                  <c:v>17.688421052631568</c:v>
                </c:pt>
                <c:pt idx="95">
                  <c:v>17.837499999999988</c:v>
                </c:pt>
                <c:pt idx="96">
                  <c:v>17.888659793814419</c:v>
                </c:pt>
                <c:pt idx="97">
                  <c:v>18.032653061224476</c:v>
                </c:pt>
                <c:pt idx="98">
                  <c:v>17.814141414141403</c:v>
                </c:pt>
                <c:pt idx="99">
                  <c:v>17.875999999999991</c:v>
                </c:pt>
                <c:pt idx="100">
                  <c:v>17.714851485148504</c:v>
                </c:pt>
                <c:pt idx="101">
                  <c:v>17.737254901960775</c:v>
                </c:pt>
                <c:pt idx="102">
                  <c:v>17.363106796116494</c:v>
                </c:pt>
                <c:pt idx="103">
                  <c:v>17.349999999999991</c:v>
                </c:pt>
                <c:pt idx="104">
                  <c:v>17.527619047619041</c:v>
                </c:pt>
                <c:pt idx="105">
                  <c:v>17.452830188679236</c:v>
                </c:pt>
                <c:pt idx="106">
                  <c:v>17.304672897196252</c:v>
                </c:pt>
                <c:pt idx="107">
                  <c:v>17.329629629629618</c:v>
                </c:pt>
                <c:pt idx="108">
                  <c:v>17.379816513761458</c:v>
                </c:pt>
                <c:pt idx="109">
                  <c:v>17.152727272727262</c:v>
                </c:pt>
                <c:pt idx="110">
                  <c:v>17.178378378378369</c:v>
                </c:pt>
                <c:pt idx="111">
                  <c:v>17.346428571428561</c:v>
                </c:pt>
                <c:pt idx="112">
                  <c:v>17.394690265486716</c:v>
                </c:pt>
                <c:pt idx="113">
                  <c:v>17.407017543859638</c:v>
                </c:pt>
                <c:pt idx="114">
                  <c:v>17.499130434782597</c:v>
                </c:pt>
                <c:pt idx="115">
                  <c:v>17.544827586206885</c:v>
                </c:pt>
                <c:pt idx="116">
                  <c:v>17.555555555555546</c:v>
                </c:pt>
                <c:pt idx="117">
                  <c:v>17.42033898305084</c:v>
                </c:pt>
                <c:pt idx="118">
                  <c:v>17.44201680672268</c:v>
                </c:pt>
                <c:pt idx="119">
                  <c:v>17.596666666666657</c:v>
                </c:pt>
                <c:pt idx="120">
                  <c:v>17.748760330578506</c:v>
                </c:pt>
                <c:pt idx="121">
                  <c:v>17.573770491803273</c:v>
                </c:pt>
                <c:pt idx="122">
                  <c:v>17.626016260162601</c:v>
                </c:pt>
                <c:pt idx="123">
                  <c:v>17.529032258064515</c:v>
                </c:pt>
                <c:pt idx="124">
                  <c:v>17.5808</c:v>
                </c:pt>
                <c:pt idx="125">
                  <c:v>17.695238095238093</c:v>
                </c:pt>
                <c:pt idx="126">
                  <c:v>17.839370078740156</c:v>
                </c:pt>
                <c:pt idx="127">
                  <c:v>17.568749999999998</c:v>
                </c:pt>
                <c:pt idx="128">
                  <c:v>17.587596899224803</c:v>
                </c:pt>
                <c:pt idx="129">
                  <c:v>17.667692307692306</c:v>
                </c:pt>
                <c:pt idx="130">
                  <c:v>17.77709923664122</c:v>
                </c:pt>
                <c:pt idx="131">
                  <c:v>17.515151515151512</c:v>
                </c:pt>
                <c:pt idx="132">
                  <c:v>17.53383458646616</c:v>
                </c:pt>
                <c:pt idx="133">
                  <c:v>17.641791044776113</c:v>
                </c:pt>
                <c:pt idx="134">
                  <c:v>17.777777777777771</c:v>
                </c:pt>
                <c:pt idx="135">
                  <c:v>17.911764705882344</c:v>
                </c:pt>
                <c:pt idx="136">
                  <c:v>17.851094890510939</c:v>
                </c:pt>
                <c:pt idx="137">
                  <c:v>17.92463768115941</c:v>
                </c:pt>
                <c:pt idx="138">
                  <c:v>17.930935251798552</c:v>
                </c:pt>
                <c:pt idx="139">
                  <c:v>17.814285714285703</c:v>
                </c:pt>
                <c:pt idx="140">
                  <c:v>17.829787234042541</c:v>
                </c:pt>
                <c:pt idx="141">
                  <c:v>17.845070422535198</c:v>
                </c:pt>
                <c:pt idx="142">
                  <c:v>17.944055944055933</c:v>
                </c:pt>
                <c:pt idx="143">
                  <c:v>17.977777777777764</c:v>
                </c:pt>
                <c:pt idx="144">
                  <c:v>17.983448275862056</c:v>
                </c:pt>
                <c:pt idx="145">
                  <c:v>18.052054794520533</c:v>
                </c:pt>
                <c:pt idx="146">
                  <c:v>18.146938775510186</c:v>
                </c:pt>
                <c:pt idx="147">
                  <c:v>18.240540540540522</c:v>
                </c:pt>
                <c:pt idx="148">
                  <c:v>18.067114093959713</c:v>
                </c:pt>
                <c:pt idx="149">
                  <c:v>18.079999999999984</c:v>
                </c:pt>
                <c:pt idx="150">
                  <c:v>18.172185430463561</c:v>
                </c:pt>
                <c:pt idx="151">
                  <c:v>18.115789473684195</c:v>
                </c:pt>
                <c:pt idx="152">
                  <c:v>18.18039215686273</c:v>
                </c:pt>
                <c:pt idx="153">
                  <c:v>18.158441558441545</c:v>
                </c:pt>
                <c:pt idx="154">
                  <c:v>18.19612903225805</c:v>
                </c:pt>
                <c:pt idx="155">
                  <c:v>18.23333333333332</c:v>
                </c:pt>
                <c:pt idx="156">
                  <c:v>18.152866242038204</c:v>
                </c:pt>
                <c:pt idx="157">
                  <c:v>18.189873417721508</c:v>
                </c:pt>
                <c:pt idx="158">
                  <c:v>18.110691823899359</c:v>
                </c:pt>
                <c:pt idx="159">
                  <c:v>18.14749999999999</c:v>
                </c:pt>
                <c:pt idx="160">
                  <c:v>18.233540372670799</c:v>
                </c:pt>
                <c:pt idx="161">
                  <c:v>18.017283950617273</c:v>
                </c:pt>
                <c:pt idx="162">
                  <c:v>18.029447852760725</c:v>
                </c:pt>
                <c:pt idx="163">
                  <c:v>17.656097560975603</c:v>
                </c:pt>
                <c:pt idx="164">
                  <c:v>17.621818181818174</c:v>
                </c:pt>
                <c:pt idx="165">
                  <c:v>17.628915662650595</c:v>
                </c:pt>
                <c:pt idx="166">
                  <c:v>17.532934131736521</c:v>
                </c:pt>
                <c:pt idx="167">
                  <c:v>17.54761904761904</c:v>
                </c:pt>
                <c:pt idx="168">
                  <c:v>17.58579881656804</c:v>
                </c:pt>
                <c:pt idx="169">
                  <c:v>17.670588235294108</c:v>
                </c:pt>
                <c:pt idx="170">
                  <c:v>17.67719298245613</c:v>
                </c:pt>
                <c:pt idx="171">
                  <c:v>17.737209302325571</c:v>
                </c:pt>
                <c:pt idx="172">
                  <c:v>17.667052023121375</c:v>
                </c:pt>
                <c:pt idx="173">
                  <c:v>17.627586206896542</c:v>
                </c:pt>
                <c:pt idx="174">
                  <c:v>17.641142857142849</c:v>
                </c:pt>
                <c:pt idx="175">
                  <c:v>17.677272727272719</c:v>
                </c:pt>
                <c:pt idx="176">
                  <c:v>17.735593220338973</c:v>
                </c:pt>
                <c:pt idx="177">
                  <c:v>17.793258426966283</c:v>
                </c:pt>
                <c:pt idx="178">
                  <c:v>17.79888268156424</c:v>
                </c:pt>
                <c:pt idx="179">
                  <c:v>17.855555555555551</c:v>
                </c:pt>
                <c:pt idx="180">
                  <c:v>17.933701657458556</c:v>
                </c:pt>
                <c:pt idx="181">
                  <c:v>17.960439560439557</c:v>
                </c:pt>
                <c:pt idx="182">
                  <c:v>18.03715846994535</c:v>
                </c:pt>
                <c:pt idx="183">
                  <c:v>18.134782608695648</c:v>
                </c:pt>
                <c:pt idx="184">
                  <c:v>18.088648648648647</c:v>
                </c:pt>
                <c:pt idx="185">
                  <c:v>18</c:v>
                </c:pt>
                <c:pt idx="186">
                  <c:v>18.010695187165773</c:v>
                </c:pt>
                <c:pt idx="187">
                  <c:v>18.085106382978722</c:v>
                </c:pt>
                <c:pt idx="188">
                  <c:v>17.949206349206349</c:v>
                </c:pt>
                <c:pt idx="189">
                  <c:v>17.96</c:v>
                </c:pt>
                <c:pt idx="190">
                  <c:v>17.991623036649216</c:v>
                </c:pt>
                <c:pt idx="191">
                  <c:v>18.064583333333331</c:v>
                </c:pt>
                <c:pt idx="192">
                  <c:v>18.089119170984457</c:v>
                </c:pt>
                <c:pt idx="193">
                  <c:v>17.888659793814433</c:v>
                </c:pt>
                <c:pt idx="194">
                  <c:v>17.878974358974361</c:v>
                </c:pt>
                <c:pt idx="195">
                  <c:v>17.910204081632653</c:v>
                </c:pt>
                <c:pt idx="196">
                  <c:v>17.961421319796955</c:v>
                </c:pt>
                <c:pt idx="197">
                  <c:v>18.012121212121215</c:v>
                </c:pt>
                <c:pt idx="198">
                  <c:v>18.102512562814074</c:v>
                </c:pt>
                <c:pt idx="199">
                  <c:v>18.126000000000005</c:v>
                </c:pt>
                <c:pt idx="200">
                  <c:v>18.195024875621893</c:v>
                </c:pt>
                <c:pt idx="201">
                  <c:v>18.263366336633666</c:v>
                </c:pt>
                <c:pt idx="202">
                  <c:v>18.266009852216754</c:v>
                </c:pt>
                <c:pt idx="203">
                  <c:v>18.313725490196084</c:v>
                </c:pt>
                <c:pt idx="204">
                  <c:v>18.271219512195128</c:v>
                </c:pt>
                <c:pt idx="205">
                  <c:v>18.318446601941751</c:v>
                </c:pt>
                <c:pt idx="206">
                  <c:v>18.320772946859908</c:v>
                </c:pt>
                <c:pt idx="207">
                  <c:v>18.367307692307698</c:v>
                </c:pt>
                <c:pt idx="208">
                  <c:v>18.432535885167468</c:v>
                </c:pt>
                <c:pt idx="209">
                  <c:v>18.497142857142865</c:v>
                </c:pt>
                <c:pt idx="210">
                  <c:v>18.58009478672987</c:v>
                </c:pt>
                <c:pt idx="211">
                  <c:v>18.662264150943408</c:v>
                </c:pt>
                <c:pt idx="212">
                  <c:v>18.681690140845081</c:v>
                </c:pt>
                <c:pt idx="213">
                  <c:v>18.558878504672904</c:v>
                </c:pt>
                <c:pt idx="214">
                  <c:v>18.565581395348843</c:v>
                </c:pt>
                <c:pt idx="215">
                  <c:v>18.383333333333336</c:v>
                </c:pt>
                <c:pt idx="216">
                  <c:v>18.372350230414749</c:v>
                </c:pt>
                <c:pt idx="217">
                  <c:v>18.211009174311929</c:v>
                </c:pt>
                <c:pt idx="218">
                  <c:v>18.219178082191782</c:v>
                </c:pt>
                <c:pt idx="219">
                  <c:v>18.281818181818181</c:v>
                </c:pt>
                <c:pt idx="220">
                  <c:v>18.343891402714934</c:v>
                </c:pt>
                <c:pt idx="221">
                  <c:v>18.363963963963968</c:v>
                </c:pt>
                <c:pt idx="222">
                  <c:v>18.247533632287002</c:v>
                </c:pt>
                <c:pt idx="223">
                  <c:v>18.25535714285715</c:v>
                </c:pt>
                <c:pt idx="224">
                  <c:v>18.298666666666673</c:v>
                </c:pt>
                <c:pt idx="225">
                  <c:v>18.359292035398237</c:v>
                </c:pt>
                <c:pt idx="226">
                  <c:v>18.320704845814987</c:v>
                </c:pt>
                <c:pt idx="227">
                  <c:v>18.363157894736851</c:v>
                </c:pt>
                <c:pt idx="228">
                  <c:v>18.324890829694333</c:v>
                </c:pt>
                <c:pt idx="229">
                  <c:v>18.366956521739141</c:v>
                </c:pt>
                <c:pt idx="230">
                  <c:v>18.197402597402608</c:v>
                </c:pt>
                <c:pt idx="231">
                  <c:v>18.187931034482769</c:v>
                </c:pt>
                <c:pt idx="232">
                  <c:v>17.924463519313313</c:v>
                </c:pt>
                <c:pt idx="233">
                  <c:v>17.89914529914531</c:v>
                </c:pt>
                <c:pt idx="234">
                  <c:v>17.959148936170223</c:v>
                </c:pt>
                <c:pt idx="235">
                  <c:v>17.962711864406792</c:v>
                </c:pt>
                <c:pt idx="236">
                  <c:v>18.005063291139251</c:v>
                </c:pt>
                <c:pt idx="237">
                  <c:v>18.063865546218498</c:v>
                </c:pt>
                <c:pt idx="238">
                  <c:v>18.083682008368211</c:v>
                </c:pt>
                <c:pt idx="239">
                  <c:v>18.141666666666676</c:v>
                </c:pt>
                <c:pt idx="240">
                  <c:v>18.215767634854782</c:v>
                </c:pt>
                <c:pt idx="241">
                  <c:v>18.289256198347118</c:v>
                </c:pt>
                <c:pt idx="242">
                  <c:v>18.1448559670782</c:v>
                </c:pt>
                <c:pt idx="243">
                  <c:v>18.044262295081982</c:v>
                </c:pt>
                <c:pt idx="244">
                  <c:v>18.019591836734712</c:v>
                </c:pt>
                <c:pt idx="245">
                  <c:v>18.043902439024411</c:v>
                </c:pt>
                <c:pt idx="246">
                  <c:v>18.030769230769252</c:v>
                </c:pt>
                <c:pt idx="247">
                  <c:v>18.054838709677437</c:v>
                </c:pt>
                <c:pt idx="248">
                  <c:v>18.078714859437767</c:v>
                </c:pt>
                <c:pt idx="249">
                  <c:v>18.081600000000016</c:v>
                </c:pt>
                <c:pt idx="250">
                  <c:v>18.12111553784862</c:v>
                </c:pt>
                <c:pt idx="251">
                  <c:v>18.160317460317472</c:v>
                </c:pt>
                <c:pt idx="252">
                  <c:v>18.215019762845863</c:v>
                </c:pt>
                <c:pt idx="253">
                  <c:v>18.129133858267728</c:v>
                </c:pt>
                <c:pt idx="254">
                  <c:v>18.152156862745109</c:v>
                </c:pt>
                <c:pt idx="255">
                  <c:v>18.118750000000013</c:v>
                </c:pt>
                <c:pt idx="256">
                  <c:v>18.15719844357978</c:v>
                </c:pt>
                <c:pt idx="257">
                  <c:v>18.195348837209316</c:v>
                </c:pt>
                <c:pt idx="258">
                  <c:v>18.248648648648661</c:v>
                </c:pt>
                <c:pt idx="259">
                  <c:v>18.301538461538474</c:v>
                </c:pt>
                <c:pt idx="260">
                  <c:v>18.202298850574724</c:v>
                </c:pt>
                <c:pt idx="261">
                  <c:v>18.209160305343524</c:v>
                </c:pt>
                <c:pt idx="262">
                  <c:v>18.180988593155906</c:v>
                </c:pt>
                <c:pt idx="263">
                  <c:v>18.187878787878802</c:v>
                </c:pt>
                <c:pt idx="264">
                  <c:v>18.224905660377374</c:v>
                </c:pt>
                <c:pt idx="265">
                  <c:v>18.261654135338361</c:v>
                </c:pt>
                <c:pt idx="266">
                  <c:v>18.298127340823985</c:v>
                </c:pt>
                <c:pt idx="267">
                  <c:v>18.285074626865686</c:v>
                </c:pt>
                <c:pt idx="268">
                  <c:v>18.306319702602245</c:v>
                </c:pt>
                <c:pt idx="269">
                  <c:v>18.34222222222224</c:v>
                </c:pt>
                <c:pt idx="270">
                  <c:v>18.246494464944668</c:v>
                </c:pt>
                <c:pt idx="271">
                  <c:v>18.252941176470607</c:v>
                </c:pt>
                <c:pt idx="272">
                  <c:v>18.30329670329672</c:v>
                </c:pt>
                <c:pt idx="273">
                  <c:v>18.223357664233593</c:v>
                </c:pt>
                <c:pt idx="274">
                  <c:v>18.244363636363651</c:v>
                </c:pt>
                <c:pt idx="275">
                  <c:v>18.279710144927552</c:v>
                </c:pt>
                <c:pt idx="276">
                  <c:v>18.314801444043336</c:v>
                </c:pt>
                <c:pt idx="277">
                  <c:v>18.302158273381313</c:v>
                </c:pt>
                <c:pt idx="278">
                  <c:v>18.322580645161306</c:v>
                </c:pt>
                <c:pt idx="279">
                  <c:v>18.262857142857161</c:v>
                </c:pt>
                <c:pt idx="280">
                  <c:v>18.269039145907488</c:v>
                </c:pt>
                <c:pt idx="281">
                  <c:v>18.275177304964554</c:v>
                </c:pt>
                <c:pt idx="282">
                  <c:v>18.291166077738531</c:v>
                </c:pt>
                <c:pt idx="283">
                  <c:v>18.339436619718324</c:v>
                </c:pt>
                <c:pt idx="284">
                  <c:v>18.401403508771946</c:v>
                </c:pt>
                <c:pt idx="285">
                  <c:v>18.324475524475538</c:v>
                </c:pt>
                <c:pt idx="286">
                  <c:v>18.344250871080153</c:v>
                </c:pt>
                <c:pt idx="287">
                  <c:v>18.300000000000015</c:v>
                </c:pt>
                <c:pt idx="288">
                  <c:v>18.27404844290659</c:v>
                </c:pt>
                <c:pt idx="289">
                  <c:v>18.234482758620704</c:v>
                </c:pt>
                <c:pt idx="290">
                  <c:v>18.226804123711357</c:v>
                </c:pt>
                <c:pt idx="291">
                  <c:v>18.242465753424671</c:v>
                </c:pt>
                <c:pt idx="292">
                  <c:v>18.244368600682609</c:v>
                </c:pt>
                <c:pt idx="293">
                  <c:v>18.277551020408179</c:v>
                </c:pt>
                <c:pt idx="294">
                  <c:v>18.324067796610187</c:v>
                </c:pt>
                <c:pt idx="295">
                  <c:v>18.325675675675694</c:v>
                </c:pt>
                <c:pt idx="296">
                  <c:v>18.358249158249176</c:v>
                </c:pt>
                <c:pt idx="297">
                  <c:v>18.359731543624179</c:v>
                </c:pt>
                <c:pt idx="298">
                  <c:v>18.391973244147174</c:v>
                </c:pt>
                <c:pt idx="299">
                  <c:v>18.406666666666688</c:v>
                </c:pt>
                <c:pt idx="300">
                  <c:v>18.232558139534905</c:v>
                </c:pt>
                <c:pt idx="301">
                  <c:v>18.211920529801347</c:v>
                </c:pt>
                <c:pt idx="302">
                  <c:v>18.217821782178238</c:v>
                </c:pt>
                <c:pt idx="303">
                  <c:v>18.263157894736864</c:v>
                </c:pt>
                <c:pt idx="304">
                  <c:v>18.278032786885266</c:v>
                </c:pt>
                <c:pt idx="305">
                  <c:v>18.322875816993488</c:v>
                </c:pt>
                <c:pt idx="306">
                  <c:v>18.367426710097746</c:v>
                </c:pt>
                <c:pt idx="307">
                  <c:v>18.381818181818211</c:v>
                </c:pt>
                <c:pt idx="308">
                  <c:v>18.297734627831744</c:v>
                </c:pt>
                <c:pt idx="309">
                  <c:v>18.303225806451643</c:v>
                </c:pt>
                <c:pt idx="310">
                  <c:v>18.334405144694564</c:v>
                </c:pt>
                <c:pt idx="311">
                  <c:v>18.335897435897465</c:v>
                </c:pt>
                <c:pt idx="312">
                  <c:v>18.198083067092679</c:v>
                </c:pt>
                <c:pt idx="313">
                  <c:v>18.178343949044613</c:v>
                </c:pt>
                <c:pt idx="314">
                  <c:v>17.98349206349209</c:v>
                </c:pt>
                <c:pt idx="315">
                  <c:v>17.964556962025341</c:v>
                </c:pt>
                <c:pt idx="316">
                  <c:v>17.967192429022106</c:v>
                </c:pt>
                <c:pt idx="317">
                  <c:v>17.957232704402543</c:v>
                </c:pt>
                <c:pt idx="318">
                  <c:v>17.976175548589367</c:v>
                </c:pt>
                <c:pt idx="319">
                  <c:v>17.991250000000026</c:v>
                </c:pt>
                <c:pt idx="320">
                  <c:v>17.952647975077909</c:v>
                </c:pt>
                <c:pt idx="321">
                  <c:v>17.971428571428596</c:v>
                </c:pt>
                <c:pt idx="322">
                  <c:v>18.02724458204337</c:v>
                </c:pt>
                <c:pt idx="323">
                  <c:v>18.082716049382739</c:v>
                </c:pt>
                <c:pt idx="324">
                  <c:v>18.097230769230794</c:v>
                </c:pt>
                <c:pt idx="325">
                  <c:v>18.139877300613524</c:v>
                </c:pt>
                <c:pt idx="326">
                  <c:v>18.101529051987796</c:v>
                </c:pt>
                <c:pt idx="327">
                  <c:v>18.119512195121981</c:v>
                </c:pt>
                <c:pt idx="328">
                  <c:v>18.161702127659606</c:v>
                </c:pt>
                <c:pt idx="329">
                  <c:v>18.095757575757606</c:v>
                </c:pt>
                <c:pt idx="330">
                  <c:v>18.113595166163172</c:v>
                </c:pt>
                <c:pt idx="331">
                  <c:v>18.127710843373528</c:v>
                </c:pt>
                <c:pt idx="332">
                  <c:v>18.169369369369402</c:v>
                </c:pt>
                <c:pt idx="333">
                  <c:v>18.092215568862308</c:v>
                </c:pt>
                <c:pt idx="334">
                  <c:v>18.097910447761226</c:v>
                </c:pt>
                <c:pt idx="335">
                  <c:v>18.111904761904796</c:v>
                </c:pt>
                <c:pt idx="336">
                  <c:v>18.113946587537125</c:v>
                </c:pt>
                <c:pt idx="337">
                  <c:v>18.143195266272222</c:v>
                </c:pt>
                <c:pt idx="338">
                  <c:v>18.040117994100328</c:v>
                </c:pt>
                <c:pt idx="339">
                  <c:v>18.045882352941209</c:v>
                </c:pt>
                <c:pt idx="340">
                  <c:v>18.086803519061618</c:v>
                </c:pt>
                <c:pt idx="341">
                  <c:v>18.127485380116994</c:v>
                </c:pt>
                <c:pt idx="342">
                  <c:v>17.987172011661844</c:v>
                </c:pt>
                <c:pt idx="343">
                  <c:v>17.981395348837246</c:v>
                </c:pt>
                <c:pt idx="344">
                  <c:v>17.998840579710183</c:v>
                </c:pt>
                <c:pt idx="345">
                  <c:v>18.0011560693642</c:v>
                </c:pt>
                <c:pt idx="346">
                  <c:v>17.991930835734909</c:v>
                </c:pt>
                <c:pt idx="347">
                  <c:v>18.009195402298889</c:v>
                </c:pt>
                <c:pt idx="348">
                  <c:v>17.973638968481414</c:v>
                </c:pt>
                <c:pt idx="349">
                  <c:v>17.99085714285718</c:v>
                </c:pt>
                <c:pt idx="350">
                  <c:v>17.816524216524254</c:v>
                </c:pt>
                <c:pt idx="351">
                  <c:v>17.800000000000036</c:v>
                </c:pt>
                <c:pt idx="352">
                  <c:v>17.817563739376808</c:v>
                </c:pt>
                <c:pt idx="353">
                  <c:v>17.820338983050885</c:v>
                </c:pt>
                <c:pt idx="354">
                  <c:v>17.849014084507079</c:v>
                </c:pt>
                <c:pt idx="355">
                  <c:v>17.888764044943859</c:v>
                </c:pt>
                <c:pt idx="356">
                  <c:v>17.928291316526646</c:v>
                </c:pt>
                <c:pt idx="357">
                  <c:v>17.967597765363163</c:v>
                </c:pt>
                <c:pt idx="358">
                  <c:v>17.896378830083599</c:v>
                </c:pt>
                <c:pt idx="359">
                  <c:v>17.902222222222257</c:v>
                </c:pt>
                <c:pt idx="360">
                  <c:v>17.879224376731337</c:v>
                </c:pt>
                <c:pt idx="361">
                  <c:v>17.761325966850862</c:v>
                </c:pt>
                <c:pt idx="362">
                  <c:v>17.745454545454578</c:v>
                </c:pt>
                <c:pt idx="363">
                  <c:v>17.784615384615421</c:v>
                </c:pt>
                <c:pt idx="364">
                  <c:v>17.689863013698666</c:v>
                </c:pt>
                <c:pt idx="365">
                  <c:v>17.696174863388013</c:v>
                </c:pt>
                <c:pt idx="366">
                  <c:v>17.724250681198946</c:v>
                </c:pt>
                <c:pt idx="367">
                  <c:v>17.655434782608729</c:v>
                </c:pt>
                <c:pt idx="368">
                  <c:v>17.661788617886213</c:v>
                </c:pt>
                <c:pt idx="369">
                  <c:v>17.593513513513546</c:v>
                </c:pt>
                <c:pt idx="370">
                  <c:v>17.600000000000033</c:v>
                </c:pt>
                <c:pt idx="371">
                  <c:v>17.638709677419389</c:v>
                </c:pt>
                <c:pt idx="372">
                  <c:v>17.677211796246681</c:v>
                </c:pt>
                <c:pt idx="373">
                  <c:v>17.644919786096288</c:v>
                </c:pt>
                <c:pt idx="374">
                  <c:v>17.661866666666697</c:v>
                </c:pt>
                <c:pt idx="375">
                  <c:v>17.678723404255351</c:v>
                </c:pt>
                <c:pt idx="376">
                  <c:v>17.587267904509314</c:v>
                </c:pt>
                <c:pt idx="377">
                  <c:v>17.593650793650824</c:v>
                </c:pt>
                <c:pt idx="378">
                  <c:v>17.60000000000003</c:v>
                </c:pt>
                <c:pt idx="379">
                  <c:v>17.56842105263161</c:v>
                </c:pt>
                <c:pt idx="380">
                  <c:v>17.585301837270372</c:v>
                </c:pt>
                <c:pt idx="381">
                  <c:v>17.57801047120422</c:v>
                </c:pt>
                <c:pt idx="382">
                  <c:v>17.594778067885148</c:v>
                </c:pt>
                <c:pt idx="383">
                  <c:v>17.494791666666696</c:v>
                </c:pt>
                <c:pt idx="384">
                  <c:v>17.49090909090912</c:v>
                </c:pt>
                <c:pt idx="385">
                  <c:v>17.425906735751326</c:v>
                </c:pt>
                <c:pt idx="386">
                  <c:v>17.432558139534915</c:v>
                </c:pt>
                <c:pt idx="387">
                  <c:v>17.378350515463946</c:v>
                </c:pt>
                <c:pt idx="388">
                  <c:v>17.327506426735248</c:v>
                </c:pt>
                <c:pt idx="389">
                  <c:v>17.324102564102592</c:v>
                </c:pt>
                <c:pt idx="390">
                  <c:v>17.317647058823557</c:v>
                </c:pt>
                <c:pt idx="391">
                  <c:v>17.334693877551047</c:v>
                </c:pt>
                <c:pt idx="392">
                  <c:v>17.348600508905879</c:v>
                </c:pt>
                <c:pt idx="393">
                  <c:v>17.285279187817281</c:v>
                </c:pt>
                <c:pt idx="394">
                  <c:v>17.2921518987342</c:v>
                </c:pt>
                <c:pt idx="395">
                  <c:v>17.252525252525277</c:v>
                </c:pt>
                <c:pt idx="396">
                  <c:v>17.25944584382874</c:v>
                </c:pt>
                <c:pt idx="397">
                  <c:v>17.286432160804047</c:v>
                </c:pt>
                <c:pt idx="398">
                  <c:v>17.19097744360905</c:v>
                </c:pt>
                <c:pt idx="399">
                  <c:v>17.188000000000027</c:v>
                </c:pt>
                <c:pt idx="400">
                  <c:v>17.214962593516237</c:v>
                </c:pt>
                <c:pt idx="401">
                  <c:v>17.18606965174132</c:v>
                </c:pt>
                <c:pt idx="402">
                  <c:v>17.202977667493823</c:v>
                </c:pt>
                <c:pt idx="403">
                  <c:v>17.239603960396064</c:v>
                </c:pt>
                <c:pt idx="404">
                  <c:v>17.220740740740766</c:v>
                </c:pt>
                <c:pt idx="405">
                  <c:v>17.247290640394116</c:v>
                </c:pt>
                <c:pt idx="406">
                  <c:v>17.283538083538112</c:v>
                </c:pt>
                <c:pt idx="407">
                  <c:v>17.319607843137284</c:v>
                </c:pt>
                <c:pt idx="408">
                  <c:v>17.355501222493917</c:v>
                </c:pt>
                <c:pt idx="409">
                  <c:v>17.391219512195153</c:v>
                </c:pt>
                <c:pt idx="410">
                  <c:v>17.394647201946505</c:v>
                </c:pt>
                <c:pt idx="411">
                  <c:v>17.420388349514596</c:v>
                </c:pt>
                <c:pt idx="412">
                  <c:v>17.455690072639257</c:v>
                </c:pt>
                <c:pt idx="413">
                  <c:v>17.458937198067666</c:v>
                </c:pt>
                <c:pt idx="414">
                  <c:v>17.484337349397624</c:v>
                </c:pt>
                <c:pt idx="415">
                  <c:v>17.519230769230802</c:v>
                </c:pt>
                <c:pt idx="416">
                  <c:v>17.522302158273412</c:v>
                </c:pt>
                <c:pt idx="417">
                  <c:v>17.547368421052663</c:v>
                </c:pt>
                <c:pt idx="418">
                  <c:v>17.518854415274497</c:v>
                </c:pt>
                <c:pt idx="419">
                  <c:v>17.534285714285751</c:v>
                </c:pt>
                <c:pt idx="420">
                  <c:v>17.549643705463218</c:v>
                </c:pt>
                <c:pt idx="421">
                  <c:v>17.552606635071129</c:v>
                </c:pt>
                <c:pt idx="422">
                  <c:v>17.577304964539046</c:v>
                </c:pt>
                <c:pt idx="423">
                  <c:v>17.589622641509472</c:v>
                </c:pt>
                <c:pt idx="424">
                  <c:v>17.623529411764743</c:v>
                </c:pt>
                <c:pt idx="425">
                  <c:v>17.6572769953052</c:v>
                </c:pt>
                <c:pt idx="426">
                  <c:v>17.629039812646408</c:v>
                </c:pt>
                <c:pt idx="427">
                  <c:v>17.643925233644897</c:v>
                </c:pt>
                <c:pt idx="428">
                  <c:v>17.668065268065305</c:v>
                </c:pt>
                <c:pt idx="429">
                  <c:v>17.69209302325585</c:v>
                </c:pt>
                <c:pt idx="430">
                  <c:v>17.685382830626487</c:v>
                </c:pt>
                <c:pt idx="431">
                  <c:v>17.700000000000035</c:v>
                </c:pt>
                <c:pt idx="432">
                  <c:v>17.723787528868396</c:v>
                </c:pt>
                <c:pt idx="433">
                  <c:v>17.756682027649806</c:v>
                </c:pt>
                <c:pt idx="434">
                  <c:v>17.737931034482795</c:v>
                </c:pt>
                <c:pt idx="435">
                  <c:v>17.670642201834898</c:v>
                </c:pt>
                <c:pt idx="436">
                  <c:v>17.666819221968002</c:v>
                </c:pt>
                <c:pt idx="437">
                  <c:v>17.618264840182686</c:v>
                </c:pt>
                <c:pt idx="438">
                  <c:v>17.632801822323501</c:v>
                </c:pt>
                <c:pt idx="439">
                  <c:v>17.584545454545491</c:v>
                </c:pt>
                <c:pt idx="440">
                  <c:v>17.599092970521578</c:v>
                </c:pt>
                <c:pt idx="441">
                  <c:v>17.622624434389177</c:v>
                </c:pt>
                <c:pt idx="442">
                  <c:v>17.625282167042926</c:v>
                </c:pt>
                <c:pt idx="443">
                  <c:v>17.648648648648685</c:v>
                </c:pt>
                <c:pt idx="444">
                  <c:v>17.680898876404534</c:v>
                </c:pt>
                <c:pt idx="445">
                  <c:v>17.713004484304971</c:v>
                </c:pt>
                <c:pt idx="446">
                  <c:v>17.66532438478751</c:v>
                </c:pt>
                <c:pt idx="447">
                  <c:v>17.679464285714321</c:v>
                </c:pt>
                <c:pt idx="448">
                  <c:v>17.65256124721607</c:v>
                </c:pt>
                <c:pt idx="449">
                  <c:v>17.6666666666667</c:v>
                </c:pt>
                <c:pt idx="450">
                  <c:v>17.689578713968992</c:v>
                </c:pt>
                <c:pt idx="451">
                  <c:v>17.692035398230122</c:v>
                </c:pt>
                <c:pt idx="452">
                  <c:v>17.714790286975749</c:v>
                </c:pt>
                <c:pt idx="453">
                  <c:v>17.746255506607962</c:v>
                </c:pt>
                <c:pt idx="454">
                  <c:v>17.72835164835168</c:v>
                </c:pt>
                <c:pt idx="455">
                  <c:v>17.750877192982486</c:v>
                </c:pt>
                <c:pt idx="456">
                  <c:v>17.773304157549262</c:v>
                </c:pt>
                <c:pt idx="457">
                  <c:v>17.77554585152841</c:v>
                </c:pt>
                <c:pt idx="458">
                  <c:v>17.797821350762554</c:v>
                </c:pt>
                <c:pt idx="459">
                  <c:v>17.828695652173938</c:v>
                </c:pt>
                <c:pt idx="460">
                  <c:v>17.802169197396989</c:v>
                </c:pt>
                <c:pt idx="461">
                  <c:v>17.815584415584443</c:v>
                </c:pt>
                <c:pt idx="462">
                  <c:v>17.837580993520547</c:v>
                </c:pt>
                <c:pt idx="463">
                  <c:v>17.859482758620718</c:v>
                </c:pt>
                <c:pt idx="464">
                  <c:v>17.898494623655942</c:v>
                </c:pt>
                <c:pt idx="465">
                  <c:v>17.880686695279</c:v>
                </c:pt>
                <c:pt idx="466">
                  <c:v>17.8740899357602</c:v>
                </c:pt>
                <c:pt idx="467">
                  <c:v>17.887179487179516</c:v>
                </c:pt>
                <c:pt idx="468">
                  <c:v>17.917270788912607</c:v>
                </c:pt>
                <c:pt idx="469">
                  <c:v>17.927659574468109</c:v>
                </c:pt>
                <c:pt idx="470">
                  <c:v>17.957537154989407</c:v>
                </c:pt>
                <c:pt idx="471">
                  <c:v>17.9398305084746</c:v>
                </c:pt>
                <c:pt idx="472">
                  <c:v>17.961099365750552</c:v>
                </c:pt>
                <c:pt idx="473">
                  <c:v>17.99071729957808</c:v>
                </c:pt>
                <c:pt idx="474">
                  <c:v>18.000842105263175</c:v>
                </c:pt>
                <c:pt idx="475">
                  <c:v>18.030252100840354</c:v>
                </c:pt>
                <c:pt idx="476">
                  <c:v>18.059538784067104</c:v>
                </c:pt>
                <c:pt idx="477">
                  <c:v>18.014225941422609</c:v>
                </c:pt>
                <c:pt idx="478">
                  <c:v>18.026722338204603</c:v>
                </c:pt>
                <c:pt idx="479">
                  <c:v>18.04750000000001</c:v>
                </c:pt>
                <c:pt idx="480">
                  <c:v>18.002494802494812</c:v>
                </c:pt>
                <c:pt idx="481">
                  <c:v>18.01493775933611</c:v>
                </c:pt>
                <c:pt idx="482">
                  <c:v>18.035610766045558</c:v>
                </c:pt>
                <c:pt idx="483">
                  <c:v>18.037190082644635</c:v>
                </c:pt>
                <c:pt idx="484">
                  <c:v>18.057731958762893</c:v>
                </c:pt>
                <c:pt idx="485">
                  <c:v>18.040329218107004</c:v>
                </c:pt>
                <c:pt idx="486">
                  <c:v>18.060780287474341</c:v>
                </c:pt>
                <c:pt idx="487">
                  <c:v>18.016393442622959</c:v>
                </c:pt>
                <c:pt idx="488">
                  <c:v>18.028629856850724</c:v>
                </c:pt>
                <c:pt idx="489">
                  <c:v>18.057142857142868</c:v>
                </c:pt>
                <c:pt idx="490">
                  <c:v>18.066802443991861</c:v>
                </c:pt>
                <c:pt idx="491">
                  <c:v>18.014634146341471</c:v>
                </c:pt>
                <c:pt idx="492">
                  <c:v>18.0186612576065</c:v>
                </c:pt>
                <c:pt idx="493">
                  <c:v>18.00404858299596</c:v>
                </c:pt>
                <c:pt idx="494">
                  <c:v>18.008080808080816</c:v>
                </c:pt>
                <c:pt idx="495">
                  <c:v>17.956451612903233</c:v>
                </c:pt>
                <c:pt idx="496">
                  <c:v>17.960563380281698</c:v>
                </c:pt>
                <c:pt idx="497">
                  <c:v>17.962248995983938</c:v>
                </c:pt>
                <c:pt idx="498">
                  <c:v>17.982364729458919</c:v>
                </c:pt>
                <c:pt idx="499">
                  <c:v>18.010400000000001</c:v>
                </c:pt>
                <c:pt idx="500">
                  <c:v>18.011976047904191</c:v>
                </c:pt>
                <c:pt idx="501">
                  <c:v>18.031872509960159</c:v>
                </c:pt>
                <c:pt idx="502">
                  <c:v>18.067594433399602</c:v>
                </c:pt>
                <c:pt idx="503">
                  <c:v>17.9984126984127</c:v>
                </c:pt>
                <c:pt idx="504">
                  <c:v>18.002376237623764</c:v>
                </c:pt>
                <c:pt idx="505">
                  <c:v>18.003952569169961</c:v>
                </c:pt>
                <c:pt idx="506">
                  <c:v>18.023668639053255</c:v>
                </c:pt>
                <c:pt idx="507">
                  <c:v>18.051181102362204</c:v>
                </c:pt>
                <c:pt idx="508">
                  <c:v>18.060510805500979</c:v>
                </c:pt>
                <c:pt idx="509">
                  <c:v>17.958431372549015</c:v>
                </c:pt>
                <c:pt idx="510">
                  <c:v>17.946771037181989</c:v>
                </c:pt>
                <c:pt idx="511">
                  <c:v>17.930468749999992</c:v>
                </c:pt>
                <c:pt idx="512">
                  <c:v>17.872904483430791</c:v>
                </c:pt>
                <c:pt idx="513">
                  <c:v>17.869260700389098</c:v>
                </c:pt>
                <c:pt idx="514">
                  <c:v>17.855533980582518</c:v>
                </c:pt>
                <c:pt idx="515">
                  <c:v>17.859689922480612</c:v>
                </c:pt>
                <c:pt idx="516">
                  <c:v>17.869245647969045</c:v>
                </c:pt>
                <c:pt idx="517">
                  <c:v>17.896525096525089</c:v>
                </c:pt>
                <c:pt idx="518">
                  <c:v>17.92369942196531</c:v>
                </c:pt>
                <c:pt idx="519">
                  <c:v>17.950769230769225</c:v>
                </c:pt>
                <c:pt idx="520">
                  <c:v>17.909404990403065</c:v>
                </c:pt>
                <c:pt idx="521">
                  <c:v>17.845210727969341</c:v>
                </c:pt>
                <c:pt idx="522">
                  <c:v>17.834034416825997</c:v>
                </c:pt>
                <c:pt idx="523">
                  <c:v>17.843511450381673</c:v>
                </c:pt>
                <c:pt idx="524">
                  <c:v>17.845333333333325</c:v>
                </c:pt>
                <c:pt idx="525">
                  <c:v>17.864638783269953</c:v>
                </c:pt>
                <c:pt idx="526">
                  <c:v>17.883870967741927</c:v>
                </c:pt>
                <c:pt idx="527">
                  <c:v>17.910606060606053</c:v>
                </c:pt>
                <c:pt idx="528">
                  <c:v>17.937240075614358</c:v>
                </c:pt>
                <c:pt idx="529">
                  <c:v>17.913962264150936</c:v>
                </c:pt>
                <c:pt idx="530">
                  <c:v>17.925423728813552</c:v>
                </c:pt>
                <c:pt idx="531">
                  <c:v>17.877443609022546</c:v>
                </c:pt>
                <c:pt idx="532">
                  <c:v>17.856660412757961</c:v>
                </c:pt>
                <c:pt idx="533">
                  <c:v>17.853183520599238</c:v>
                </c:pt>
                <c:pt idx="534">
                  <c:v>17.879626168224288</c:v>
                </c:pt>
                <c:pt idx="535">
                  <c:v>17.888805970149242</c:v>
                </c:pt>
                <c:pt idx="536">
                  <c:v>17.841340782122895</c:v>
                </c:pt>
                <c:pt idx="537">
                  <c:v>17.845353159851289</c:v>
                </c:pt>
                <c:pt idx="538">
                  <c:v>17.822634508348784</c:v>
                </c:pt>
                <c:pt idx="539">
                  <c:v>17.834074074074064</c:v>
                </c:pt>
                <c:pt idx="540">
                  <c:v>17.845471349353041</c:v>
                </c:pt>
                <c:pt idx="541">
                  <c:v>17.74981549815497</c:v>
                </c:pt>
                <c:pt idx="542">
                  <c:v>17.739226519337006</c:v>
                </c:pt>
                <c:pt idx="543">
                  <c:v>17.661029411764698</c:v>
                </c:pt>
                <c:pt idx="544">
                  <c:v>17.650642201834852</c:v>
                </c:pt>
                <c:pt idx="545">
                  <c:v>17.676923076923067</c:v>
                </c:pt>
                <c:pt idx="546">
                  <c:v>17.703107861060321</c:v>
                </c:pt>
                <c:pt idx="547">
                  <c:v>17.712408759124077</c:v>
                </c:pt>
                <c:pt idx="548">
                  <c:v>17.738433515482686</c:v>
                </c:pt>
                <c:pt idx="549">
                  <c:v>17.644363636363625</c:v>
                </c:pt>
                <c:pt idx="550">
                  <c:v>17.634119782214146</c:v>
                </c:pt>
                <c:pt idx="551">
                  <c:v>17.645652173913032</c:v>
                </c:pt>
                <c:pt idx="552">
                  <c:v>17.576130198914999</c:v>
                </c:pt>
                <c:pt idx="553">
                  <c:v>17.573285198555947</c:v>
                </c:pt>
                <c:pt idx="554">
                  <c:v>17.599279279279269</c:v>
                </c:pt>
                <c:pt idx="555">
                  <c:v>17.6251798561151</c:v>
                </c:pt>
                <c:pt idx="556">
                  <c:v>17.634470377019738</c:v>
                </c:pt>
                <c:pt idx="557">
                  <c:v>17.66021505376343</c:v>
                </c:pt>
                <c:pt idx="558">
                  <c:v>17.685867620751331</c:v>
                </c:pt>
                <c:pt idx="559">
                  <c:v>17.711428571428559</c:v>
                </c:pt>
                <c:pt idx="560">
                  <c:v>17.744028520499093</c:v>
                </c:pt>
                <c:pt idx="561">
                  <c:v>17.659074733096066</c:v>
                </c:pt>
                <c:pt idx="562">
                  <c:v>17.656127886323247</c:v>
                </c:pt>
                <c:pt idx="563">
                  <c:v>17.660283687943242</c:v>
                </c:pt>
                <c:pt idx="564">
                  <c:v>17.66230088495573</c:v>
                </c:pt>
                <c:pt idx="565">
                  <c:v>17.657243816254393</c:v>
                </c:pt>
                <c:pt idx="566">
                  <c:v>17.621869488536131</c:v>
                </c:pt>
                <c:pt idx="567">
                  <c:v>17.619014084507018</c:v>
                </c:pt>
                <c:pt idx="568">
                  <c:v>17.616168717047426</c:v>
                </c:pt>
                <c:pt idx="569">
                  <c:v>17.613333333333308</c:v>
                </c:pt>
                <c:pt idx="570">
                  <c:v>17.553064798598925</c:v>
                </c:pt>
                <c:pt idx="571">
                  <c:v>17.557342657342634</c:v>
                </c:pt>
                <c:pt idx="572">
                  <c:v>17.575567190226852</c:v>
                </c:pt>
                <c:pt idx="573">
                  <c:v>17.570731707317048</c:v>
                </c:pt>
                <c:pt idx="574">
                  <c:v>17.581913043478238</c:v>
                </c:pt>
                <c:pt idx="575">
                  <c:v>17.593055555555534</c:v>
                </c:pt>
                <c:pt idx="576">
                  <c:v>17.618024263431519</c:v>
                </c:pt>
                <c:pt idx="577">
                  <c:v>17.620069204152223</c:v>
                </c:pt>
                <c:pt idx="578">
                  <c:v>17.637996545768541</c:v>
                </c:pt>
                <c:pt idx="579">
                  <c:v>17.65586206896549</c:v>
                </c:pt>
                <c:pt idx="580">
                  <c:v>17.61927710843371</c:v>
                </c:pt>
                <c:pt idx="581">
                  <c:v>17.630240549828155</c:v>
                </c:pt>
                <c:pt idx="582">
                  <c:v>17.648027444253835</c:v>
                </c:pt>
                <c:pt idx="583">
                  <c:v>17.64999999999997</c:v>
                </c:pt>
                <c:pt idx="584">
                  <c:v>17.667692307692278</c:v>
                </c:pt>
                <c:pt idx="585">
                  <c:v>17.669624573378808</c:v>
                </c:pt>
                <c:pt idx="586">
                  <c:v>17.687223168654143</c:v>
                </c:pt>
                <c:pt idx="587">
                  <c:v>17.711564625850308</c:v>
                </c:pt>
                <c:pt idx="588">
                  <c:v>17.735823429541565</c:v>
                </c:pt>
                <c:pt idx="589">
                  <c:v>17.75999999999997</c:v>
                </c:pt>
                <c:pt idx="590">
                  <c:v>17.784094754653097</c:v>
                </c:pt>
                <c:pt idx="591">
                  <c:v>17.808108108108076</c:v>
                </c:pt>
                <c:pt idx="592">
                  <c:v>17.832040472175347</c:v>
                </c:pt>
                <c:pt idx="593">
                  <c:v>17.83367003367</c:v>
                </c:pt>
                <c:pt idx="594">
                  <c:v>17.850756302520978</c:v>
                </c:pt>
                <c:pt idx="595">
                  <c:v>17.83020134228185</c:v>
                </c:pt>
                <c:pt idx="596">
                  <c:v>17.840536013400307</c:v>
                </c:pt>
                <c:pt idx="597">
                  <c:v>17.857525083612011</c:v>
                </c:pt>
                <c:pt idx="598">
                  <c:v>17.865776293823011</c:v>
                </c:pt>
                <c:pt idx="599">
                  <c:v>17.823333333333306</c:v>
                </c:pt>
                <c:pt idx="600">
                  <c:v>17.82695507487518</c:v>
                </c:pt>
                <c:pt idx="601">
                  <c:v>17.843853820597978</c:v>
                </c:pt>
                <c:pt idx="602">
                  <c:v>17.852072968490852</c:v>
                </c:pt>
                <c:pt idx="603">
                  <c:v>17.875496688741695</c:v>
                </c:pt>
                <c:pt idx="604">
                  <c:v>17.898842975206584</c:v>
                </c:pt>
                <c:pt idx="605">
                  <c:v>17.85676567656763</c:v>
                </c:pt>
                <c:pt idx="606">
                  <c:v>17.860296540362413</c:v>
                </c:pt>
                <c:pt idx="607">
                  <c:v>17.863815789473659</c:v>
                </c:pt>
                <c:pt idx="608">
                  <c:v>17.871921182265982</c:v>
                </c:pt>
                <c:pt idx="609">
                  <c:v>17.895081967213088</c:v>
                </c:pt>
                <c:pt idx="610">
                  <c:v>17.924713584288025</c:v>
                </c:pt>
                <c:pt idx="611">
                  <c:v>17.889542483660104</c:v>
                </c:pt>
                <c:pt idx="612">
                  <c:v>17.89951060358888</c:v>
                </c:pt>
                <c:pt idx="613">
                  <c:v>17.887947882736128</c:v>
                </c:pt>
                <c:pt idx="614">
                  <c:v>17.891382113821109</c:v>
                </c:pt>
                <c:pt idx="615">
                  <c:v>17.85844155844153</c:v>
                </c:pt>
                <c:pt idx="616">
                  <c:v>17.855429497568853</c:v>
                </c:pt>
                <c:pt idx="617">
                  <c:v>17.852427184465991</c:v>
                </c:pt>
                <c:pt idx="618">
                  <c:v>17.868820678513707</c:v>
                </c:pt>
                <c:pt idx="619">
                  <c:v>17.885161290322557</c:v>
                </c:pt>
                <c:pt idx="620">
                  <c:v>17.829307568437979</c:v>
                </c:pt>
                <c:pt idx="621">
                  <c:v>17.832797427652711</c:v>
                </c:pt>
                <c:pt idx="622">
                  <c:v>17.855537720706238</c:v>
                </c:pt>
                <c:pt idx="623">
                  <c:v>17.857051282051255</c:v>
                </c:pt>
                <c:pt idx="624">
                  <c:v>17.852159999999973</c:v>
                </c:pt>
                <c:pt idx="625">
                  <c:v>17.861980830670902</c:v>
                </c:pt>
                <c:pt idx="626">
                  <c:v>17.806698564593276</c:v>
                </c:pt>
                <c:pt idx="627">
                  <c:v>17.810191082802525</c:v>
                </c:pt>
                <c:pt idx="628">
                  <c:v>17.832750397456259</c:v>
                </c:pt>
                <c:pt idx="629">
                  <c:v>17.771428571428551</c:v>
                </c:pt>
                <c:pt idx="630">
                  <c:v>17.768621236133104</c:v>
                </c:pt>
                <c:pt idx="631">
                  <c:v>17.757594936708841</c:v>
                </c:pt>
                <c:pt idx="632">
                  <c:v>17.761137440758276</c:v>
                </c:pt>
                <c:pt idx="633">
                  <c:v>17.777287066246039</c:v>
                </c:pt>
                <c:pt idx="634">
                  <c:v>17.805984251968486</c:v>
                </c:pt>
                <c:pt idx="635">
                  <c:v>17.834591194968535</c:v>
                </c:pt>
                <c:pt idx="636">
                  <c:v>17.780219780219763</c:v>
                </c:pt>
                <c:pt idx="637">
                  <c:v>17.783699059561112</c:v>
                </c:pt>
                <c:pt idx="638">
                  <c:v>17.729577464788719</c:v>
                </c:pt>
                <c:pt idx="639">
                  <c:v>17.733124999999987</c:v>
                </c:pt>
                <c:pt idx="640">
                  <c:v>17.728549141965665</c:v>
                </c:pt>
                <c:pt idx="641">
                  <c:v>17.73831775700933</c:v>
                </c:pt>
                <c:pt idx="642">
                  <c:v>17.760497667185057</c:v>
                </c:pt>
                <c:pt idx="643">
                  <c:v>17.768322981366442</c:v>
                </c:pt>
                <c:pt idx="644">
                  <c:v>17.790387596899208</c:v>
                </c:pt>
                <c:pt idx="645">
                  <c:v>17.798142414860667</c:v>
                </c:pt>
                <c:pt idx="646">
                  <c:v>17.779289026275102</c:v>
                </c:pt>
                <c:pt idx="647">
                  <c:v>17.788888888888874</c:v>
                </c:pt>
                <c:pt idx="648">
                  <c:v>17.796610169491508</c:v>
                </c:pt>
                <c:pt idx="649">
                  <c:v>17.81846153846152</c:v>
                </c:pt>
                <c:pt idx="650">
                  <c:v>17.840245775729628</c:v>
                </c:pt>
                <c:pt idx="651">
                  <c:v>17.847852760736178</c:v>
                </c:pt>
                <c:pt idx="652">
                  <c:v>17.808882082695234</c:v>
                </c:pt>
                <c:pt idx="653">
                  <c:v>17.812232415902123</c:v>
                </c:pt>
                <c:pt idx="654">
                  <c:v>17.827786259541966</c:v>
                </c:pt>
                <c:pt idx="655">
                  <c:v>17.843292682926812</c:v>
                </c:pt>
                <c:pt idx="656">
                  <c:v>17.85083713850835</c:v>
                </c:pt>
                <c:pt idx="657">
                  <c:v>17.852279635258334</c:v>
                </c:pt>
                <c:pt idx="658">
                  <c:v>17.847647951441555</c:v>
                </c:pt>
                <c:pt idx="659">
                  <c:v>17.856969696969674</c:v>
                </c:pt>
                <c:pt idx="660">
                  <c:v>17.804538577912233</c:v>
                </c:pt>
                <c:pt idx="661">
                  <c:v>17.807854984894238</c:v>
                </c:pt>
                <c:pt idx="662">
                  <c:v>17.763499245852163</c:v>
                </c:pt>
                <c:pt idx="663">
                  <c:v>17.760843373493952</c:v>
                </c:pt>
                <c:pt idx="664">
                  <c:v>17.768421052631556</c:v>
                </c:pt>
                <c:pt idx="665">
                  <c:v>17.75015015015013</c:v>
                </c:pt>
                <c:pt idx="666">
                  <c:v>17.75952023988004</c:v>
                </c:pt>
                <c:pt idx="667">
                  <c:v>17.774850299401177</c:v>
                </c:pt>
                <c:pt idx="668">
                  <c:v>17.77638266068757</c:v>
                </c:pt>
                <c:pt idx="669">
                  <c:v>17.791641791044754</c:v>
                </c:pt>
                <c:pt idx="670">
                  <c:v>17.806855439642302</c:v>
                </c:pt>
                <c:pt idx="671">
                  <c:v>17.794642857142833</c:v>
                </c:pt>
                <c:pt idx="672">
                  <c:v>17.750965824665652</c:v>
                </c:pt>
                <c:pt idx="673">
                  <c:v>17.74836795252223</c:v>
                </c:pt>
                <c:pt idx="674">
                  <c:v>17.730370370370345</c:v>
                </c:pt>
                <c:pt idx="675">
                  <c:v>17.739644970414176</c:v>
                </c:pt>
                <c:pt idx="676">
                  <c:v>17.748892171344142</c:v>
                </c:pt>
                <c:pt idx="677">
                  <c:v>17.711504424778735</c:v>
                </c:pt>
                <c:pt idx="678">
                  <c:v>17.714874815905716</c:v>
                </c:pt>
                <c:pt idx="679">
                  <c:v>17.697058823529385</c:v>
                </c:pt>
                <c:pt idx="680">
                  <c:v>17.706314243759149</c:v>
                </c:pt>
                <c:pt idx="681">
                  <c:v>17.715542521994106</c:v>
                </c:pt>
                <c:pt idx="682">
                  <c:v>17.724743777452385</c:v>
                </c:pt>
                <c:pt idx="683">
                  <c:v>17.745614035087691</c:v>
                </c:pt>
                <c:pt idx="684">
                  <c:v>17.708613138686101</c:v>
                </c:pt>
                <c:pt idx="685">
                  <c:v>17.711953352769648</c:v>
                </c:pt>
                <c:pt idx="686">
                  <c:v>17.700145560407538</c:v>
                </c:pt>
                <c:pt idx="687">
                  <c:v>17.715116279069736</c:v>
                </c:pt>
                <c:pt idx="688">
                  <c:v>17.730043541364264</c:v>
                </c:pt>
                <c:pt idx="689">
                  <c:v>17.744927536231852</c:v>
                </c:pt>
                <c:pt idx="690">
                  <c:v>17.72735166425467</c:v>
                </c:pt>
                <c:pt idx="691">
                  <c:v>17.736416184971063</c:v>
                </c:pt>
                <c:pt idx="692">
                  <c:v>17.745454545454511</c:v>
                </c:pt>
                <c:pt idx="693">
                  <c:v>17.727953890489875</c:v>
                </c:pt>
                <c:pt idx="694">
                  <c:v>17.717985611510752</c:v>
                </c:pt>
                <c:pt idx="695">
                  <c:v>17.721264367816051</c:v>
                </c:pt>
                <c:pt idx="696">
                  <c:v>17.741750358680015</c:v>
                </c:pt>
                <c:pt idx="697">
                  <c:v>17.762177650429756</c:v>
                </c:pt>
                <c:pt idx="698">
                  <c:v>17.782546494992804</c:v>
                </c:pt>
                <c:pt idx="699">
                  <c:v>17.770857142857103</c:v>
                </c:pt>
                <c:pt idx="700">
                  <c:v>17.747788873038481</c:v>
                </c:pt>
                <c:pt idx="701">
                  <c:v>17.750997150997115</c:v>
                </c:pt>
                <c:pt idx="702">
                  <c:v>17.771266002844914</c:v>
                </c:pt>
                <c:pt idx="703">
                  <c:v>17.791477272727239</c:v>
                </c:pt>
                <c:pt idx="704">
                  <c:v>17.779858156028336</c:v>
                </c:pt>
                <c:pt idx="705">
                  <c:v>17.794334277620365</c:v>
                </c:pt>
                <c:pt idx="706">
                  <c:v>17.814427157001383</c:v>
                </c:pt>
                <c:pt idx="707">
                  <c:v>17.821468926553639</c:v>
                </c:pt>
                <c:pt idx="708">
                  <c:v>17.841466854724931</c:v>
                </c:pt>
                <c:pt idx="709">
                  <c:v>17.829859154929547</c:v>
                </c:pt>
                <c:pt idx="710">
                  <c:v>17.844163150492236</c:v>
                </c:pt>
                <c:pt idx="711">
                  <c:v>17.858426966292104</c:v>
                </c:pt>
                <c:pt idx="712">
                  <c:v>17.872650771388468</c:v>
                </c:pt>
                <c:pt idx="713">
                  <c:v>17.886834733893526</c:v>
                </c:pt>
                <c:pt idx="714">
                  <c:v>17.906573426573395</c:v>
                </c:pt>
                <c:pt idx="715">
                  <c:v>17.926256983240194</c:v>
                </c:pt>
                <c:pt idx="716">
                  <c:v>17.945885634588535</c:v>
                </c:pt>
                <c:pt idx="717">
                  <c:v>17.934261838440083</c:v>
                </c:pt>
                <c:pt idx="718">
                  <c:v>17.948261474269788</c:v>
                </c:pt>
                <c:pt idx="719">
                  <c:v>17.967777777777748</c:v>
                </c:pt>
                <c:pt idx="720">
                  <c:v>17.992787794729512</c:v>
                </c:pt>
                <c:pt idx="721">
                  <c:v>17.981163434903017</c:v>
                </c:pt>
                <c:pt idx="722">
                  <c:v>17.921991701244785</c:v>
                </c:pt>
                <c:pt idx="723">
                  <c:v>17.913812154696103</c:v>
                </c:pt>
                <c:pt idx="724">
                  <c:v>17.933241379310314</c:v>
                </c:pt>
                <c:pt idx="725">
                  <c:v>17.867217630853961</c:v>
                </c:pt>
                <c:pt idx="726">
                  <c:v>17.864649243466268</c:v>
                </c:pt>
                <c:pt idx="727">
                  <c:v>17.847802197802167</c:v>
                </c:pt>
                <c:pt idx="728">
                  <c:v>17.856241426611764</c:v>
                </c:pt>
                <c:pt idx="729">
                  <c:v>17.839452054794489</c:v>
                </c:pt>
                <c:pt idx="730">
                  <c:v>17.829822161422676</c:v>
                </c:pt>
                <c:pt idx="731">
                  <c:v>17.83278688524587</c:v>
                </c:pt>
                <c:pt idx="732">
                  <c:v>17.846657571623435</c:v>
                </c:pt>
                <c:pt idx="733">
                  <c:v>17.860490463215228</c:v>
                </c:pt>
                <c:pt idx="734">
                  <c:v>17.87428571428568</c:v>
                </c:pt>
                <c:pt idx="735">
                  <c:v>17.893478260869532</c:v>
                </c:pt>
                <c:pt idx="736">
                  <c:v>17.912618724558989</c:v>
                </c:pt>
                <c:pt idx="737">
                  <c:v>17.931707317073137</c:v>
                </c:pt>
                <c:pt idx="738">
                  <c:v>17.950744248985082</c:v>
                </c:pt>
                <c:pt idx="739">
                  <c:v>17.969729729729696</c:v>
                </c:pt>
                <c:pt idx="740">
                  <c:v>17.970850202429116</c:v>
                </c:pt>
                <c:pt idx="741">
                  <c:v>17.984366576819372</c:v>
                </c:pt>
                <c:pt idx="742">
                  <c:v>17.997846567967663</c:v>
                </c:pt>
                <c:pt idx="743">
                  <c:v>17.998924731182761</c:v>
                </c:pt>
                <c:pt idx="744">
                  <c:v>18.012348993288555</c:v>
                </c:pt>
                <c:pt idx="745">
                  <c:v>18.031099195710421</c:v>
                </c:pt>
                <c:pt idx="746">
                  <c:v>18.03212851405619</c:v>
                </c:pt>
                <c:pt idx="747">
                  <c:v>18.045454545454511</c:v>
                </c:pt>
                <c:pt idx="748">
                  <c:v>17.963684913217588</c:v>
                </c:pt>
                <c:pt idx="749">
                  <c:v>17.955733333333299</c:v>
                </c:pt>
                <c:pt idx="750">
                  <c:v>17.963781624500633</c:v>
                </c:pt>
                <c:pt idx="751">
                  <c:v>17.971808510638265</c:v>
                </c:pt>
                <c:pt idx="752">
                  <c:v>17.995750332005279</c:v>
                </c:pt>
                <c:pt idx="753">
                  <c:v>17.949602122015882</c:v>
                </c:pt>
                <c:pt idx="754">
                  <c:v>17.95231788079467</c:v>
                </c:pt>
                <c:pt idx="755">
                  <c:v>17.976190476190443</c:v>
                </c:pt>
                <c:pt idx="756">
                  <c:v>17.98256274768821</c:v>
                </c:pt>
                <c:pt idx="757">
                  <c:v>17.983641160949833</c:v>
                </c:pt>
                <c:pt idx="758">
                  <c:v>17.996837944663998</c:v>
                </c:pt>
                <c:pt idx="759">
                  <c:v>18.003157894736809</c:v>
                </c:pt>
                <c:pt idx="760">
                  <c:v>17.969513797634658</c:v>
                </c:pt>
                <c:pt idx="761">
                  <c:v>17.972178477690253</c:v>
                </c:pt>
                <c:pt idx="762">
                  <c:v>17.957536041939676</c:v>
                </c:pt>
                <c:pt idx="763">
                  <c:v>17.954973821989494</c:v>
                </c:pt>
                <c:pt idx="764">
                  <c:v>17.938823529411728</c:v>
                </c:pt>
                <c:pt idx="765">
                  <c:v>17.895039164490825</c:v>
                </c:pt>
                <c:pt idx="766">
                  <c:v>17.88735332464142</c:v>
                </c:pt>
                <c:pt idx="767">
                  <c:v>17.900520833333292</c:v>
                </c:pt>
                <c:pt idx="768">
                  <c:v>17.884525357607242</c:v>
                </c:pt>
                <c:pt idx="769">
                  <c:v>17.892467532467492</c:v>
                </c:pt>
                <c:pt idx="770">
                  <c:v>17.905577172503204</c:v>
                </c:pt>
                <c:pt idx="771">
                  <c:v>17.877720207253848</c:v>
                </c:pt>
                <c:pt idx="772">
                  <c:v>17.885640362225061</c:v>
                </c:pt>
                <c:pt idx="773">
                  <c:v>17.903875968992214</c:v>
                </c:pt>
                <c:pt idx="774">
                  <c:v>17.887999999999966</c:v>
                </c:pt>
                <c:pt idx="775">
                  <c:v>17.89587628865976</c:v>
                </c:pt>
                <c:pt idx="776">
                  <c:v>17.903732303732269</c:v>
                </c:pt>
                <c:pt idx="777">
                  <c:v>17.910025706940839</c:v>
                </c:pt>
                <c:pt idx="778">
                  <c:v>17.928112965340144</c:v>
                </c:pt>
                <c:pt idx="779">
                  <c:v>17.900512820512784</c:v>
                </c:pt>
                <c:pt idx="780">
                  <c:v>17.874519846350797</c:v>
                </c:pt>
                <c:pt idx="781">
                  <c:v>17.872122762148305</c:v>
                </c:pt>
                <c:pt idx="782">
                  <c:v>17.87994891443164</c:v>
                </c:pt>
                <c:pt idx="783">
                  <c:v>17.89285714285711</c:v>
                </c:pt>
                <c:pt idx="784">
                  <c:v>17.910828025477674</c:v>
                </c:pt>
                <c:pt idx="785">
                  <c:v>17.883460559796408</c:v>
                </c:pt>
                <c:pt idx="786">
                  <c:v>17.891232528589551</c:v>
                </c:pt>
                <c:pt idx="787">
                  <c:v>17.897461928933978</c:v>
                </c:pt>
                <c:pt idx="788">
                  <c:v>17.881875792141919</c:v>
                </c:pt>
                <c:pt idx="789">
                  <c:v>17.87291139240503</c:v>
                </c:pt>
                <c:pt idx="790">
                  <c:v>17.875600505688968</c:v>
                </c:pt>
                <c:pt idx="791">
                  <c:v>17.876767676767646</c:v>
                </c:pt>
                <c:pt idx="792">
                  <c:v>17.889533417402241</c:v>
                </c:pt>
                <c:pt idx="793">
                  <c:v>17.8740554156171</c:v>
                </c:pt>
                <c:pt idx="794">
                  <c:v>17.865157232704373</c:v>
                </c:pt>
                <c:pt idx="795">
                  <c:v>17.867839195979872</c:v>
                </c:pt>
                <c:pt idx="796">
                  <c:v>17.880552070263462</c:v>
                </c:pt>
                <c:pt idx="797">
                  <c:v>17.89323308270674</c:v>
                </c:pt>
                <c:pt idx="798">
                  <c:v>17.877847309136392</c:v>
                </c:pt>
                <c:pt idx="799">
                  <c:v>17.885499999999972</c:v>
                </c:pt>
                <c:pt idx="800">
                  <c:v>17.903121098626688</c:v>
                </c:pt>
                <c:pt idx="801">
                  <c:v>17.887780548628402</c:v>
                </c:pt>
                <c:pt idx="802">
                  <c:v>17.895392278953896</c:v>
                </c:pt>
                <c:pt idx="803">
                  <c:v>17.891542288557186</c:v>
                </c:pt>
                <c:pt idx="804">
                  <c:v>17.899130434782581</c:v>
                </c:pt>
                <c:pt idx="805">
                  <c:v>17.872456575682353</c:v>
                </c:pt>
                <c:pt idx="806">
                  <c:v>17.88004956629489</c:v>
                </c:pt>
                <c:pt idx="807">
                  <c:v>17.87128712871284</c:v>
                </c:pt>
                <c:pt idx="808">
                  <c:v>17.873918417799718</c:v>
                </c:pt>
                <c:pt idx="809">
                  <c:v>17.881481481481448</c:v>
                </c:pt>
                <c:pt idx="810">
                  <c:v>17.83871763255237</c:v>
                </c:pt>
                <c:pt idx="811">
                  <c:v>17.841379310344792</c:v>
                </c:pt>
                <c:pt idx="812">
                  <c:v>17.847478474784712</c:v>
                </c:pt>
                <c:pt idx="813">
                  <c:v>17.848648648648613</c:v>
                </c:pt>
                <c:pt idx="814">
                  <c:v>17.861104294478491</c:v>
                </c:pt>
                <c:pt idx="815">
                  <c:v>17.883333333333297</c:v>
                </c:pt>
                <c:pt idx="816">
                  <c:v>17.857037943696412</c:v>
                </c:pt>
                <c:pt idx="817">
                  <c:v>17.864547677261573</c:v>
                </c:pt>
                <c:pt idx="818">
                  <c:v>17.87203907203903</c:v>
                </c:pt>
                <c:pt idx="819">
                  <c:v>17.879512195121912</c:v>
                </c:pt>
                <c:pt idx="820">
                  <c:v>17.848477466504221</c:v>
                </c:pt>
                <c:pt idx="821">
                  <c:v>17.851094890510907</c:v>
                </c:pt>
                <c:pt idx="822">
                  <c:v>17.853705953827419</c:v>
                </c:pt>
                <c:pt idx="823">
                  <c:v>17.866019417475684</c:v>
                </c:pt>
                <c:pt idx="824">
                  <c:v>17.887999999999955</c:v>
                </c:pt>
                <c:pt idx="825">
                  <c:v>17.893946731234823</c:v>
                </c:pt>
                <c:pt idx="826">
                  <c:v>17.879081015719425</c:v>
                </c:pt>
                <c:pt idx="827">
                  <c:v>17.88647342995165</c:v>
                </c:pt>
                <c:pt idx="828">
                  <c:v>17.844632086851586</c:v>
                </c:pt>
                <c:pt idx="829">
                  <c:v>17.847228915662608</c:v>
                </c:pt>
                <c:pt idx="830">
                  <c:v>17.822864019253871</c:v>
                </c:pt>
                <c:pt idx="831">
                  <c:v>17.820673076923036</c:v>
                </c:pt>
                <c:pt idx="832">
                  <c:v>17.828091236494558</c:v>
                </c:pt>
                <c:pt idx="833">
                  <c:v>17.835491606714587</c:v>
                </c:pt>
                <c:pt idx="834">
                  <c:v>17.816047904191578</c:v>
                </c:pt>
                <c:pt idx="835">
                  <c:v>17.8186602870813</c:v>
                </c:pt>
                <c:pt idx="836">
                  <c:v>17.815053763440819</c:v>
                </c:pt>
                <c:pt idx="837">
                  <c:v>17.822434367541728</c:v>
                </c:pt>
                <c:pt idx="838">
                  <c:v>17.839332538736553</c:v>
                </c:pt>
                <c:pt idx="839">
                  <c:v>17.856190476190438</c:v>
                </c:pt>
                <c:pt idx="840">
                  <c:v>17.873008323424454</c:v>
                </c:pt>
                <c:pt idx="841">
                  <c:v>17.842755344418013</c:v>
                </c:pt>
                <c:pt idx="842">
                  <c:v>17.845314353499369</c:v>
                </c:pt>
                <c:pt idx="843">
                  <c:v>17.852606635071051</c:v>
                </c:pt>
                <c:pt idx="844">
                  <c:v>17.858461538461498</c:v>
                </c:pt>
                <c:pt idx="845">
                  <c:v>17.859574468085064</c:v>
                </c:pt>
                <c:pt idx="846">
                  <c:v>17.871546635182955</c:v>
                </c:pt>
                <c:pt idx="847">
                  <c:v>17.857075471698067</c:v>
                </c:pt>
                <c:pt idx="848">
                  <c:v>17.848763250883344</c:v>
                </c:pt>
                <c:pt idx="849">
                  <c:v>17.851294117647008</c:v>
                </c:pt>
                <c:pt idx="850">
                  <c:v>17.83219741480606</c:v>
                </c:pt>
                <c:pt idx="851">
                  <c:v>17.834741784037508</c:v>
                </c:pt>
                <c:pt idx="852">
                  <c:v>17.846658851113666</c:v>
                </c:pt>
                <c:pt idx="853">
                  <c:v>17.837002341920325</c:v>
                </c:pt>
                <c:pt idx="854">
                  <c:v>17.84888888888884</c:v>
                </c:pt>
                <c:pt idx="855">
                  <c:v>17.792990654205557</c:v>
                </c:pt>
                <c:pt idx="856">
                  <c:v>17.790898483080461</c:v>
                </c:pt>
                <c:pt idx="857">
                  <c:v>17.796736596736544</c:v>
                </c:pt>
                <c:pt idx="858">
                  <c:v>17.813271245634407</c:v>
                </c:pt>
                <c:pt idx="859">
                  <c:v>17.81906976744181</c:v>
                </c:pt>
                <c:pt idx="860">
                  <c:v>17.774216027874516</c:v>
                </c:pt>
                <c:pt idx="861">
                  <c:v>17.77215777262176</c:v>
                </c:pt>
                <c:pt idx="862">
                  <c:v>17.777983777520227</c:v>
                </c:pt>
                <c:pt idx="863">
                  <c:v>17.779166666666615</c:v>
                </c:pt>
                <c:pt idx="864">
                  <c:v>17.775722543352551</c:v>
                </c:pt>
                <c:pt idx="865">
                  <c:v>17.782909930715885</c:v>
                </c:pt>
                <c:pt idx="866">
                  <c:v>17.779469434832706</c:v>
                </c:pt>
                <c:pt idx="867">
                  <c:v>17.786635944700411</c:v>
                </c:pt>
                <c:pt idx="868">
                  <c:v>17.793785960874519</c:v>
                </c:pt>
                <c:pt idx="869">
                  <c:v>17.80551724137926</c:v>
                </c:pt>
                <c:pt idx="870">
                  <c:v>17.806659012629112</c:v>
                </c:pt>
                <c:pt idx="871">
                  <c:v>17.818348623853161</c:v>
                </c:pt>
                <c:pt idx="872">
                  <c:v>17.799770904925495</c:v>
                </c:pt>
                <c:pt idx="873">
                  <c:v>17.802288329519403</c:v>
                </c:pt>
                <c:pt idx="874">
                  <c:v>17.81851428571424</c:v>
                </c:pt>
                <c:pt idx="875">
                  <c:v>17.794063926940591</c:v>
                </c:pt>
                <c:pt idx="876">
                  <c:v>17.801140250855141</c:v>
                </c:pt>
                <c:pt idx="877">
                  <c:v>17.793166287015897</c:v>
                </c:pt>
                <c:pt idx="878">
                  <c:v>17.795676905574467</c:v>
                </c:pt>
                <c:pt idx="879">
                  <c:v>17.807272727272675</c:v>
                </c:pt>
                <c:pt idx="880">
                  <c:v>17.812939841089616</c:v>
                </c:pt>
                <c:pt idx="881">
                  <c:v>17.829024943310603</c:v>
                </c:pt>
                <c:pt idx="882">
                  <c:v>17.800226500566197</c:v>
                </c:pt>
                <c:pt idx="883">
                  <c:v>17.802714932126644</c:v>
                </c:pt>
                <c:pt idx="884">
                  <c:v>17.779887005649666</c:v>
                </c:pt>
                <c:pt idx="885">
                  <c:v>17.77787810383742</c:v>
                </c:pt>
                <c:pt idx="886">
                  <c:v>17.789402480270521</c:v>
                </c:pt>
                <c:pt idx="887">
                  <c:v>17.775675675675622</c:v>
                </c:pt>
                <c:pt idx="888">
                  <c:v>17.782677165354279</c:v>
                </c:pt>
                <c:pt idx="889">
                  <c:v>17.798651685393207</c:v>
                </c:pt>
                <c:pt idx="890">
                  <c:v>17.81459034792363</c:v>
                </c:pt>
                <c:pt idx="891">
                  <c:v>17.830493273542547</c:v>
                </c:pt>
                <c:pt idx="892">
                  <c:v>17.836058230683037</c:v>
                </c:pt>
                <c:pt idx="893">
                  <c:v>17.851901565995473</c:v>
                </c:pt>
                <c:pt idx="894">
                  <c:v>17.838212290502739</c:v>
                </c:pt>
                <c:pt idx="895">
                  <c:v>17.830357142857086</c:v>
                </c:pt>
                <c:pt idx="896">
                  <c:v>17.832775919732384</c:v>
                </c:pt>
                <c:pt idx="897">
                  <c:v>17.833853006681455</c:v>
                </c:pt>
                <c:pt idx="898">
                  <c:v>17.815795328142322</c:v>
                </c:pt>
                <c:pt idx="899">
                  <c:v>17.818222222222165</c:v>
                </c:pt>
                <c:pt idx="900">
                  <c:v>17.825083240843451</c:v>
                </c:pt>
                <c:pt idx="901">
                  <c:v>17.840798226164022</c:v>
                </c:pt>
                <c:pt idx="902">
                  <c:v>17.831672203765169</c:v>
                </c:pt>
                <c:pt idx="903">
                  <c:v>17.842920353982244</c:v>
                </c:pt>
                <c:pt idx="904">
                  <c:v>17.829392265193317</c:v>
                </c:pt>
                <c:pt idx="905">
                  <c:v>17.836203090507674</c:v>
                </c:pt>
                <c:pt idx="906">
                  <c:v>17.812568908489474</c:v>
                </c:pt>
                <c:pt idx="907">
                  <c:v>17.819383259911845</c:v>
                </c:pt>
                <c:pt idx="908">
                  <c:v>17.820462046204568</c:v>
                </c:pt>
                <c:pt idx="909">
                  <c:v>17.817142857142805</c:v>
                </c:pt>
                <c:pt idx="910">
                  <c:v>17.823929747530137</c:v>
                </c:pt>
                <c:pt idx="911">
                  <c:v>17.839473684210475</c:v>
                </c:pt>
                <c:pt idx="912">
                  <c:v>17.854983570646169</c:v>
                </c:pt>
                <c:pt idx="913">
                  <c:v>17.845951859956184</c:v>
                </c:pt>
                <c:pt idx="914">
                  <c:v>17.857049180327817</c:v>
                </c:pt>
                <c:pt idx="915">
                  <c:v>17.829257641921345</c:v>
                </c:pt>
                <c:pt idx="916">
                  <c:v>17.831624863685882</c:v>
                </c:pt>
                <c:pt idx="917">
                  <c:v>17.819607843137206</c:v>
                </c:pt>
                <c:pt idx="918">
                  <c:v>17.817627856365565</c:v>
                </c:pt>
                <c:pt idx="919">
                  <c:v>17.794347826086906</c:v>
                </c:pt>
                <c:pt idx="920">
                  <c:v>17.801085776330023</c:v>
                </c:pt>
                <c:pt idx="921">
                  <c:v>17.820824295010794</c:v>
                </c:pt>
                <c:pt idx="922">
                  <c:v>17.840520043336891</c:v>
                </c:pt>
                <c:pt idx="923">
                  <c:v>17.788744588744535</c:v>
                </c:pt>
                <c:pt idx="924">
                  <c:v>17.78681081081076</c:v>
                </c:pt>
                <c:pt idx="925">
                  <c:v>17.789200863930834</c:v>
                </c:pt>
                <c:pt idx="926">
                  <c:v>17.790291262135867</c:v>
                </c:pt>
                <c:pt idx="927">
                  <c:v>17.80129310344822</c:v>
                </c:pt>
                <c:pt idx="928">
                  <c:v>17.788159311087131</c:v>
                </c:pt>
                <c:pt idx="929">
                  <c:v>17.794838709677361</c:v>
                </c:pt>
                <c:pt idx="930">
                  <c:v>17.800214822771153</c:v>
                </c:pt>
                <c:pt idx="931">
                  <c:v>17.81545064377676</c:v>
                </c:pt>
                <c:pt idx="932">
                  <c:v>17.816505894962422</c:v>
                </c:pt>
                <c:pt idx="933">
                  <c:v>17.799143468950685</c:v>
                </c:pt>
                <c:pt idx="934">
                  <c:v>17.801497326203144</c:v>
                </c:pt>
                <c:pt idx="935">
                  <c:v>17.808119658119594</c:v>
                </c:pt>
                <c:pt idx="936">
                  <c:v>17.823265741728857</c:v>
                </c:pt>
                <c:pt idx="937">
                  <c:v>17.842643923240875</c:v>
                </c:pt>
                <c:pt idx="938">
                  <c:v>17.805750798721984</c:v>
                </c:pt>
                <c:pt idx="939">
                  <c:v>17.808085106382919</c:v>
                </c:pt>
                <c:pt idx="940">
                  <c:v>17.813390010626932</c:v>
                </c:pt>
                <c:pt idx="941">
                  <c:v>17.828450106157053</c:v>
                </c:pt>
                <c:pt idx="942">
                  <c:v>17.833722163308529</c:v>
                </c:pt>
                <c:pt idx="943">
                  <c:v>17.848728813559262</c:v>
                </c:pt>
                <c:pt idx="944">
                  <c:v>17.867936507936449</c:v>
                </c:pt>
                <c:pt idx="945">
                  <c:v>17.88710359408028</c:v>
                </c:pt>
                <c:pt idx="946">
                  <c:v>17.864413938753902</c:v>
                </c:pt>
                <c:pt idx="947">
                  <c:v>17.870886075949308</c:v>
                </c:pt>
                <c:pt idx="948">
                  <c:v>17.881559536353997</c:v>
                </c:pt>
                <c:pt idx="949">
                  <c:v>17.854736842105204</c:v>
                </c:pt>
                <c:pt idx="950">
                  <c:v>17.856992639326965</c:v>
                </c:pt>
                <c:pt idx="951">
                  <c:v>17.844117647058759</c:v>
                </c:pt>
                <c:pt idx="952">
                  <c:v>17.850577124868774</c:v>
                </c:pt>
                <c:pt idx="953">
                  <c:v>17.861215932913986</c:v>
                </c:pt>
                <c:pt idx="954">
                  <c:v>17.876020942408321</c:v>
                </c:pt>
                <c:pt idx="955">
                  <c:v>17.890794979079441</c:v>
                </c:pt>
                <c:pt idx="956">
                  <c:v>17.87795193312429</c:v>
                </c:pt>
                <c:pt idx="957">
                  <c:v>17.870563674321446</c:v>
                </c:pt>
                <c:pt idx="958">
                  <c:v>17.872784150156356</c:v>
                </c:pt>
                <c:pt idx="959">
                  <c:v>17.87916666666661</c:v>
                </c:pt>
                <c:pt idx="960">
                  <c:v>17.889698231009309</c:v>
                </c:pt>
                <c:pt idx="961">
                  <c:v>17.90436590436585</c:v>
                </c:pt>
                <c:pt idx="962">
                  <c:v>17.909449636552385</c:v>
                </c:pt>
                <c:pt idx="963">
                  <c:v>17.924066390041435</c:v>
                </c:pt>
                <c:pt idx="964">
                  <c:v>17.883937823834138</c:v>
                </c:pt>
                <c:pt idx="965">
                  <c:v>17.881987577639691</c:v>
                </c:pt>
                <c:pt idx="966">
                  <c:v>17.859772492243998</c:v>
                </c:pt>
                <c:pt idx="967">
                  <c:v>17.866115702479284</c:v>
                </c:pt>
                <c:pt idx="968">
                  <c:v>17.88070175438591</c:v>
                </c:pt>
                <c:pt idx="969">
                  <c:v>17.881649484536027</c:v>
                </c:pt>
                <c:pt idx="970">
                  <c:v>17.892070030895926</c:v>
                </c:pt>
                <c:pt idx="971">
                  <c:v>17.90658436213986</c:v>
                </c:pt>
                <c:pt idx="972">
                  <c:v>17.893936279547731</c:v>
                </c:pt>
                <c:pt idx="973">
                  <c:v>17.900205338808973</c:v>
                </c:pt>
                <c:pt idx="974">
                  <c:v>17.905230769230709</c:v>
                </c:pt>
                <c:pt idx="975">
                  <c:v>17.919672131147482</c:v>
                </c:pt>
                <c:pt idx="976">
                  <c:v>17.938178096212841</c:v>
                </c:pt>
                <c:pt idx="977">
                  <c:v>17.929652351738184</c:v>
                </c:pt>
                <c:pt idx="978">
                  <c:v>17.926455566904945</c:v>
                </c:pt>
                <c:pt idx="979">
                  <c:v>17.932653061224432</c:v>
                </c:pt>
                <c:pt idx="980">
                  <c:v>17.938837920489238</c:v>
                </c:pt>
                <c:pt idx="981">
                  <c:v>17.926272912423563</c:v>
                </c:pt>
                <c:pt idx="982">
                  <c:v>17.932451678535035</c:v>
                </c:pt>
                <c:pt idx="983">
                  <c:v>17.946747967479617</c:v>
                </c:pt>
                <c:pt idx="984">
                  <c:v>17.965076142131924</c:v>
                </c:pt>
                <c:pt idx="985">
                  <c:v>17.956592292089191</c:v>
                </c:pt>
                <c:pt idx="986">
                  <c:v>17.966767983789204</c:v>
                </c:pt>
                <c:pt idx="987">
                  <c:v>17.980971659918971</c:v>
                </c:pt>
                <c:pt idx="988">
                  <c:v>17.995146612740083</c:v>
                </c:pt>
                <c:pt idx="989">
                  <c:v>17.99999999999994</c:v>
                </c:pt>
                <c:pt idx="990">
                  <c:v>17.987487386478243</c:v>
                </c:pt>
                <c:pt idx="991">
                  <c:v>17.993548387096713</c:v>
                </c:pt>
                <c:pt idx="992">
                  <c:v>17.95448136958705</c:v>
                </c:pt>
                <c:pt idx="993">
                  <c:v>17.952515090543201</c:v>
                </c:pt>
                <c:pt idx="994">
                  <c:v>17.970653266331603</c:v>
                </c:pt>
                <c:pt idx="995">
                  <c:v>17.988755020080266</c:v>
                </c:pt>
                <c:pt idx="996">
                  <c:v>17.980341023069151</c:v>
                </c:pt>
                <c:pt idx="997">
                  <c:v>17.990380761522989</c:v>
                </c:pt>
                <c:pt idx="998">
                  <c:v>17.973973973973916</c:v>
                </c:pt>
                <c:pt idx="999">
                  <c:v>17.975999999999942</c:v>
                </c:pt>
                <c:pt idx="1000">
                  <c:v>17.990009990009931</c:v>
                </c:pt>
                <c:pt idx="1001">
                  <c:v>17.97764471057878</c:v>
                </c:pt>
                <c:pt idx="1002">
                  <c:v>17.983649052841411</c:v>
                </c:pt>
                <c:pt idx="1003">
                  <c:v>17.98844621513938</c:v>
                </c:pt>
                <c:pt idx="1004">
                  <c:v>17.989253731343219</c:v>
                </c:pt>
                <c:pt idx="1005">
                  <c:v>17.999204771371705</c:v>
                </c:pt>
                <c:pt idx="1006">
                  <c:v>18.009136047666271</c:v>
                </c:pt>
                <c:pt idx="1007">
                  <c:v>18.023015873015808</c:v>
                </c:pt>
                <c:pt idx="1008">
                  <c:v>17.997621407333931</c:v>
                </c:pt>
                <c:pt idx="1009">
                  <c:v>17.999603960395977</c:v>
                </c:pt>
                <c:pt idx="1010">
                  <c:v>18.013452027695287</c:v>
                </c:pt>
                <c:pt idx="1011">
                  <c:v>18.005138339920883</c:v>
                </c:pt>
                <c:pt idx="1012">
                  <c:v>18.015004935834092</c:v>
                </c:pt>
                <c:pt idx="1013">
                  <c:v>18.019723865877648</c:v>
                </c:pt>
                <c:pt idx="1014">
                  <c:v>18.033497536945745</c:v>
                </c:pt>
                <c:pt idx="1015">
                  <c:v>18.034251968503867</c:v>
                </c:pt>
                <c:pt idx="1016">
                  <c:v>18.031071779744277</c:v>
                </c:pt>
                <c:pt idx="1017">
                  <c:v>18.023968565815252</c:v>
                </c:pt>
                <c:pt idx="1018">
                  <c:v>18.025907752698654</c:v>
                </c:pt>
                <c:pt idx="1019">
                  <c:v>18.02784313725483</c:v>
                </c:pt>
                <c:pt idx="1020">
                  <c:v>18.033692458374073</c:v>
                </c:pt>
                <c:pt idx="1021">
                  <c:v>18.034442270058637</c:v>
                </c:pt>
                <c:pt idx="1022">
                  <c:v>18.044183773215959</c:v>
                </c:pt>
                <c:pt idx="1023">
                  <c:v>18.044921874999929</c:v>
                </c:pt>
                <c:pt idx="1024">
                  <c:v>18.054634146341392</c:v>
                </c:pt>
                <c:pt idx="1025">
                  <c:v>18.03352826510714</c:v>
                </c:pt>
                <c:pt idx="1026">
                  <c:v>18.039337877312487</c:v>
                </c:pt>
                <c:pt idx="1027">
                  <c:v>18.043968871595258</c:v>
                </c:pt>
                <c:pt idx="1028">
                  <c:v>18.019047619047544</c:v>
                </c:pt>
                <c:pt idx="1029">
                  <c:v>18.020970873786332</c:v>
                </c:pt>
                <c:pt idx="1030">
                  <c:v>18.025606207565396</c:v>
                </c:pt>
                <c:pt idx="1031">
                  <c:v>18.039147286821628</c:v>
                </c:pt>
                <c:pt idx="1032">
                  <c:v>18.030977734753069</c:v>
                </c:pt>
                <c:pt idx="1033">
                  <c:v>18.040618955512496</c:v>
                </c:pt>
                <c:pt idx="1034">
                  <c:v>18.041352657004751</c:v>
                </c:pt>
                <c:pt idx="1035">
                  <c:v>18.038223938223858</c:v>
                </c:pt>
                <c:pt idx="1036">
                  <c:v>18.043972999035603</c:v>
                </c:pt>
                <c:pt idx="1037">
                  <c:v>18.031984585741732</c:v>
                </c:pt>
                <c:pt idx="1038">
                  <c:v>18.037728585177977</c:v>
                </c:pt>
                <c:pt idx="1039">
                  <c:v>18.029615384615305</c:v>
                </c:pt>
                <c:pt idx="1040">
                  <c:v>18.039193083573405</c:v>
                </c:pt>
                <c:pt idx="1041">
                  <c:v>18.014587332053662</c:v>
                </c:pt>
                <c:pt idx="1042">
                  <c:v>18.016490891658595</c:v>
                </c:pt>
                <c:pt idx="1043">
                  <c:v>17.995785440612945</c:v>
                </c:pt>
                <c:pt idx="1044">
                  <c:v>18.001531100478388</c:v>
                </c:pt>
                <c:pt idx="1045">
                  <c:v>18.011089866156706</c:v>
                </c:pt>
                <c:pt idx="1046">
                  <c:v>18.02445081184328</c:v>
                </c:pt>
                <c:pt idx="1047">
                  <c:v>18.037786259541903</c:v>
                </c:pt>
                <c:pt idx="1048">
                  <c:v>18.038512869399344</c:v>
                </c:pt>
                <c:pt idx="1049">
                  <c:v>18.035428571428486</c:v>
                </c:pt>
                <c:pt idx="1050">
                  <c:v>18.028544243577461</c:v>
                </c:pt>
                <c:pt idx="1051">
                  <c:v>18.030418250950486</c:v>
                </c:pt>
                <c:pt idx="1052">
                  <c:v>18.036087369420621</c:v>
                </c:pt>
                <c:pt idx="1053">
                  <c:v>18.045540796963863</c:v>
                </c:pt>
                <c:pt idx="1054">
                  <c:v>18.054976303317453</c:v>
                </c:pt>
                <c:pt idx="1055">
                  <c:v>18.064393939393856</c:v>
                </c:pt>
                <c:pt idx="1056">
                  <c:v>18.073793755912877</c:v>
                </c:pt>
                <c:pt idx="1057">
                  <c:v>18.045746691871376</c:v>
                </c:pt>
                <c:pt idx="1058">
                  <c:v>18.031350330500391</c:v>
                </c:pt>
                <c:pt idx="1059">
                  <c:v>18.02566037735841</c:v>
                </c:pt>
                <c:pt idx="1060">
                  <c:v>18.035061262959392</c:v>
                </c:pt>
                <c:pt idx="1061">
                  <c:v>18.044444444444363</c:v>
                </c:pt>
                <c:pt idx="1062">
                  <c:v>18.053809971777905</c:v>
                </c:pt>
                <c:pt idx="1063">
                  <c:v>18.066917293233001</c:v>
                </c:pt>
                <c:pt idx="1064">
                  <c:v>18.083755868544518</c:v>
                </c:pt>
                <c:pt idx="1065">
                  <c:v>18.088180112570274</c:v>
                </c:pt>
                <c:pt idx="1066">
                  <c:v>18.076476101218287</c:v>
                </c:pt>
                <c:pt idx="1067">
                  <c:v>18.08202247191003</c:v>
                </c:pt>
                <c:pt idx="1068">
                  <c:v>18.087558465855857</c:v>
                </c:pt>
                <c:pt idx="1069">
                  <c:v>18.100560747663469</c:v>
                </c:pt>
                <c:pt idx="1070">
                  <c:v>18.113538748832784</c:v>
                </c:pt>
                <c:pt idx="1071">
                  <c:v>18.114179104477529</c:v>
                </c:pt>
                <c:pt idx="1072">
                  <c:v>18.123392357875034</c:v>
                </c:pt>
                <c:pt idx="1073">
                  <c:v>18.13258845437608</c:v>
                </c:pt>
                <c:pt idx="1074">
                  <c:v>18.133209302325497</c:v>
                </c:pt>
                <c:pt idx="1075">
                  <c:v>18.142379182156049</c:v>
                </c:pt>
                <c:pt idx="1076">
                  <c:v>18.142989786443742</c:v>
                </c:pt>
                <c:pt idx="1077">
                  <c:v>18.152133580704927</c:v>
                </c:pt>
                <c:pt idx="1078">
                  <c:v>18.161260426320588</c:v>
                </c:pt>
                <c:pt idx="1079">
                  <c:v>18.128888888888813</c:v>
                </c:pt>
                <c:pt idx="1080">
                  <c:v>18.130619796484659</c:v>
                </c:pt>
                <c:pt idx="1081">
                  <c:v>18.143438077633935</c:v>
                </c:pt>
                <c:pt idx="1082">
                  <c:v>18.111172668513312</c:v>
                </c:pt>
                <c:pt idx="1083">
                  <c:v>18.112915129151215</c:v>
                </c:pt>
                <c:pt idx="1084">
                  <c:v>18.12202764976951</c:v>
                </c:pt>
                <c:pt idx="1085">
                  <c:v>18.126335174953883</c:v>
                </c:pt>
                <c:pt idx="1086">
                  <c:v>18.126954921803051</c:v>
                </c:pt>
                <c:pt idx="1087">
                  <c:v>18.136029411764628</c:v>
                </c:pt>
                <c:pt idx="1088">
                  <c:v>18.112396694214802</c:v>
                </c:pt>
                <c:pt idx="1089">
                  <c:v>18.114128440366898</c:v>
                </c:pt>
                <c:pt idx="1090">
                  <c:v>18.118423464711199</c:v>
                </c:pt>
                <c:pt idx="1091">
                  <c:v>18.119047619047542</c:v>
                </c:pt>
                <c:pt idx="1092">
                  <c:v>18.116010978956922</c:v>
                </c:pt>
                <c:pt idx="1093">
                  <c:v>18.121389396709247</c:v>
                </c:pt>
                <c:pt idx="1094">
                  <c:v>18.130410958904033</c:v>
                </c:pt>
                <c:pt idx="1095">
                  <c:v>18.118978102189701</c:v>
                </c:pt>
                <c:pt idx="1096">
                  <c:v>18.124339106654432</c:v>
                </c:pt>
                <c:pt idx="1097">
                  <c:v>18.1249544626593</c:v>
                </c:pt>
                <c:pt idx="1098">
                  <c:v>18.133939945404833</c:v>
                </c:pt>
                <c:pt idx="1099">
                  <c:v>18.134545454545375</c:v>
                </c:pt>
                <c:pt idx="1100">
                  <c:v>18.131516802906368</c:v>
                </c:pt>
                <c:pt idx="1101">
                  <c:v>18.136842105263078</c:v>
                </c:pt>
                <c:pt idx="1102">
                  <c:v>18.141069809610073</c:v>
                </c:pt>
                <c:pt idx="1103">
                  <c:v>18.153623188405717</c:v>
                </c:pt>
                <c:pt idx="1104">
                  <c:v>18.157828054298562</c:v>
                </c:pt>
                <c:pt idx="1105">
                  <c:v>18.170343580470082</c:v>
                </c:pt>
                <c:pt idx="1106">
                  <c:v>18.182836495031534</c:v>
                </c:pt>
                <c:pt idx="1107">
                  <c:v>18.151263537906054</c:v>
                </c:pt>
                <c:pt idx="1108">
                  <c:v>18.152930568079267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85-41F6-A950-AD5AB843E936}"/>
            </c:ext>
          </c:extLst>
        </c:ser>
        <c:marker val="1"/>
        <c:axId val="179972736"/>
        <c:axId val="179982720"/>
      </c:lineChart>
      <c:catAx>
        <c:axId val="179972736"/>
        <c:scaling>
          <c:orientation val="minMax"/>
        </c:scaling>
        <c:axPos val="b"/>
        <c:tickLblPos val="nextTo"/>
        <c:crossAx val="179982720"/>
        <c:crosses val="autoZero"/>
        <c:auto val="1"/>
        <c:lblAlgn val="ctr"/>
        <c:lblOffset val="100"/>
      </c:catAx>
      <c:valAx>
        <c:axId val="179982720"/>
        <c:scaling>
          <c:orientation val="minMax"/>
        </c:scaling>
        <c:axPos val="l"/>
        <c:majorGridlines/>
        <c:numFmt formatCode="_-[$$-2C0A]* #,##0.00_-;\-[$$-2C0A]* #,##0.00_-;_-[$$-2C0A]* &quot;-&quot;??_-;_-@_-" sourceLinked="1"/>
        <c:tickLblPos val="nextTo"/>
        <c:crossAx val="179972736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719418</xdr:colOff>
      <xdr:row>21</xdr:row>
      <xdr:rowOff>11207</xdr:rowOff>
    </xdr:from>
    <xdr:to>
      <xdr:col>18</xdr:col>
      <xdr:colOff>452143</xdr:colOff>
      <xdr:row>26</xdr:row>
      <xdr:rowOff>3362</xdr:rowOff>
    </xdr:to>
    <xdr:pic>
      <xdr:nvPicPr>
        <xdr:cNvPr id="2" name="11 Imagen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7653" y="4078942"/>
          <a:ext cx="2881578" cy="955861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347383</xdr:colOff>
      <xdr:row>12</xdr:row>
      <xdr:rowOff>188259</xdr:rowOff>
    </xdr:from>
    <xdr:to>
      <xdr:col>29</xdr:col>
      <xdr:colOff>593912</xdr:colOff>
      <xdr:row>30</xdr:row>
      <xdr:rowOff>156883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78441</xdr:colOff>
      <xdr:row>36</xdr:row>
      <xdr:rowOff>134471</xdr:rowOff>
    </xdr:from>
    <xdr:to>
      <xdr:col>26</xdr:col>
      <xdr:colOff>78441</xdr:colOff>
      <xdr:row>51</xdr:row>
      <xdr:rowOff>26894</xdr:rowOff>
    </xdr:to>
    <xdr:graphicFrame macro="">
      <xdr:nvGraphicFramePr>
        <xdr:cNvPr id="5" name="4 Gráfico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55</xdr:row>
      <xdr:rowOff>0</xdr:rowOff>
    </xdr:from>
    <xdr:to>
      <xdr:col>26</xdr:col>
      <xdr:colOff>0</xdr:colOff>
      <xdr:row>69</xdr:row>
      <xdr:rowOff>82923</xdr:rowOff>
    </xdr:to>
    <xdr:graphicFrame macro="">
      <xdr:nvGraphicFramePr>
        <xdr:cNvPr id="6" name="5 Gráfico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0</xdr:colOff>
      <xdr:row>28</xdr:row>
      <xdr:rowOff>0</xdr:rowOff>
    </xdr:from>
    <xdr:to>
      <xdr:col>19</xdr:col>
      <xdr:colOff>312172</xdr:colOff>
      <xdr:row>33</xdr:row>
      <xdr:rowOff>85085</xdr:rowOff>
    </xdr:to>
    <xdr:pic>
      <xdr:nvPicPr>
        <xdr:cNvPr id="7" name="13 Imagen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034618" y="5412441"/>
          <a:ext cx="4234231" cy="103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200025</xdr:colOff>
      <xdr:row>4</xdr:row>
      <xdr:rowOff>0</xdr:rowOff>
    </xdr:from>
    <xdr:to>
      <xdr:col>22</xdr:col>
      <xdr:colOff>33603</xdr:colOff>
      <xdr:row>8</xdr:row>
      <xdr:rowOff>171449</xdr:rowOff>
    </xdr:to>
    <xdr:pic>
      <xdr:nvPicPr>
        <xdr:cNvPr id="2" name="11 Imagen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78025" y="762000"/>
          <a:ext cx="2881578" cy="93344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190500</xdr:colOff>
      <xdr:row>9</xdr:row>
      <xdr:rowOff>76200</xdr:rowOff>
    </xdr:from>
    <xdr:to>
      <xdr:col>24</xdr:col>
      <xdr:colOff>190500</xdr:colOff>
      <xdr:row>23</xdr:row>
      <xdr:rowOff>114300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627529</xdr:colOff>
      <xdr:row>33</xdr:row>
      <xdr:rowOff>22412</xdr:rowOff>
    </xdr:from>
    <xdr:to>
      <xdr:col>28</xdr:col>
      <xdr:colOff>336176</xdr:colOff>
      <xdr:row>48</xdr:row>
      <xdr:rowOff>60511</xdr:rowOff>
    </xdr:to>
    <xdr:graphicFrame macro="">
      <xdr:nvGraphicFramePr>
        <xdr:cNvPr id="4" name="3 Gráfico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_04_Montecarl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jercicio 0"/>
      <sheetName val="Ejercicio N° 1"/>
      <sheetName val="Ejercicio N° 1 (Anterior)"/>
      <sheetName val="Ejercicio N° 1 (cont)"/>
      <sheetName val="Ejercicio N° 2"/>
      <sheetName val="Ej 8 (Rand Fijos)"/>
      <sheetName val="Ejercicio 8"/>
      <sheetName val="Ejercicio Lab"/>
      <sheetName val="Ejercicio N° 3"/>
      <sheetName val="Ejercicio N° 3 c"/>
    </sheetNames>
    <sheetDataSet>
      <sheetData sheetId="0">
        <row r="5">
          <cell r="A5">
            <v>1</v>
          </cell>
          <cell r="D5">
            <v>0</v>
          </cell>
        </row>
        <row r="6">
          <cell r="A6">
            <v>2</v>
          </cell>
          <cell r="D6">
            <v>0.16666666666666666</v>
          </cell>
        </row>
        <row r="7">
          <cell r="A7">
            <v>3</v>
          </cell>
          <cell r="D7">
            <v>0.33333333333333331</v>
          </cell>
        </row>
        <row r="8">
          <cell r="A8">
            <v>4</v>
          </cell>
          <cell r="D8">
            <v>0.5</v>
          </cell>
        </row>
        <row r="9">
          <cell r="A9">
            <v>5</v>
          </cell>
          <cell r="D9">
            <v>0.66666666666666663</v>
          </cell>
        </row>
        <row r="10">
          <cell r="A10">
            <v>6</v>
          </cell>
          <cell r="D10">
            <v>0.83333333333333326</v>
          </cell>
        </row>
      </sheetData>
      <sheetData sheetId="1"/>
      <sheetData sheetId="2">
        <row r="4">
          <cell r="A4">
            <v>0</v>
          </cell>
          <cell r="D4">
            <v>0</v>
          </cell>
        </row>
        <row r="5">
          <cell r="A5">
            <v>1</v>
          </cell>
          <cell r="D5">
            <v>0.08</v>
          </cell>
        </row>
        <row r="6">
          <cell r="A6">
            <v>2</v>
          </cell>
          <cell r="D6">
            <v>0.2</v>
          </cell>
        </row>
        <row r="7">
          <cell r="A7">
            <v>3</v>
          </cell>
          <cell r="D7">
            <v>0.48000000000000004</v>
          </cell>
        </row>
        <row r="8">
          <cell r="A8">
            <v>4</v>
          </cell>
          <cell r="D8">
            <v>0.72</v>
          </cell>
        </row>
        <row r="9">
          <cell r="A9">
            <v>5</v>
          </cell>
          <cell r="D9">
            <v>0.86</v>
          </cell>
        </row>
        <row r="10">
          <cell r="A10">
            <v>6</v>
          </cell>
          <cell r="D10">
            <v>0.96</v>
          </cell>
        </row>
      </sheetData>
      <sheetData sheetId="3"/>
      <sheetData sheetId="4">
        <row r="2">
          <cell r="B2">
            <v>6</v>
          </cell>
        </row>
        <row r="3">
          <cell r="B3">
            <v>14</v>
          </cell>
        </row>
      </sheetData>
      <sheetData sheetId="5">
        <row r="2">
          <cell r="B2">
            <v>12</v>
          </cell>
        </row>
        <row r="3">
          <cell r="B3">
            <v>8</v>
          </cell>
          <cell r="E3">
            <v>3</v>
          </cell>
          <cell r="H3">
            <v>0</v>
          </cell>
          <cell r="K3">
            <v>1</v>
          </cell>
          <cell r="N3">
            <v>0</v>
          </cell>
        </row>
        <row r="4">
          <cell r="B4">
            <v>1.2</v>
          </cell>
          <cell r="E4">
            <v>4</v>
          </cell>
          <cell r="H4">
            <v>0.06</v>
          </cell>
          <cell r="K4">
            <v>2</v>
          </cell>
          <cell r="N4">
            <v>0.43</v>
          </cell>
        </row>
        <row r="5">
          <cell r="E5">
            <v>5</v>
          </cell>
          <cell r="H5">
            <v>0.19</v>
          </cell>
          <cell r="K5">
            <v>3</v>
          </cell>
          <cell r="N5">
            <v>0.75</v>
          </cell>
        </row>
        <row r="6">
          <cell r="B6">
            <v>10</v>
          </cell>
          <cell r="E6">
            <v>6</v>
          </cell>
          <cell r="H6">
            <v>0.4</v>
          </cell>
        </row>
        <row r="7">
          <cell r="B7">
            <v>15</v>
          </cell>
          <cell r="E7">
            <v>7</v>
          </cell>
          <cell r="H7">
            <v>0.67</v>
          </cell>
        </row>
      </sheetData>
      <sheetData sheetId="6"/>
      <sheetData sheetId="7">
        <row r="2">
          <cell r="B2">
            <v>-50</v>
          </cell>
        </row>
        <row r="4">
          <cell r="P4">
            <v>3</v>
          </cell>
        </row>
        <row r="5">
          <cell r="A5">
            <v>0</v>
          </cell>
          <cell r="D5">
            <v>0</v>
          </cell>
          <cell r="J5">
            <v>0</v>
          </cell>
          <cell r="L5">
            <v>0</v>
          </cell>
          <cell r="P5">
            <v>10</v>
          </cell>
        </row>
        <row r="6">
          <cell r="A6">
            <v>10</v>
          </cell>
          <cell r="D6">
            <v>0.05</v>
          </cell>
          <cell r="J6">
            <v>2</v>
          </cell>
          <cell r="L6">
            <v>0.30119421191220214</v>
          </cell>
        </row>
        <row r="7">
          <cell r="A7">
            <v>20</v>
          </cell>
          <cell r="D7">
            <v>0.16999999999999998</v>
          </cell>
          <cell r="J7">
            <v>3</v>
          </cell>
          <cell r="L7">
            <v>0.87948709878363007</v>
          </cell>
        </row>
        <row r="8">
          <cell r="A8">
            <v>30</v>
          </cell>
          <cell r="D8">
            <v>0.35</v>
          </cell>
          <cell r="J8">
            <v>5</v>
          </cell>
          <cell r="L8">
            <v>0.96623103181434433</v>
          </cell>
        </row>
        <row r="9">
          <cell r="A9">
            <v>40</v>
          </cell>
          <cell r="D9">
            <v>0.6</v>
          </cell>
          <cell r="J9">
            <v>6</v>
          </cell>
          <cell r="L9">
            <v>0.99849977490177</v>
          </cell>
          <cell r="O9">
            <v>0</v>
          </cell>
          <cell r="Q9">
            <v>20</v>
          </cell>
        </row>
        <row r="10">
          <cell r="A10">
            <v>50</v>
          </cell>
          <cell r="D10">
            <v>0.82</v>
          </cell>
          <cell r="J10">
            <v>7</v>
          </cell>
          <cell r="L10">
            <v>0.99974888753741231</v>
          </cell>
          <cell r="O10">
            <v>21</v>
          </cell>
          <cell r="Q10">
            <v>25</v>
          </cell>
        </row>
        <row r="11">
          <cell r="J11">
            <v>9</v>
          </cell>
          <cell r="L11">
            <v>0.99996302113209379</v>
          </cell>
          <cell r="O11">
            <v>41</v>
          </cell>
          <cell r="Q11">
            <v>30</v>
          </cell>
        </row>
        <row r="13">
          <cell r="B13">
            <v>7</v>
          </cell>
          <cell r="O13">
            <v>10</v>
          </cell>
        </row>
        <row r="14">
          <cell r="B14">
            <v>10</v>
          </cell>
        </row>
      </sheetData>
      <sheetData sheetId="8"/>
      <sheetData sheetId="9">
        <row r="4">
          <cell r="P4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61"/>
  <sheetViews>
    <sheetView tabSelected="1" topLeftCell="T1" workbookViewId="0">
      <pane ySplit="2" topLeftCell="A3" activePane="bottomLeft" state="frozen"/>
      <selection pane="bottomLeft" activeCell="Q12" sqref="Q12"/>
    </sheetView>
  </sheetViews>
  <sheetFormatPr baseColWidth="10" defaultRowHeight="15"/>
  <cols>
    <col min="1" max="1" width="17.42578125" bestFit="1" customWidth="1"/>
    <col min="2" max="2" width="9.28515625" bestFit="1" customWidth="1"/>
    <col min="3" max="3" width="10.5703125" customWidth="1"/>
    <col min="4" max="4" width="9.5703125" bestFit="1" customWidth="1"/>
    <col min="5" max="5" width="9.85546875" bestFit="1" customWidth="1"/>
    <col min="6" max="6" width="3.28515625" customWidth="1"/>
    <col min="7" max="7" width="6.42578125" customWidth="1"/>
    <col min="8" max="8" width="7.42578125" customWidth="1"/>
    <col min="9" max="9" width="8.5703125" bestFit="1" customWidth="1"/>
    <col min="10" max="10" width="7" customWidth="1"/>
    <col min="11" max="11" width="6.7109375" customWidth="1"/>
    <col min="12" max="12" width="6.140625" customWidth="1"/>
    <col min="13" max="13" width="8.28515625" customWidth="1"/>
    <col min="14" max="14" width="10.28515625" bestFit="1" customWidth="1"/>
    <col min="15" max="15" width="13.42578125" bestFit="1" customWidth="1"/>
    <col min="16" max="16" width="13.140625" bestFit="1" customWidth="1"/>
    <col min="17" max="17" width="9" style="27" customWidth="1"/>
    <col min="18" max="19" width="11.5703125" bestFit="1" customWidth="1"/>
    <col min="20" max="21" width="11.42578125" style="34"/>
    <col min="22" max="22" width="6.7109375" customWidth="1"/>
    <col min="23" max="23" width="6.42578125" customWidth="1"/>
    <col min="25" max="25" width="10" customWidth="1"/>
    <col min="26" max="27" width="12.7109375" customWidth="1"/>
  </cols>
  <sheetData>
    <row r="1" spans="1:26">
      <c r="A1" s="22" t="s">
        <v>36</v>
      </c>
      <c r="B1" s="21"/>
      <c r="C1" s="20"/>
      <c r="H1" s="56" t="s">
        <v>8</v>
      </c>
      <c r="I1" s="56"/>
      <c r="J1" s="56" t="s">
        <v>4</v>
      </c>
      <c r="K1" s="56"/>
      <c r="L1" s="56"/>
      <c r="M1" s="56"/>
      <c r="N1" s="56" t="s">
        <v>23</v>
      </c>
      <c r="O1" s="56"/>
      <c r="P1" s="56"/>
      <c r="Q1" s="56"/>
      <c r="R1" s="56"/>
      <c r="S1" s="56"/>
    </row>
    <row r="2" spans="1:26">
      <c r="A2" s="11" t="s">
        <v>22</v>
      </c>
      <c r="B2" s="40">
        <v>12</v>
      </c>
      <c r="C2" s="18" t="s">
        <v>37</v>
      </c>
      <c r="G2" s="19" t="s">
        <v>21</v>
      </c>
      <c r="H2" s="19" t="s">
        <v>20</v>
      </c>
      <c r="I2" s="19" t="s">
        <v>8</v>
      </c>
      <c r="J2" s="19" t="s">
        <v>20</v>
      </c>
      <c r="K2" s="19" t="s">
        <v>28</v>
      </c>
      <c r="L2" s="19" t="s">
        <v>19</v>
      </c>
      <c r="M2" s="19" t="s">
        <v>18</v>
      </c>
      <c r="N2" s="19" t="s">
        <v>17</v>
      </c>
      <c r="O2" s="19" t="s">
        <v>16</v>
      </c>
      <c r="P2" s="19" t="s">
        <v>15</v>
      </c>
      <c r="Q2" s="26" t="s">
        <v>14</v>
      </c>
      <c r="R2" s="19" t="s">
        <v>2</v>
      </c>
      <c r="S2" s="19" t="s">
        <v>13</v>
      </c>
      <c r="T2" s="35" t="s">
        <v>35</v>
      </c>
      <c r="U2" s="35" t="s">
        <v>34</v>
      </c>
      <c r="W2" s="42" t="s">
        <v>33</v>
      </c>
      <c r="X2" s="37"/>
      <c r="Y2" s="43">
        <v>0.95</v>
      </c>
    </row>
    <row r="3" spans="1:26">
      <c r="A3" s="11" t="s">
        <v>12</v>
      </c>
      <c r="B3" s="40">
        <v>8</v>
      </c>
      <c r="C3" s="18"/>
      <c r="G3">
        <v>0</v>
      </c>
      <c r="Y3">
        <f>NORMSINV(Y2)</f>
        <v>1.6448536269514724</v>
      </c>
    </row>
    <row r="4" spans="1:26">
      <c r="A4" s="11" t="s">
        <v>11</v>
      </c>
      <c r="B4" s="40">
        <v>1.2</v>
      </c>
      <c r="C4" s="18"/>
      <c r="G4">
        <v>1</v>
      </c>
      <c r="H4" s="3">
        <f t="shared" ref="H4:H67" ca="1" si="0">RAND()</f>
        <v>0.65544879291936464</v>
      </c>
      <c r="I4" t="str">
        <f t="shared" ref="I4:I27" ca="1" si="1">LOOKUP(H4,$D$9:$D$10,$A$9:$A$10)</f>
        <v>Soleado</v>
      </c>
      <c r="J4" s="3">
        <f t="shared" ref="J4:J67" ca="1" si="2">RAND()</f>
        <v>0.24479390897123232</v>
      </c>
      <c r="K4">
        <f ca="1">IF(I4="Soleado",LOOKUP(J4,Rand_Sol,Dem_Sol),LOOKUP(J4,Rand_Nub,Dem_Nub))</f>
        <v>7</v>
      </c>
      <c r="L4">
        <f t="shared" ref="L4:L27" ca="1" si="3">IF(K4&lt;=$B$5,K4,$B$5)</f>
        <v>7</v>
      </c>
      <c r="M4">
        <f t="shared" ref="M4:M27" ca="1" si="4">IF(L4&lt;$B$5,$B$5-L4,0)</f>
        <v>1</v>
      </c>
      <c r="N4" s="2">
        <f t="shared" ref="N4:N27" ca="1" si="5">L4*pre_ven</f>
        <v>84</v>
      </c>
      <c r="O4" s="1">
        <f t="shared" ref="O4:O67" si="6">-$B$5*pre_comp</f>
        <v>-64</v>
      </c>
      <c r="P4" s="1">
        <f t="shared" ref="P4:P27" ca="1" si="7">M4*pre_rev</f>
        <v>1.2</v>
      </c>
      <c r="Q4" s="27">
        <f t="shared" ref="Q4:Q27" ca="1" si="8">N4+O4+P4</f>
        <v>21.2</v>
      </c>
      <c r="R4" s="1">
        <f t="shared" ref="R4:R27" ca="1" si="9">Q4+R3</f>
        <v>21.2</v>
      </c>
      <c r="S4" s="1">
        <f t="shared" ref="S4:S27" ca="1" si="10">1/G4*((G4-1)*S3+Q4)</f>
        <v>21.2</v>
      </c>
      <c r="T4" s="34">
        <v>0</v>
      </c>
    </row>
    <row r="5" spans="1:26" ht="15.75" thickBot="1">
      <c r="A5" s="7" t="s">
        <v>10</v>
      </c>
      <c r="B5" s="47">
        <v>8</v>
      </c>
      <c r="C5" s="16" t="s">
        <v>38</v>
      </c>
      <c r="G5">
        <v>2</v>
      </c>
      <c r="H5" s="3">
        <f t="shared" ca="1" si="0"/>
        <v>0.22266805284224578</v>
      </c>
      <c r="I5" t="str">
        <f t="shared" ca="1" si="1"/>
        <v>Soleado</v>
      </c>
      <c r="J5" s="3">
        <f t="shared" ca="1" si="2"/>
        <v>0.56117300702343886</v>
      </c>
      <c r="K5">
        <f t="shared" ref="K5:K27" ca="1" si="11">IF(I5="Soleado",LOOKUP(J5,Rand_Sol,Dem_Sol),LOOKUP(J5,Rand_Nub,Dem_Nub))</f>
        <v>8</v>
      </c>
      <c r="L5">
        <f t="shared" ca="1" si="3"/>
        <v>8</v>
      </c>
      <c r="M5">
        <f t="shared" ca="1" si="4"/>
        <v>0</v>
      </c>
      <c r="N5" s="2">
        <f t="shared" ca="1" si="5"/>
        <v>96</v>
      </c>
      <c r="O5" s="1">
        <f t="shared" si="6"/>
        <v>-64</v>
      </c>
      <c r="P5" s="1">
        <f t="shared" ca="1" si="7"/>
        <v>0</v>
      </c>
      <c r="Q5" s="27">
        <f t="shared" ca="1" si="8"/>
        <v>32</v>
      </c>
      <c r="R5" s="1">
        <f t="shared" ca="1" si="9"/>
        <v>53.2</v>
      </c>
      <c r="S5" s="1">
        <f t="shared" ca="1" si="10"/>
        <v>26.6</v>
      </c>
      <c r="T5" s="34">
        <v>0</v>
      </c>
      <c r="W5" s="29" t="s">
        <v>29</v>
      </c>
      <c r="X5" s="30" t="s">
        <v>30</v>
      </c>
      <c r="Y5" s="30" t="s">
        <v>31</v>
      </c>
      <c r="Z5" s="31" t="s">
        <v>32</v>
      </c>
    </row>
    <row r="6" spans="1:26" ht="15.75" thickBot="1">
      <c r="G6">
        <v>3</v>
      </c>
      <c r="H6" s="3">
        <f t="shared" ca="1" si="0"/>
        <v>0.69362967538570963</v>
      </c>
      <c r="I6" t="str">
        <f t="shared" ca="1" si="1"/>
        <v>Soleado</v>
      </c>
      <c r="J6" s="3">
        <f t="shared" ca="1" si="2"/>
        <v>0.46002970963512624</v>
      </c>
      <c r="K6">
        <f t="shared" ca="1" si="11"/>
        <v>8</v>
      </c>
      <c r="L6">
        <f t="shared" ca="1" si="3"/>
        <v>8</v>
      </c>
      <c r="M6">
        <f t="shared" ca="1" si="4"/>
        <v>0</v>
      </c>
      <c r="N6" s="2">
        <f t="shared" ca="1" si="5"/>
        <v>96</v>
      </c>
      <c r="O6" s="1">
        <f t="shared" si="6"/>
        <v>-64</v>
      </c>
      <c r="P6" s="1">
        <f t="shared" ca="1" si="7"/>
        <v>0</v>
      </c>
      <c r="Q6" s="27">
        <f t="shared" ca="1" si="8"/>
        <v>32</v>
      </c>
      <c r="R6" s="1">
        <f t="shared" ca="1" si="9"/>
        <v>85.2</v>
      </c>
      <c r="S6" s="1">
        <f t="shared" ca="1" si="10"/>
        <v>28.4</v>
      </c>
      <c r="T6" s="34">
        <f ca="1">(1/(G6-1))*((G6-2)*T5+(G6/(G6-1))*(S6-Q6)^2)</f>
        <v>9.7200000000000077</v>
      </c>
      <c r="U6" s="34">
        <f ca="1">SQRT(T6)</f>
        <v>3.1176914536239804</v>
      </c>
      <c r="W6" s="38">
        <v>100</v>
      </c>
      <c r="X6" s="32">
        <f t="shared" ref="X6:X11" ca="1" si="12">INDIRECT(ADDRESS($W6+3,COLUMN()-5,4))</f>
        <v>21.20000000000001</v>
      </c>
      <c r="Y6" s="32">
        <f t="shared" ref="Y6:Y11" ca="1" si="13">INDIRECT(ADDRESS($W6+3,COLUMN()-4,4))</f>
        <v>13.794069872099513</v>
      </c>
      <c r="Z6" s="33">
        <f t="shared" ref="Z6:Z11" ca="1" si="14">$Y$3*(Y6*SQRT($W6/($W6-1)))/SQRT(W6)</f>
        <v>2.2803529987799842</v>
      </c>
    </row>
    <row r="7" spans="1:26">
      <c r="A7" s="53" t="s">
        <v>9</v>
      </c>
      <c r="B7" s="54"/>
      <c r="C7" s="54"/>
      <c r="D7" s="54"/>
      <c r="E7" s="55"/>
      <c r="G7">
        <v>4</v>
      </c>
      <c r="H7" s="3">
        <f t="shared" ca="1" si="0"/>
        <v>0.77041460132030615</v>
      </c>
      <c r="I7" t="str">
        <f t="shared" ca="1" si="1"/>
        <v>Nublado</v>
      </c>
      <c r="J7" s="3">
        <f t="shared" ca="1" si="2"/>
        <v>0.35915707946648201</v>
      </c>
      <c r="K7">
        <f t="shared" ca="1" si="11"/>
        <v>5</v>
      </c>
      <c r="L7">
        <f t="shared" ca="1" si="3"/>
        <v>5</v>
      </c>
      <c r="M7">
        <f t="shared" ca="1" si="4"/>
        <v>3</v>
      </c>
      <c r="N7" s="2">
        <f t="shared" ca="1" si="5"/>
        <v>60</v>
      </c>
      <c r="O7" s="1">
        <f t="shared" si="6"/>
        <v>-64</v>
      </c>
      <c r="P7" s="1">
        <f t="shared" ca="1" si="7"/>
        <v>3.5999999999999996</v>
      </c>
      <c r="Q7" s="27">
        <f t="shared" ca="1" si="8"/>
        <v>-0.40000000000000036</v>
      </c>
      <c r="R7" s="1">
        <f t="shared" ca="1" si="9"/>
        <v>84.8</v>
      </c>
      <c r="S7" s="1">
        <f t="shared" ca="1" si="10"/>
        <v>21.199999999999996</v>
      </c>
      <c r="T7" s="34">
        <f t="shared" ref="T7:T27" ca="1" si="15">(1/(G7-1))*((G7-2)*T6+(G7/(G7-1))*(S7-Q7)^2)</f>
        <v>213.83999999999992</v>
      </c>
      <c r="U7" s="34">
        <f t="shared" ref="U7:U70" ca="1" si="16">SQRT(T7)</f>
        <v>14.623269128344726</v>
      </c>
      <c r="W7" s="39">
        <v>500</v>
      </c>
      <c r="X7" s="32">
        <f t="shared" ca="1" si="12"/>
        <v>0</v>
      </c>
      <c r="Y7" s="32">
        <f t="shared" ca="1" si="13"/>
        <v>0</v>
      </c>
      <c r="Z7" s="33">
        <f t="shared" ca="1" si="14"/>
        <v>0</v>
      </c>
    </row>
    <row r="8" spans="1:26">
      <c r="A8" s="14" t="s">
        <v>8</v>
      </c>
      <c r="B8" s="13" t="s">
        <v>3</v>
      </c>
      <c r="C8" s="13" t="s">
        <v>2</v>
      </c>
      <c r="D8" s="13" t="s">
        <v>1</v>
      </c>
      <c r="E8" s="12" t="s">
        <v>0</v>
      </c>
      <c r="G8">
        <v>5</v>
      </c>
      <c r="H8" s="3">
        <f t="shared" ca="1" si="0"/>
        <v>0.9515070676223838</v>
      </c>
      <c r="I8" t="str">
        <f t="shared" ca="1" si="1"/>
        <v>Nublado</v>
      </c>
      <c r="J8" s="3">
        <f t="shared" ca="1" si="2"/>
        <v>3.0425765639238822E-2</v>
      </c>
      <c r="K8">
        <f t="shared" ca="1" si="11"/>
        <v>3</v>
      </c>
      <c r="L8">
        <f t="shared" ca="1" si="3"/>
        <v>3</v>
      </c>
      <c r="M8">
        <f t="shared" ca="1" si="4"/>
        <v>5</v>
      </c>
      <c r="N8" s="2">
        <f t="shared" ca="1" si="5"/>
        <v>36</v>
      </c>
      <c r="O8" s="1">
        <f t="shared" si="6"/>
        <v>-64</v>
      </c>
      <c r="P8" s="1">
        <f t="shared" ca="1" si="7"/>
        <v>6</v>
      </c>
      <c r="Q8" s="27">
        <f t="shared" ca="1" si="8"/>
        <v>-22</v>
      </c>
      <c r="R8" s="1">
        <f t="shared" ca="1" si="9"/>
        <v>62.8</v>
      </c>
      <c r="S8" s="1">
        <f t="shared" ca="1" si="10"/>
        <v>12.559999999999997</v>
      </c>
      <c r="T8" s="34">
        <f t="shared" ca="1" si="15"/>
        <v>533.62799999999982</v>
      </c>
      <c r="U8" s="34">
        <f t="shared" ca="1" si="16"/>
        <v>23.100389607104027</v>
      </c>
      <c r="W8" s="39">
        <v>1000</v>
      </c>
      <c r="X8" s="32">
        <f t="shared" ca="1" si="12"/>
        <v>0</v>
      </c>
      <c r="Y8" s="32">
        <f t="shared" ca="1" si="13"/>
        <v>0</v>
      </c>
      <c r="Z8" s="33">
        <f t="shared" ca="1" si="14"/>
        <v>0</v>
      </c>
    </row>
    <row r="9" spans="1:26">
      <c r="A9" s="14" t="s">
        <v>6</v>
      </c>
      <c r="B9" s="38">
        <v>0.75</v>
      </c>
      <c r="C9" s="10">
        <f>B9</f>
        <v>0.75</v>
      </c>
      <c r="D9" s="10">
        <v>0</v>
      </c>
      <c r="E9" s="18">
        <f>C9-0.001</f>
        <v>0.749</v>
      </c>
      <c r="G9">
        <v>6</v>
      </c>
      <c r="H9" s="3">
        <f t="shared" ca="1" si="0"/>
        <v>0.5625787017833499</v>
      </c>
      <c r="I9" t="str">
        <f t="shared" ca="1" si="1"/>
        <v>Soleado</v>
      </c>
      <c r="J9" s="3">
        <f t="shared" ca="1" si="2"/>
        <v>0.84589308710764488</v>
      </c>
      <c r="K9">
        <f t="shared" ca="1" si="11"/>
        <v>9</v>
      </c>
      <c r="L9">
        <f t="shared" ca="1" si="3"/>
        <v>8</v>
      </c>
      <c r="M9">
        <f t="shared" ca="1" si="4"/>
        <v>0</v>
      </c>
      <c r="N9" s="2">
        <f t="shared" ca="1" si="5"/>
        <v>96</v>
      </c>
      <c r="O9" s="1">
        <f t="shared" si="6"/>
        <v>-64</v>
      </c>
      <c r="P9" s="1">
        <f t="shared" ca="1" si="7"/>
        <v>0</v>
      </c>
      <c r="Q9" s="27">
        <f t="shared" ca="1" si="8"/>
        <v>32</v>
      </c>
      <c r="R9" s="1">
        <f t="shared" ca="1" si="9"/>
        <v>94.8</v>
      </c>
      <c r="S9" s="1">
        <f t="shared" ca="1" si="10"/>
        <v>15.799999999999997</v>
      </c>
      <c r="T9" s="34">
        <f t="shared" ca="1" si="15"/>
        <v>489.88799999999992</v>
      </c>
      <c r="U9" s="34">
        <f t="shared" ca="1" si="16"/>
        <v>22.133413654472729</v>
      </c>
      <c r="W9" s="39">
        <v>5000</v>
      </c>
      <c r="X9" s="32">
        <f t="shared" ca="1" si="12"/>
        <v>0</v>
      </c>
      <c r="Y9" s="32">
        <f t="shared" ca="1" si="13"/>
        <v>0</v>
      </c>
      <c r="Z9" s="33">
        <f t="shared" ca="1" si="14"/>
        <v>0</v>
      </c>
    </row>
    <row r="10" spans="1:26" ht="15.75" thickBot="1">
      <c r="A10" s="17" t="s">
        <v>5</v>
      </c>
      <c r="B10" s="46">
        <v>0.25</v>
      </c>
      <c r="C10" s="6">
        <f>B10+C9</f>
        <v>1</v>
      </c>
      <c r="D10" s="6">
        <f>C9</f>
        <v>0.75</v>
      </c>
      <c r="E10" s="16">
        <f>C10-0.001</f>
        <v>0.999</v>
      </c>
      <c r="G10">
        <v>7</v>
      </c>
      <c r="H10" s="3">
        <f t="shared" ca="1" si="0"/>
        <v>0.15770975900512862</v>
      </c>
      <c r="I10" t="str">
        <f t="shared" ca="1" si="1"/>
        <v>Soleado</v>
      </c>
      <c r="J10" s="3">
        <f t="shared" ca="1" si="2"/>
        <v>0.11310698229860883</v>
      </c>
      <c r="K10">
        <f t="shared" ca="1" si="11"/>
        <v>7</v>
      </c>
      <c r="L10">
        <f t="shared" ca="1" si="3"/>
        <v>7</v>
      </c>
      <c r="M10">
        <f t="shared" ca="1" si="4"/>
        <v>1</v>
      </c>
      <c r="N10" s="2">
        <f t="shared" ca="1" si="5"/>
        <v>84</v>
      </c>
      <c r="O10" s="1">
        <f t="shared" si="6"/>
        <v>-64</v>
      </c>
      <c r="P10" s="1">
        <f t="shared" ca="1" si="7"/>
        <v>1.2</v>
      </c>
      <c r="Q10" s="27">
        <f t="shared" ca="1" si="8"/>
        <v>21.2</v>
      </c>
      <c r="R10" s="1">
        <f t="shared" ca="1" si="9"/>
        <v>116</v>
      </c>
      <c r="S10" s="1">
        <f t="shared" ca="1" si="10"/>
        <v>16.571428571428569</v>
      </c>
      <c r="T10" s="34">
        <f t="shared" ca="1" si="15"/>
        <v>412.40571428571417</v>
      </c>
      <c r="U10" s="34">
        <f t="shared" ca="1" si="16"/>
        <v>20.307774725107478</v>
      </c>
      <c r="W10" s="39">
        <v>10000</v>
      </c>
      <c r="X10" s="32">
        <f t="shared" ca="1" si="12"/>
        <v>0</v>
      </c>
      <c r="Y10" s="32">
        <f t="shared" ca="1" si="13"/>
        <v>0</v>
      </c>
      <c r="Z10" s="33">
        <f t="shared" ca="1" si="14"/>
        <v>0</v>
      </c>
    </row>
    <row r="11" spans="1:26">
      <c r="G11">
        <v>8</v>
      </c>
      <c r="H11" s="3">
        <f t="shared" ca="1" si="0"/>
        <v>0.12445805934256615</v>
      </c>
      <c r="I11" t="str">
        <f t="shared" ca="1" si="1"/>
        <v>Soleado</v>
      </c>
      <c r="J11" s="3">
        <f t="shared" ca="1" si="2"/>
        <v>0.57057915994242259</v>
      </c>
      <c r="K11">
        <f t="shared" ca="1" si="11"/>
        <v>8</v>
      </c>
      <c r="L11">
        <f t="shared" ca="1" si="3"/>
        <v>8</v>
      </c>
      <c r="M11">
        <f t="shared" ca="1" si="4"/>
        <v>0</v>
      </c>
      <c r="N11" s="2">
        <f t="shared" ca="1" si="5"/>
        <v>96</v>
      </c>
      <c r="O11" s="1">
        <f t="shared" si="6"/>
        <v>-64</v>
      </c>
      <c r="P11" s="1">
        <f t="shared" ca="1" si="7"/>
        <v>0</v>
      </c>
      <c r="Q11" s="27">
        <f t="shared" ca="1" si="8"/>
        <v>32</v>
      </c>
      <c r="R11" s="1">
        <f t="shared" ca="1" si="9"/>
        <v>148</v>
      </c>
      <c r="S11" s="1">
        <f t="shared" ca="1" si="10"/>
        <v>18.5</v>
      </c>
      <c r="T11" s="34">
        <f t="shared" ca="1" si="15"/>
        <v>383.24571428571414</v>
      </c>
      <c r="U11" s="34">
        <f t="shared" ca="1" si="16"/>
        <v>19.576662490979256</v>
      </c>
      <c r="W11" s="39">
        <v>12000</v>
      </c>
      <c r="X11" s="42">
        <f t="shared" ca="1" si="12"/>
        <v>0</v>
      </c>
      <c r="Y11" s="36">
        <f t="shared" ca="1" si="13"/>
        <v>0</v>
      </c>
      <c r="Z11" s="37">
        <f t="shared" ca="1" si="14"/>
        <v>0</v>
      </c>
    </row>
    <row r="12" spans="1:26" ht="15.75" thickBot="1">
      <c r="A12" s="60" t="s">
        <v>7</v>
      </c>
      <c r="B12" s="60"/>
      <c r="C12" s="60"/>
      <c r="D12" s="60"/>
      <c r="E12" s="60"/>
      <c r="G12">
        <v>9</v>
      </c>
      <c r="H12" s="3">
        <f t="shared" ca="1" si="0"/>
        <v>0.74539883569233112</v>
      </c>
      <c r="I12" t="str">
        <f t="shared" ca="1" si="1"/>
        <v>Soleado</v>
      </c>
      <c r="J12" s="3">
        <f t="shared" ca="1" si="2"/>
        <v>0.44376188422469576</v>
      </c>
      <c r="K12">
        <f t="shared" ca="1" si="11"/>
        <v>8</v>
      </c>
      <c r="L12">
        <f t="shared" ca="1" si="3"/>
        <v>8</v>
      </c>
      <c r="M12">
        <f t="shared" ca="1" si="4"/>
        <v>0</v>
      </c>
      <c r="N12" s="2">
        <f t="shared" ca="1" si="5"/>
        <v>96</v>
      </c>
      <c r="O12" s="1">
        <f t="shared" si="6"/>
        <v>-64</v>
      </c>
      <c r="P12" s="1">
        <f t="shared" ca="1" si="7"/>
        <v>0</v>
      </c>
      <c r="Q12" s="27">
        <f t="shared" ca="1" si="8"/>
        <v>32</v>
      </c>
      <c r="R12" s="1">
        <f t="shared" ca="1" si="9"/>
        <v>180</v>
      </c>
      <c r="S12" s="1">
        <f t="shared" ca="1" si="10"/>
        <v>20</v>
      </c>
      <c r="T12" s="34">
        <f t="shared" ca="1" si="15"/>
        <v>355.58999999999986</v>
      </c>
      <c r="U12" s="34">
        <f t="shared" ca="1" si="16"/>
        <v>18.857094155781262</v>
      </c>
    </row>
    <row r="13" spans="1:26">
      <c r="A13" s="57" t="s">
        <v>6</v>
      </c>
      <c r="B13" s="58"/>
      <c r="C13" s="58"/>
      <c r="D13" s="58"/>
      <c r="E13" s="59"/>
      <c r="G13">
        <v>10</v>
      </c>
      <c r="H13" s="3">
        <f t="shared" ca="1" si="0"/>
        <v>0.43629167404074654</v>
      </c>
      <c r="I13" t="str">
        <f t="shared" ca="1" si="1"/>
        <v>Soleado</v>
      </c>
      <c r="J13" s="3">
        <f t="shared" ca="1" si="2"/>
        <v>0.71507076390527935</v>
      </c>
      <c r="K13">
        <f t="shared" ca="1" si="11"/>
        <v>8</v>
      </c>
      <c r="L13">
        <f t="shared" ca="1" si="3"/>
        <v>8</v>
      </c>
      <c r="M13">
        <f t="shared" ca="1" si="4"/>
        <v>0</v>
      </c>
      <c r="N13" s="2">
        <f t="shared" ca="1" si="5"/>
        <v>96</v>
      </c>
      <c r="O13" s="1">
        <f t="shared" si="6"/>
        <v>-64</v>
      </c>
      <c r="P13" s="1">
        <f t="shared" ca="1" si="7"/>
        <v>0</v>
      </c>
      <c r="Q13" s="27">
        <f t="shared" ca="1" si="8"/>
        <v>32</v>
      </c>
      <c r="R13" s="1">
        <f t="shared" ca="1" si="9"/>
        <v>212</v>
      </c>
      <c r="S13" s="1">
        <f t="shared" ca="1" si="10"/>
        <v>21.200000000000003</v>
      </c>
      <c r="T13" s="34">
        <f t="shared" ca="1" si="15"/>
        <v>330.47999999999985</v>
      </c>
      <c r="U13" s="34">
        <f t="shared" ca="1" si="16"/>
        <v>18.179108889051736</v>
      </c>
    </row>
    <row r="14" spans="1:26">
      <c r="A14" s="15" t="s">
        <v>4</v>
      </c>
      <c r="B14" s="13" t="s">
        <v>3</v>
      </c>
      <c r="C14" s="13" t="s">
        <v>2</v>
      </c>
      <c r="D14" s="13" t="s">
        <v>1</v>
      </c>
      <c r="E14" s="12" t="s">
        <v>0</v>
      </c>
      <c r="G14">
        <v>11</v>
      </c>
      <c r="H14" s="3">
        <f t="shared" ca="1" si="0"/>
        <v>0.5492872026381328</v>
      </c>
      <c r="I14" t="str">
        <f t="shared" ca="1" si="1"/>
        <v>Soleado</v>
      </c>
      <c r="J14" s="3">
        <f t="shared" ca="1" si="2"/>
        <v>0.92252000472087392</v>
      </c>
      <c r="K14">
        <f t="shared" ca="1" si="11"/>
        <v>9</v>
      </c>
      <c r="L14">
        <f t="shared" ca="1" si="3"/>
        <v>8</v>
      </c>
      <c r="M14">
        <f t="shared" ca="1" si="4"/>
        <v>0</v>
      </c>
      <c r="N14" s="2">
        <f t="shared" ca="1" si="5"/>
        <v>96</v>
      </c>
      <c r="O14" s="1">
        <f t="shared" si="6"/>
        <v>-64</v>
      </c>
      <c r="P14" s="1">
        <f t="shared" ca="1" si="7"/>
        <v>0</v>
      </c>
      <c r="Q14" s="27">
        <f t="shared" ca="1" si="8"/>
        <v>32</v>
      </c>
      <c r="R14" s="1">
        <f t="shared" ca="1" si="9"/>
        <v>244</v>
      </c>
      <c r="S14" s="1">
        <f t="shared" ca="1" si="10"/>
        <v>22.181818181818183</v>
      </c>
      <c r="T14" s="34">
        <f t="shared" ca="1" si="15"/>
        <v>308.03563636363629</v>
      </c>
      <c r="U14" s="34">
        <f t="shared" ca="1" si="16"/>
        <v>17.550944030553921</v>
      </c>
    </row>
    <row r="15" spans="1:26">
      <c r="A15" s="11">
        <v>6</v>
      </c>
      <c r="B15" s="41">
        <v>0.1</v>
      </c>
      <c r="C15" s="9">
        <f>B15</f>
        <v>0.1</v>
      </c>
      <c r="D15" s="48">
        <v>0</v>
      </c>
      <c r="E15" s="49">
        <f>C15-0.001</f>
        <v>9.9000000000000005E-2</v>
      </c>
      <c r="G15">
        <v>12</v>
      </c>
      <c r="H15" s="3">
        <f t="shared" ca="1" si="0"/>
        <v>1.4309358775113523E-2</v>
      </c>
      <c r="I15" t="str">
        <f t="shared" ca="1" si="1"/>
        <v>Soleado</v>
      </c>
      <c r="J15" s="3">
        <f t="shared" ca="1" si="2"/>
        <v>0.18658118981205973</v>
      </c>
      <c r="K15">
        <f t="shared" ca="1" si="11"/>
        <v>7</v>
      </c>
      <c r="L15">
        <f t="shared" ca="1" si="3"/>
        <v>7</v>
      </c>
      <c r="M15">
        <f t="shared" ca="1" si="4"/>
        <v>1</v>
      </c>
      <c r="N15" s="2">
        <f t="shared" ca="1" si="5"/>
        <v>84</v>
      </c>
      <c r="O15" s="1">
        <f t="shared" si="6"/>
        <v>-64</v>
      </c>
      <c r="P15" s="1">
        <f t="shared" ca="1" si="7"/>
        <v>1.2</v>
      </c>
      <c r="Q15" s="27">
        <f t="shared" ca="1" si="8"/>
        <v>21.2</v>
      </c>
      <c r="R15" s="1">
        <f t="shared" ca="1" si="9"/>
        <v>265.2</v>
      </c>
      <c r="S15" s="1">
        <f t="shared" ca="1" si="10"/>
        <v>22.1</v>
      </c>
      <c r="T15" s="34">
        <f t="shared" ca="1" si="15"/>
        <v>280.11272727272723</v>
      </c>
      <c r="U15" s="34">
        <f t="shared" ca="1" si="16"/>
        <v>16.736568563260725</v>
      </c>
    </row>
    <row r="16" spans="1:26">
      <c r="A16" s="11">
        <v>7</v>
      </c>
      <c r="B16" s="41">
        <v>0.2</v>
      </c>
      <c r="C16" s="9">
        <f>B16+C15</f>
        <v>0.30000000000000004</v>
      </c>
      <c r="D16" s="50">
        <f>C15</f>
        <v>0.1</v>
      </c>
      <c r="E16" s="49">
        <f>C16-0.001</f>
        <v>0.29900000000000004</v>
      </c>
      <c r="G16">
        <v>13</v>
      </c>
      <c r="H16" s="3">
        <f t="shared" ca="1" si="0"/>
        <v>0.98063245198639937</v>
      </c>
      <c r="I16" t="str">
        <f t="shared" ca="1" si="1"/>
        <v>Nublado</v>
      </c>
      <c r="J16" s="3">
        <f t="shared" ca="1" si="2"/>
        <v>0.21377642787742723</v>
      </c>
      <c r="K16">
        <f t="shared" ca="1" si="11"/>
        <v>5</v>
      </c>
      <c r="L16">
        <f t="shared" ca="1" si="3"/>
        <v>5</v>
      </c>
      <c r="M16">
        <f t="shared" ca="1" si="4"/>
        <v>3</v>
      </c>
      <c r="N16" s="2">
        <f t="shared" ca="1" si="5"/>
        <v>60</v>
      </c>
      <c r="O16" s="1">
        <f t="shared" si="6"/>
        <v>-64</v>
      </c>
      <c r="P16" s="1">
        <f t="shared" ca="1" si="7"/>
        <v>3.5999999999999996</v>
      </c>
      <c r="Q16" s="27">
        <f t="shared" ca="1" si="8"/>
        <v>-0.40000000000000036</v>
      </c>
      <c r="R16" s="1">
        <f t="shared" ca="1" si="9"/>
        <v>264.8</v>
      </c>
      <c r="S16" s="1">
        <f t="shared" ca="1" si="10"/>
        <v>20.369230769230775</v>
      </c>
      <c r="T16" s="34">
        <f t="shared" ca="1" si="15"/>
        <v>295.7123076923076</v>
      </c>
      <c r="U16" s="34">
        <f t="shared" ca="1" si="16"/>
        <v>17.196287613677192</v>
      </c>
    </row>
    <row r="17" spans="1:21">
      <c r="A17" s="11">
        <v>8</v>
      </c>
      <c r="B17" s="41">
        <v>0.45</v>
      </c>
      <c r="C17" s="9">
        <f>B17+C16</f>
        <v>0.75</v>
      </c>
      <c r="D17" s="50">
        <f>C16</f>
        <v>0.30000000000000004</v>
      </c>
      <c r="E17" s="49">
        <f>C17-0.001</f>
        <v>0.749</v>
      </c>
      <c r="G17">
        <v>14</v>
      </c>
      <c r="H17" s="3">
        <f t="shared" ca="1" si="0"/>
        <v>0.39953753972215189</v>
      </c>
      <c r="I17" t="str">
        <f t="shared" ca="1" si="1"/>
        <v>Soleado</v>
      </c>
      <c r="J17" s="3">
        <f t="shared" ca="1" si="2"/>
        <v>0.7012720290356933</v>
      </c>
      <c r="K17">
        <f t="shared" ca="1" si="11"/>
        <v>8</v>
      </c>
      <c r="L17">
        <f t="shared" ca="1" si="3"/>
        <v>8</v>
      </c>
      <c r="M17">
        <f t="shared" ca="1" si="4"/>
        <v>0</v>
      </c>
      <c r="N17" s="2">
        <f t="shared" ca="1" si="5"/>
        <v>96</v>
      </c>
      <c r="O17" s="1">
        <f t="shared" si="6"/>
        <v>-64</v>
      </c>
      <c r="P17" s="1">
        <f t="shared" ca="1" si="7"/>
        <v>0</v>
      </c>
      <c r="Q17" s="27">
        <f t="shared" ca="1" si="8"/>
        <v>32</v>
      </c>
      <c r="R17" s="1">
        <f t="shared" ca="1" si="9"/>
        <v>296.8</v>
      </c>
      <c r="S17" s="1">
        <f t="shared" ca="1" si="10"/>
        <v>21.200000000000003</v>
      </c>
      <c r="T17" s="34">
        <f t="shared" ca="1" si="15"/>
        <v>282.62769230769226</v>
      </c>
      <c r="U17" s="34">
        <f t="shared" ca="1" si="16"/>
        <v>16.811534501873773</v>
      </c>
    </row>
    <row r="18" spans="1:21" ht="15.75" thickBot="1">
      <c r="A18" s="7">
        <v>9</v>
      </c>
      <c r="B18" s="45">
        <v>0.25</v>
      </c>
      <c r="C18" s="5">
        <f>B18+C17</f>
        <v>1</v>
      </c>
      <c r="D18" s="51">
        <f>C17</f>
        <v>0.75</v>
      </c>
      <c r="E18" s="52">
        <f>C18-0.001</f>
        <v>0.999</v>
      </c>
      <c r="G18">
        <v>15</v>
      </c>
      <c r="H18" s="3">
        <f t="shared" ca="1" si="0"/>
        <v>0.61151609345735469</v>
      </c>
      <c r="I18" t="str">
        <f t="shared" ca="1" si="1"/>
        <v>Soleado</v>
      </c>
      <c r="J18" s="3">
        <f t="shared" ca="1" si="2"/>
        <v>0.25264997227346386</v>
      </c>
      <c r="K18">
        <f t="shared" ca="1" si="11"/>
        <v>7</v>
      </c>
      <c r="L18">
        <f t="shared" ca="1" si="3"/>
        <v>7</v>
      </c>
      <c r="M18">
        <f t="shared" ca="1" si="4"/>
        <v>1</v>
      </c>
      <c r="N18" s="2">
        <f t="shared" ca="1" si="5"/>
        <v>84</v>
      </c>
      <c r="O18" s="1">
        <f t="shared" si="6"/>
        <v>-64</v>
      </c>
      <c r="P18" s="1">
        <f t="shared" ca="1" si="7"/>
        <v>1.2</v>
      </c>
      <c r="Q18" s="27">
        <f t="shared" ca="1" si="8"/>
        <v>21.2</v>
      </c>
      <c r="R18" s="1">
        <f t="shared" ca="1" si="9"/>
        <v>318</v>
      </c>
      <c r="S18" s="1">
        <f t="shared" ca="1" si="10"/>
        <v>21.200000000000003</v>
      </c>
      <c r="T18" s="34">
        <f t="shared" ca="1" si="15"/>
        <v>262.43999999999994</v>
      </c>
      <c r="U18" s="34">
        <f t="shared" ca="1" si="16"/>
        <v>16.2</v>
      </c>
    </row>
    <row r="19" spans="1:21" ht="15.75" thickBot="1">
      <c r="B19" s="44"/>
      <c r="G19">
        <v>16</v>
      </c>
      <c r="H19" s="3">
        <f t="shared" ca="1" si="0"/>
        <v>0.25352247050315846</v>
      </c>
      <c r="I19" t="str">
        <f t="shared" ca="1" si="1"/>
        <v>Soleado</v>
      </c>
      <c r="J19" s="3">
        <f t="shared" ca="1" si="2"/>
        <v>0.89709700793642999</v>
      </c>
      <c r="K19">
        <f t="shared" ca="1" si="11"/>
        <v>9</v>
      </c>
      <c r="L19">
        <f t="shared" ca="1" si="3"/>
        <v>8</v>
      </c>
      <c r="M19">
        <f t="shared" ca="1" si="4"/>
        <v>0</v>
      </c>
      <c r="N19" s="2">
        <f t="shared" ca="1" si="5"/>
        <v>96</v>
      </c>
      <c r="O19" s="1">
        <f t="shared" si="6"/>
        <v>-64</v>
      </c>
      <c r="P19" s="1">
        <f t="shared" ca="1" si="7"/>
        <v>0</v>
      </c>
      <c r="Q19" s="27">
        <f t="shared" ca="1" si="8"/>
        <v>32</v>
      </c>
      <c r="R19" s="1">
        <f t="shared" ca="1" si="9"/>
        <v>350</v>
      </c>
      <c r="S19" s="1">
        <f t="shared" ca="1" si="10"/>
        <v>21.875000000000004</v>
      </c>
      <c r="T19" s="34">
        <f t="shared" ca="1" si="15"/>
        <v>252.23399999999992</v>
      </c>
      <c r="U19" s="34">
        <f t="shared" ca="1" si="16"/>
        <v>15.88187646344096</v>
      </c>
    </row>
    <row r="20" spans="1:21">
      <c r="A20" s="53" t="s">
        <v>5</v>
      </c>
      <c r="B20" s="54"/>
      <c r="C20" s="54"/>
      <c r="D20" s="54"/>
      <c r="E20" s="55"/>
      <c r="G20">
        <v>17</v>
      </c>
      <c r="H20" s="3">
        <f t="shared" ca="1" si="0"/>
        <v>0.45058225824156772</v>
      </c>
      <c r="I20" t="str">
        <f t="shared" ca="1" si="1"/>
        <v>Soleado</v>
      </c>
      <c r="J20" s="3">
        <f t="shared" ca="1" si="2"/>
        <v>0.15859974297254364</v>
      </c>
      <c r="K20">
        <f t="shared" ca="1" si="11"/>
        <v>7</v>
      </c>
      <c r="L20">
        <f t="shared" ca="1" si="3"/>
        <v>7</v>
      </c>
      <c r="M20">
        <f t="shared" ca="1" si="4"/>
        <v>1</v>
      </c>
      <c r="N20" s="2">
        <f t="shared" ca="1" si="5"/>
        <v>84</v>
      </c>
      <c r="O20" s="1">
        <f t="shared" si="6"/>
        <v>-64</v>
      </c>
      <c r="P20" s="1">
        <f t="shared" ca="1" si="7"/>
        <v>1.2</v>
      </c>
      <c r="Q20" s="27">
        <f t="shared" ca="1" si="8"/>
        <v>21.2</v>
      </c>
      <c r="R20" s="1">
        <f t="shared" ca="1" si="9"/>
        <v>371.2</v>
      </c>
      <c r="S20" s="1">
        <f t="shared" ca="1" si="10"/>
        <v>21.835294117647063</v>
      </c>
      <c r="T20" s="34">
        <f t="shared" ca="1" si="15"/>
        <v>236.49617647058815</v>
      </c>
      <c r="U20" s="34">
        <f t="shared" ca="1" si="16"/>
        <v>15.378432185063215</v>
      </c>
    </row>
    <row r="21" spans="1:21">
      <c r="A21" s="14" t="s">
        <v>4</v>
      </c>
      <c r="B21" s="13" t="s">
        <v>3</v>
      </c>
      <c r="C21" s="13" t="s">
        <v>2</v>
      </c>
      <c r="D21" s="13" t="s">
        <v>1</v>
      </c>
      <c r="E21" s="12" t="s">
        <v>0</v>
      </c>
      <c r="G21">
        <v>18</v>
      </c>
      <c r="H21" s="3">
        <f t="shared" ca="1" si="0"/>
        <v>0.66388249077359962</v>
      </c>
      <c r="I21" t="str">
        <f t="shared" ca="1" si="1"/>
        <v>Soleado</v>
      </c>
      <c r="J21" s="3">
        <f t="shared" ca="1" si="2"/>
        <v>0.9842727242916034</v>
      </c>
      <c r="K21">
        <f t="shared" ca="1" si="11"/>
        <v>9</v>
      </c>
      <c r="L21">
        <f t="shared" ca="1" si="3"/>
        <v>8</v>
      </c>
      <c r="M21">
        <f t="shared" ca="1" si="4"/>
        <v>0</v>
      </c>
      <c r="N21" s="2">
        <f t="shared" ca="1" si="5"/>
        <v>96</v>
      </c>
      <c r="O21" s="1">
        <f t="shared" si="6"/>
        <v>-64</v>
      </c>
      <c r="P21" s="1">
        <f t="shared" ca="1" si="7"/>
        <v>0</v>
      </c>
      <c r="Q21" s="27">
        <f t="shared" ca="1" si="8"/>
        <v>32</v>
      </c>
      <c r="R21" s="1">
        <f t="shared" ca="1" si="9"/>
        <v>403.2</v>
      </c>
      <c r="S21" s="1">
        <f t="shared" ca="1" si="10"/>
        <v>22.400000000000002</v>
      </c>
      <c r="T21" s="34">
        <f t="shared" ca="1" si="15"/>
        <v>228.32470588235284</v>
      </c>
      <c r="U21" s="34">
        <f t="shared" ca="1" si="16"/>
        <v>15.110417131315497</v>
      </c>
    </row>
    <row r="22" spans="1:21">
      <c r="A22" s="11">
        <v>3</v>
      </c>
      <c r="B22" s="38">
        <v>0.05</v>
      </c>
      <c r="C22" s="9">
        <f>B22</f>
        <v>0.05</v>
      </c>
      <c r="D22" s="48">
        <v>0</v>
      </c>
      <c r="E22" s="49">
        <f>C22-0.001</f>
        <v>4.9000000000000002E-2</v>
      </c>
      <c r="G22">
        <v>19</v>
      </c>
      <c r="H22" s="3">
        <f t="shared" ca="1" si="0"/>
        <v>0.46183191082811104</v>
      </c>
      <c r="I22" t="str">
        <f t="shared" ca="1" si="1"/>
        <v>Soleado</v>
      </c>
      <c r="J22" s="3">
        <f t="shared" ca="1" si="2"/>
        <v>0.25759467196203412</v>
      </c>
      <c r="K22">
        <f t="shared" ca="1" si="11"/>
        <v>7</v>
      </c>
      <c r="L22">
        <f t="shared" ca="1" si="3"/>
        <v>7</v>
      </c>
      <c r="M22">
        <f t="shared" ca="1" si="4"/>
        <v>1</v>
      </c>
      <c r="N22" s="2">
        <f t="shared" ca="1" si="5"/>
        <v>84</v>
      </c>
      <c r="O22" s="1">
        <f t="shared" si="6"/>
        <v>-64</v>
      </c>
      <c r="P22" s="1">
        <f t="shared" ca="1" si="7"/>
        <v>1.2</v>
      </c>
      <c r="Q22" s="27">
        <f t="shared" ca="1" si="8"/>
        <v>21.2</v>
      </c>
      <c r="R22" s="1">
        <f t="shared" ca="1" si="9"/>
        <v>424.4</v>
      </c>
      <c r="S22" s="1">
        <f t="shared" ca="1" si="10"/>
        <v>22.336842105263159</v>
      </c>
      <c r="T22" s="34">
        <f t="shared" ca="1" si="15"/>
        <v>215.71578947368408</v>
      </c>
      <c r="U22" s="34">
        <f t="shared" ca="1" si="16"/>
        <v>14.687266235541728</v>
      </c>
    </row>
    <row r="23" spans="1:21">
      <c r="A23" s="11">
        <v>4</v>
      </c>
      <c r="B23" s="38">
        <v>0.15</v>
      </c>
      <c r="C23" s="9">
        <f>B23+C22</f>
        <v>0.2</v>
      </c>
      <c r="D23" s="50">
        <f>C22</f>
        <v>0.05</v>
      </c>
      <c r="E23" s="49">
        <f>C23-0.001</f>
        <v>0.19900000000000001</v>
      </c>
      <c r="G23">
        <v>20</v>
      </c>
      <c r="H23" s="3">
        <f t="shared" ca="1" si="0"/>
        <v>0.86430635256122046</v>
      </c>
      <c r="I23" t="str">
        <f t="shared" ca="1" si="1"/>
        <v>Nublado</v>
      </c>
      <c r="J23" s="3">
        <f t="shared" ca="1" si="2"/>
        <v>0.35303594261868199</v>
      </c>
      <c r="K23">
        <f t="shared" ca="1" si="11"/>
        <v>5</v>
      </c>
      <c r="L23">
        <f t="shared" ca="1" si="3"/>
        <v>5</v>
      </c>
      <c r="M23">
        <f t="shared" ca="1" si="4"/>
        <v>3</v>
      </c>
      <c r="N23" s="2">
        <f t="shared" ca="1" si="5"/>
        <v>60</v>
      </c>
      <c r="O23" s="1">
        <f t="shared" si="6"/>
        <v>-64</v>
      </c>
      <c r="P23" s="1">
        <f t="shared" ca="1" si="7"/>
        <v>3.5999999999999996</v>
      </c>
      <c r="Q23" s="27">
        <f t="shared" ca="1" si="8"/>
        <v>-0.40000000000000036</v>
      </c>
      <c r="R23" s="1">
        <f t="shared" ca="1" si="9"/>
        <v>424</v>
      </c>
      <c r="S23" s="1">
        <f t="shared" ca="1" si="10"/>
        <v>21.200000000000003</v>
      </c>
      <c r="T23" s="34">
        <f t="shared" ca="1" si="15"/>
        <v>230.21052631578931</v>
      </c>
      <c r="U23" s="34">
        <f t="shared" ca="1" si="16"/>
        <v>15.172690147623436</v>
      </c>
    </row>
    <row r="24" spans="1:21">
      <c r="A24" s="11">
        <v>5</v>
      </c>
      <c r="B24" s="38">
        <v>0.4</v>
      </c>
      <c r="C24" s="9">
        <f>B24+C23</f>
        <v>0.60000000000000009</v>
      </c>
      <c r="D24" s="50">
        <f>C23</f>
        <v>0.2</v>
      </c>
      <c r="E24" s="49">
        <f>C24-0.001</f>
        <v>0.59900000000000009</v>
      </c>
      <c r="G24">
        <v>21</v>
      </c>
      <c r="H24" s="3">
        <f t="shared" ca="1" si="0"/>
        <v>0.44773555968008072</v>
      </c>
      <c r="I24" t="str">
        <f t="shared" ca="1" si="1"/>
        <v>Soleado</v>
      </c>
      <c r="J24" s="3">
        <f t="shared" ca="1" si="2"/>
        <v>3.1415600842556124E-2</v>
      </c>
      <c r="K24">
        <f t="shared" ca="1" si="11"/>
        <v>6</v>
      </c>
      <c r="L24">
        <f t="shared" ca="1" si="3"/>
        <v>6</v>
      </c>
      <c r="M24">
        <f t="shared" ca="1" si="4"/>
        <v>2</v>
      </c>
      <c r="N24" s="2">
        <f t="shared" ca="1" si="5"/>
        <v>72</v>
      </c>
      <c r="O24" s="1">
        <f t="shared" si="6"/>
        <v>-64</v>
      </c>
      <c r="P24" s="1">
        <f t="shared" ca="1" si="7"/>
        <v>2.4</v>
      </c>
      <c r="Q24" s="27">
        <f t="shared" ca="1" si="8"/>
        <v>10.4</v>
      </c>
      <c r="R24" s="1">
        <f t="shared" ca="1" si="9"/>
        <v>434.4</v>
      </c>
      <c r="S24" s="1">
        <f t="shared" ca="1" si="10"/>
        <v>20.685714285714287</v>
      </c>
      <c r="T24" s="34">
        <f t="shared" ca="1" si="15"/>
        <v>224.25428571428557</v>
      </c>
      <c r="U24" s="34">
        <f t="shared" ca="1" si="16"/>
        <v>14.975122227023244</v>
      </c>
    </row>
    <row r="25" spans="1:21">
      <c r="A25" s="11">
        <v>6</v>
      </c>
      <c r="B25" s="38">
        <v>0.25</v>
      </c>
      <c r="C25" s="9">
        <f>B25+C24</f>
        <v>0.85000000000000009</v>
      </c>
      <c r="D25" s="50">
        <f>C24</f>
        <v>0.60000000000000009</v>
      </c>
      <c r="E25" s="49">
        <f>C25-0.001</f>
        <v>0.84900000000000009</v>
      </c>
      <c r="G25">
        <v>22</v>
      </c>
      <c r="H25" s="3">
        <f t="shared" ca="1" si="0"/>
        <v>0.98225327654877326</v>
      </c>
      <c r="I25" t="str">
        <f t="shared" ca="1" si="1"/>
        <v>Nublado</v>
      </c>
      <c r="J25" s="3">
        <f t="shared" ca="1" si="2"/>
        <v>0.11907000234260501</v>
      </c>
      <c r="K25">
        <f t="shared" ca="1" si="11"/>
        <v>4</v>
      </c>
      <c r="L25">
        <f t="shared" ca="1" si="3"/>
        <v>4</v>
      </c>
      <c r="M25">
        <f t="shared" ca="1" si="4"/>
        <v>4</v>
      </c>
      <c r="N25" s="2">
        <f t="shared" ca="1" si="5"/>
        <v>48</v>
      </c>
      <c r="O25" s="1">
        <f t="shared" si="6"/>
        <v>-64</v>
      </c>
      <c r="P25" s="1">
        <f t="shared" ca="1" si="7"/>
        <v>4.8</v>
      </c>
      <c r="Q25" s="27">
        <f t="shared" ca="1" si="8"/>
        <v>-11.2</v>
      </c>
      <c r="R25" s="1">
        <f t="shared" ca="1" si="9"/>
        <v>423.2</v>
      </c>
      <c r="S25" s="1">
        <f t="shared" ca="1" si="10"/>
        <v>19.236363636363638</v>
      </c>
      <c r="T25" s="34">
        <f t="shared" ca="1" si="15"/>
        <v>259.78909090909076</v>
      </c>
      <c r="U25" s="34">
        <f t="shared" ca="1" si="16"/>
        <v>16.117974156484145</v>
      </c>
    </row>
    <row r="26" spans="1:21" ht="15.75" thickBot="1">
      <c r="A26" s="7">
        <v>7</v>
      </c>
      <c r="B26" s="46">
        <v>0.15</v>
      </c>
      <c r="C26" s="5">
        <f>B26+C25</f>
        <v>1</v>
      </c>
      <c r="D26" s="51">
        <f>C25</f>
        <v>0.85000000000000009</v>
      </c>
      <c r="E26" s="52">
        <f>C26-0.001</f>
        <v>0.999</v>
      </c>
      <c r="G26">
        <v>23</v>
      </c>
      <c r="H26" s="3">
        <f t="shared" ca="1" si="0"/>
        <v>0.68396039657346264</v>
      </c>
      <c r="I26" t="str">
        <f t="shared" ca="1" si="1"/>
        <v>Soleado</v>
      </c>
      <c r="J26" s="3">
        <f t="shared" ca="1" si="2"/>
        <v>0.90107101868966932</v>
      </c>
      <c r="K26">
        <f t="shared" ca="1" si="11"/>
        <v>9</v>
      </c>
      <c r="L26">
        <f t="shared" ca="1" si="3"/>
        <v>8</v>
      </c>
      <c r="M26">
        <f t="shared" ca="1" si="4"/>
        <v>0</v>
      </c>
      <c r="N26" s="2">
        <f t="shared" ca="1" si="5"/>
        <v>96</v>
      </c>
      <c r="O26" s="1">
        <f t="shared" si="6"/>
        <v>-64</v>
      </c>
      <c r="P26" s="1">
        <f t="shared" ca="1" si="7"/>
        <v>0</v>
      </c>
      <c r="Q26" s="27">
        <f t="shared" ca="1" si="8"/>
        <v>32</v>
      </c>
      <c r="R26" s="1">
        <f t="shared" ca="1" si="9"/>
        <v>455.2</v>
      </c>
      <c r="S26" s="1">
        <f t="shared" ca="1" si="10"/>
        <v>19.791304347826088</v>
      </c>
      <c r="T26" s="34">
        <f t="shared" ca="1" si="15"/>
        <v>255.06355731225284</v>
      </c>
      <c r="U26" s="34">
        <f t="shared" ca="1" si="16"/>
        <v>15.970709355324605</v>
      </c>
    </row>
    <row r="27" spans="1:21">
      <c r="B27" s="44"/>
      <c r="G27">
        <v>24</v>
      </c>
      <c r="H27" s="3">
        <f t="shared" ca="1" si="0"/>
        <v>0.50595994378098386</v>
      </c>
      <c r="I27" t="str">
        <f t="shared" ca="1" si="1"/>
        <v>Soleado</v>
      </c>
      <c r="J27" s="3">
        <f t="shared" ca="1" si="2"/>
        <v>0.5725856772050788</v>
      </c>
      <c r="K27">
        <f t="shared" ca="1" si="11"/>
        <v>8</v>
      </c>
      <c r="L27">
        <f t="shared" ca="1" si="3"/>
        <v>8</v>
      </c>
      <c r="M27">
        <f t="shared" ca="1" si="4"/>
        <v>0</v>
      </c>
      <c r="N27" s="2">
        <f t="shared" ca="1" si="5"/>
        <v>96</v>
      </c>
      <c r="O27" s="1">
        <f t="shared" si="6"/>
        <v>-64</v>
      </c>
      <c r="P27" s="1">
        <f t="shared" ca="1" si="7"/>
        <v>0</v>
      </c>
      <c r="Q27" s="27">
        <f t="shared" ca="1" si="8"/>
        <v>32</v>
      </c>
      <c r="R27" s="1">
        <f t="shared" ca="1" si="9"/>
        <v>487.2</v>
      </c>
      <c r="S27" s="1">
        <f t="shared" ca="1" si="10"/>
        <v>20.3</v>
      </c>
      <c r="T27" s="34">
        <f t="shared" ca="1" si="15"/>
        <v>250.18434782608682</v>
      </c>
      <c r="U27" s="34">
        <f t="shared" ca="1" si="16"/>
        <v>15.817216816687026</v>
      </c>
    </row>
    <row r="28" spans="1:21">
      <c r="G28">
        <v>25</v>
      </c>
      <c r="H28" s="3">
        <f t="shared" ca="1" si="0"/>
        <v>0.92617079988293938</v>
      </c>
      <c r="I28" t="str">
        <f t="shared" ref="I28:I91" ca="1" si="17">LOOKUP(H28,$D$9:$D$10,$A$9:$A$10)</f>
        <v>Nublado</v>
      </c>
      <c r="J28" s="3">
        <f t="shared" ca="1" si="2"/>
        <v>0.65419277293375555</v>
      </c>
      <c r="K28">
        <f t="shared" ref="K28:K91" ca="1" si="18">IF(I28="Soleado",LOOKUP(J28,Rand_Sol,Dem_Sol),LOOKUP(J28,Rand_Nub,Dem_Nub))</f>
        <v>6</v>
      </c>
      <c r="L28">
        <f t="shared" ref="L28:L91" ca="1" si="19">IF(K28&lt;=$B$5,K28,$B$5)</f>
        <v>6</v>
      </c>
      <c r="M28">
        <f t="shared" ref="M28:M91" ca="1" si="20">IF(L28&lt;$B$5,$B$5-L28,0)</f>
        <v>2</v>
      </c>
      <c r="N28" s="2">
        <f t="shared" ref="N28:N91" ca="1" si="21">L28*pre_ven</f>
        <v>72</v>
      </c>
      <c r="O28" s="1">
        <f t="shared" si="6"/>
        <v>-64</v>
      </c>
      <c r="P28" s="1">
        <f t="shared" ref="P28:P91" ca="1" si="22">M28*pre_rev</f>
        <v>2.4</v>
      </c>
      <c r="Q28" s="27">
        <f t="shared" ref="Q28:Q91" ca="1" si="23">N28+O28+P28</f>
        <v>10.4</v>
      </c>
      <c r="R28" s="1">
        <f t="shared" ref="R28:R91" ca="1" si="24">Q28+R27</f>
        <v>497.59999999999997</v>
      </c>
      <c r="S28" s="1">
        <f t="shared" ref="S28:S91" ca="1" si="25">1/G28*((G28-1)*S27+Q28)</f>
        <v>19.904</v>
      </c>
      <c r="T28" s="34">
        <f t="shared" ref="T28:T91" ca="1" si="26">(1/(G28-1))*((G28-2)*T27+(G28/(G28-1))*(S28-Q28)^2)</f>
        <v>243.68039999999988</v>
      </c>
      <c r="U28" s="34">
        <f t="shared" ca="1" si="16"/>
        <v>15.610265852957145</v>
      </c>
    </row>
    <row r="29" spans="1:21">
      <c r="G29">
        <v>26</v>
      </c>
      <c r="H29" s="3">
        <f t="shared" ca="1" si="0"/>
        <v>0.97325219419758113</v>
      </c>
      <c r="I29" t="str">
        <f t="shared" ca="1" si="17"/>
        <v>Nublado</v>
      </c>
      <c r="J29" s="3">
        <f t="shared" ca="1" si="2"/>
        <v>0.14388983908421693</v>
      </c>
      <c r="K29">
        <f t="shared" ca="1" si="18"/>
        <v>4</v>
      </c>
      <c r="L29">
        <f t="shared" ca="1" si="19"/>
        <v>4</v>
      </c>
      <c r="M29">
        <f t="shared" ca="1" si="20"/>
        <v>4</v>
      </c>
      <c r="N29" s="2">
        <f t="shared" ca="1" si="21"/>
        <v>48</v>
      </c>
      <c r="O29" s="1">
        <f t="shared" si="6"/>
        <v>-64</v>
      </c>
      <c r="P29" s="1">
        <f t="shared" ca="1" si="22"/>
        <v>4.8</v>
      </c>
      <c r="Q29" s="27">
        <f t="shared" ca="1" si="23"/>
        <v>-11.2</v>
      </c>
      <c r="R29" s="1">
        <f t="shared" ca="1" si="24"/>
        <v>486.4</v>
      </c>
      <c r="S29" s="1">
        <f t="shared" ca="1" si="25"/>
        <v>18.707692307692309</v>
      </c>
      <c r="T29" s="34">
        <f t="shared" ca="1" si="26"/>
        <v>271.14313846153834</v>
      </c>
      <c r="U29" s="34">
        <f t="shared" ca="1" si="16"/>
        <v>16.46642458038594</v>
      </c>
    </row>
    <row r="30" spans="1:21">
      <c r="G30">
        <v>27</v>
      </c>
      <c r="H30" s="3">
        <f t="shared" ca="1" si="0"/>
        <v>0.3113553024702338</v>
      </c>
      <c r="I30" t="str">
        <f t="shared" ca="1" si="17"/>
        <v>Soleado</v>
      </c>
      <c r="J30" s="3">
        <f t="shared" ca="1" si="2"/>
        <v>0.73340687334701826</v>
      </c>
      <c r="K30">
        <f t="shared" ca="1" si="18"/>
        <v>8</v>
      </c>
      <c r="L30">
        <f t="shared" ca="1" si="19"/>
        <v>8</v>
      </c>
      <c r="M30">
        <f t="shared" ca="1" si="20"/>
        <v>0</v>
      </c>
      <c r="N30" s="2">
        <f t="shared" ca="1" si="21"/>
        <v>96</v>
      </c>
      <c r="O30" s="1">
        <f t="shared" si="6"/>
        <v>-64</v>
      </c>
      <c r="P30" s="1">
        <f t="shared" ca="1" si="22"/>
        <v>0</v>
      </c>
      <c r="Q30" s="27">
        <f t="shared" ca="1" si="23"/>
        <v>32</v>
      </c>
      <c r="R30" s="1">
        <f t="shared" ca="1" si="24"/>
        <v>518.4</v>
      </c>
      <c r="S30" s="1">
        <f t="shared" ca="1" si="25"/>
        <v>19.200000000000003</v>
      </c>
      <c r="T30" s="34">
        <f t="shared" ca="1" si="26"/>
        <v>267.2584615384614</v>
      </c>
      <c r="U30" s="34">
        <f t="shared" ca="1" si="16"/>
        <v>16.348041519963832</v>
      </c>
    </row>
    <row r="31" spans="1:21">
      <c r="G31">
        <v>28</v>
      </c>
      <c r="H31" s="3">
        <f t="shared" ca="1" si="0"/>
        <v>0.60087838064095589</v>
      </c>
      <c r="I31" t="str">
        <f t="shared" ca="1" si="17"/>
        <v>Soleado</v>
      </c>
      <c r="J31" s="3">
        <f t="shared" ca="1" si="2"/>
        <v>0.33176786854736329</v>
      </c>
      <c r="K31">
        <f t="shared" ca="1" si="18"/>
        <v>8</v>
      </c>
      <c r="L31">
        <f t="shared" ca="1" si="19"/>
        <v>8</v>
      </c>
      <c r="M31">
        <f t="shared" ca="1" si="20"/>
        <v>0</v>
      </c>
      <c r="N31" s="2">
        <f t="shared" ca="1" si="21"/>
        <v>96</v>
      </c>
      <c r="O31" s="1">
        <f t="shared" si="6"/>
        <v>-64</v>
      </c>
      <c r="P31" s="1">
        <f t="shared" ca="1" si="22"/>
        <v>0</v>
      </c>
      <c r="Q31" s="27">
        <f t="shared" ca="1" si="23"/>
        <v>32</v>
      </c>
      <c r="R31" s="1">
        <f t="shared" ca="1" si="24"/>
        <v>550.4</v>
      </c>
      <c r="S31" s="1">
        <f t="shared" ca="1" si="25"/>
        <v>19.657142857142858</v>
      </c>
      <c r="T31" s="34">
        <f t="shared" ca="1" si="26"/>
        <v>263.21142857142843</v>
      </c>
      <c r="U31" s="34">
        <f t="shared" ca="1" si="16"/>
        <v>16.223792052767084</v>
      </c>
    </row>
    <row r="32" spans="1:21">
      <c r="G32">
        <v>29</v>
      </c>
      <c r="H32" s="3">
        <f t="shared" ca="1" si="0"/>
        <v>5.5609317924121271E-3</v>
      </c>
      <c r="I32" t="str">
        <f t="shared" ca="1" si="17"/>
        <v>Soleado</v>
      </c>
      <c r="J32" s="3">
        <f t="shared" ca="1" si="2"/>
        <v>0.73631118882764235</v>
      </c>
      <c r="K32">
        <f t="shared" ca="1" si="18"/>
        <v>8</v>
      </c>
      <c r="L32">
        <f t="shared" ca="1" si="19"/>
        <v>8</v>
      </c>
      <c r="M32">
        <f t="shared" ca="1" si="20"/>
        <v>0</v>
      </c>
      <c r="N32" s="2">
        <f t="shared" ca="1" si="21"/>
        <v>96</v>
      </c>
      <c r="O32" s="1">
        <f t="shared" si="6"/>
        <v>-64</v>
      </c>
      <c r="P32" s="1">
        <f t="shared" ca="1" si="22"/>
        <v>0</v>
      </c>
      <c r="Q32" s="27">
        <f t="shared" ca="1" si="23"/>
        <v>32</v>
      </c>
      <c r="R32" s="1">
        <f t="shared" ca="1" si="24"/>
        <v>582.4</v>
      </c>
      <c r="S32" s="1">
        <f t="shared" ca="1" si="25"/>
        <v>20.08275862068966</v>
      </c>
      <c r="T32" s="34">
        <f t="shared" ca="1" si="26"/>
        <v>259.06433497536932</v>
      </c>
      <c r="U32" s="34">
        <f t="shared" ca="1" si="16"/>
        <v>16.095475605752359</v>
      </c>
    </row>
    <row r="33" spans="7:21">
      <c r="G33">
        <v>30</v>
      </c>
      <c r="H33" s="3">
        <f t="shared" ca="1" si="0"/>
        <v>0.39255739011649293</v>
      </c>
      <c r="I33" t="str">
        <f t="shared" ca="1" si="17"/>
        <v>Soleado</v>
      </c>
      <c r="J33" s="3">
        <f t="shared" ca="1" si="2"/>
        <v>0.24130608567324696</v>
      </c>
      <c r="K33">
        <f t="shared" ca="1" si="18"/>
        <v>7</v>
      </c>
      <c r="L33">
        <f t="shared" ca="1" si="19"/>
        <v>7</v>
      </c>
      <c r="M33">
        <f t="shared" ca="1" si="20"/>
        <v>1</v>
      </c>
      <c r="N33" s="2">
        <f t="shared" ca="1" si="21"/>
        <v>84</v>
      </c>
      <c r="O33" s="1">
        <f t="shared" si="6"/>
        <v>-64</v>
      </c>
      <c r="P33" s="1">
        <f t="shared" ca="1" si="22"/>
        <v>1.2</v>
      </c>
      <c r="Q33" s="27">
        <f t="shared" ca="1" si="23"/>
        <v>21.2</v>
      </c>
      <c r="R33" s="1">
        <f t="shared" ca="1" si="24"/>
        <v>603.6</v>
      </c>
      <c r="S33" s="1">
        <f t="shared" ca="1" si="25"/>
        <v>20.120000000000005</v>
      </c>
      <c r="T33" s="34">
        <f t="shared" ca="1" si="26"/>
        <v>250.17268965517229</v>
      </c>
      <c r="U33" s="34">
        <f t="shared" ca="1" si="16"/>
        <v>15.816848284508906</v>
      </c>
    </row>
    <row r="34" spans="7:21">
      <c r="G34">
        <v>31</v>
      </c>
      <c r="H34" s="3">
        <f t="shared" ca="1" si="0"/>
        <v>0.75117671842229905</v>
      </c>
      <c r="I34" t="str">
        <f t="shared" ca="1" si="17"/>
        <v>Nublado</v>
      </c>
      <c r="J34" s="3">
        <f t="shared" ca="1" si="2"/>
        <v>0.75101113694873245</v>
      </c>
      <c r="K34">
        <f t="shared" ca="1" si="18"/>
        <v>6</v>
      </c>
      <c r="L34">
        <f t="shared" ca="1" si="19"/>
        <v>6</v>
      </c>
      <c r="M34">
        <f t="shared" ca="1" si="20"/>
        <v>2</v>
      </c>
      <c r="N34" s="2">
        <f t="shared" ca="1" si="21"/>
        <v>72</v>
      </c>
      <c r="O34" s="1">
        <f t="shared" si="6"/>
        <v>-64</v>
      </c>
      <c r="P34" s="1">
        <f t="shared" ca="1" si="22"/>
        <v>2.4</v>
      </c>
      <c r="Q34" s="27">
        <f t="shared" ca="1" si="23"/>
        <v>10.4</v>
      </c>
      <c r="R34" s="1">
        <f t="shared" ca="1" si="24"/>
        <v>614</v>
      </c>
      <c r="S34" s="1">
        <f t="shared" ca="1" si="25"/>
        <v>19.806451612903228</v>
      </c>
      <c r="T34" s="34">
        <f t="shared" ca="1" si="26"/>
        <v>244.8812903225805</v>
      </c>
      <c r="U34" s="34">
        <f t="shared" ca="1" si="16"/>
        <v>15.648683341501307</v>
      </c>
    </row>
    <row r="35" spans="7:21">
      <c r="G35">
        <v>32</v>
      </c>
      <c r="H35" s="3">
        <f t="shared" ca="1" si="0"/>
        <v>0.32785710055643769</v>
      </c>
      <c r="I35" t="str">
        <f t="shared" ca="1" si="17"/>
        <v>Soleado</v>
      </c>
      <c r="J35" s="3">
        <f t="shared" ca="1" si="2"/>
        <v>0.80340560164250174</v>
      </c>
      <c r="K35">
        <f t="shared" ca="1" si="18"/>
        <v>9</v>
      </c>
      <c r="L35">
        <f t="shared" ca="1" si="19"/>
        <v>8</v>
      </c>
      <c r="M35">
        <f t="shared" ca="1" si="20"/>
        <v>0</v>
      </c>
      <c r="N35" s="2">
        <f t="shared" ca="1" si="21"/>
        <v>96</v>
      </c>
      <c r="O35" s="1">
        <f t="shared" si="6"/>
        <v>-64</v>
      </c>
      <c r="P35" s="1">
        <f t="shared" ca="1" si="22"/>
        <v>0</v>
      </c>
      <c r="Q35" s="27">
        <f t="shared" ca="1" si="23"/>
        <v>32</v>
      </c>
      <c r="R35" s="1">
        <f t="shared" ca="1" si="24"/>
        <v>646</v>
      </c>
      <c r="S35" s="1">
        <f t="shared" ca="1" si="25"/>
        <v>20.187500000000004</v>
      </c>
      <c r="T35" s="34">
        <f t="shared" ca="1" si="26"/>
        <v>241.62822580645147</v>
      </c>
      <c r="U35" s="34">
        <f t="shared" ca="1" si="16"/>
        <v>15.544395318134812</v>
      </c>
    </row>
    <row r="36" spans="7:21">
      <c r="G36">
        <v>33</v>
      </c>
      <c r="H36" s="3">
        <f t="shared" ca="1" si="0"/>
        <v>0.28128252810007304</v>
      </c>
      <c r="I36" t="str">
        <f t="shared" ca="1" si="17"/>
        <v>Soleado</v>
      </c>
      <c r="J36" s="3">
        <f t="shared" ca="1" si="2"/>
        <v>0.84353888132531374</v>
      </c>
      <c r="K36">
        <f t="shared" ca="1" si="18"/>
        <v>9</v>
      </c>
      <c r="L36">
        <f t="shared" ca="1" si="19"/>
        <v>8</v>
      </c>
      <c r="M36">
        <f t="shared" ca="1" si="20"/>
        <v>0</v>
      </c>
      <c r="N36" s="2">
        <f t="shared" ca="1" si="21"/>
        <v>96</v>
      </c>
      <c r="O36" s="1">
        <f t="shared" si="6"/>
        <v>-64</v>
      </c>
      <c r="P36" s="1">
        <f t="shared" ca="1" si="22"/>
        <v>0</v>
      </c>
      <c r="Q36" s="27">
        <f t="shared" ca="1" si="23"/>
        <v>32</v>
      </c>
      <c r="R36" s="1">
        <f t="shared" ca="1" si="24"/>
        <v>678</v>
      </c>
      <c r="S36" s="1">
        <f t="shared" ca="1" si="25"/>
        <v>20.54545454545455</v>
      </c>
      <c r="T36" s="34">
        <f t="shared" ca="1" si="26"/>
        <v>238.30568181818168</v>
      </c>
      <c r="U36" s="34">
        <f t="shared" ca="1" si="16"/>
        <v>15.437152646073747</v>
      </c>
    </row>
    <row r="37" spans="7:21">
      <c r="G37">
        <v>34</v>
      </c>
      <c r="H37" s="3">
        <f t="shared" ca="1" si="0"/>
        <v>0.10917415608056125</v>
      </c>
      <c r="I37" t="str">
        <f t="shared" ca="1" si="17"/>
        <v>Soleado</v>
      </c>
      <c r="J37" s="3">
        <f t="shared" ca="1" si="2"/>
        <v>0.23098673900764943</v>
      </c>
      <c r="K37">
        <f t="shared" ca="1" si="18"/>
        <v>7</v>
      </c>
      <c r="L37">
        <f t="shared" ca="1" si="19"/>
        <v>7</v>
      </c>
      <c r="M37">
        <f t="shared" ca="1" si="20"/>
        <v>1</v>
      </c>
      <c r="N37" s="2">
        <f t="shared" ca="1" si="21"/>
        <v>84</v>
      </c>
      <c r="O37" s="1">
        <f t="shared" si="6"/>
        <v>-64</v>
      </c>
      <c r="P37" s="1">
        <f t="shared" ca="1" si="22"/>
        <v>1.2</v>
      </c>
      <c r="Q37" s="27">
        <f t="shared" ca="1" si="23"/>
        <v>21.2</v>
      </c>
      <c r="R37" s="1">
        <f t="shared" ca="1" si="24"/>
        <v>699.2</v>
      </c>
      <c r="S37" s="1">
        <f t="shared" ca="1" si="25"/>
        <v>20.564705882352946</v>
      </c>
      <c r="T37" s="34">
        <f t="shared" ca="1" si="26"/>
        <v>231.09689839572178</v>
      </c>
      <c r="U37" s="34">
        <f t="shared" ca="1" si="16"/>
        <v>15.201871542534549</v>
      </c>
    </row>
    <row r="38" spans="7:21">
      <c r="G38">
        <v>35</v>
      </c>
      <c r="H38" s="3">
        <f t="shared" ca="1" si="0"/>
        <v>0.25342046859056055</v>
      </c>
      <c r="I38" t="str">
        <f t="shared" ca="1" si="17"/>
        <v>Soleado</v>
      </c>
      <c r="J38" s="3">
        <f t="shared" ca="1" si="2"/>
        <v>0.75748198689004731</v>
      </c>
      <c r="K38">
        <f t="shared" ca="1" si="18"/>
        <v>9</v>
      </c>
      <c r="L38">
        <f t="shared" ca="1" si="19"/>
        <v>8</v>
      </c>
      <c r="M38">
        <f t="shared" ca="1" si="20"/>
        <v>0</v>
      </c>
      <c r="N38" s="2">
        <f t="shared" ca="1" si="21"/>
        <v>96</v>
      </c>
      <c r="O38" s="1">
        <f t="shared" si="6"/>
        <v>-64</v>
      </c>
      <c r="P38" s="1">
        <f t="shared" ca="1" si="22"/>
        <v>0</v>
      </c>
      <c r="Q38" s="27">
        <f t="shared" ca="1" si="23"/>
        <v>32</v>
      </c>
      <c r="R38" s="1">
        <f t="shared" ca="1" si="24"/>
        <v>731.2</v>
      </c>
      <c r="S38" s="1">
        <f t="shared" ca="1" si="25"/>
        <v>20.891428571428577</v>
      </c>
      <c r="T38" s="34">
        <f t="shared" ca="1" si="26"/>
        <v>228.03610084033599</v>
      </c>
      <c r="U38" s="34">
        <f t="shared" ca="1" si="16"/>
        <v>15.100864241504061</v>
      </c>
    </row>
    <row r="39" spans="7:21">
      <c r="G39">
        <v>36</v>
      </c>
      <c r="H39" s="3">
        <f t="shared" ca="1" si="0"/>
        <v>0.17780007632409767</v>
      </c>
      <c r="I39" t="str">
        <f t="shared" ca="1" si="17"/>
        <v>Soleado</v>
      </c>
      <c r="J39" s="3">
        <f t="shared" ca="1" si="2"/>
        <v>0.48561784983286937</v>
      </c>
      <c r="K39">
        <f t="shared" ca="1" si="18"/>
        <v>8</v>
      </c>
      <c r="L39">
        <f t="shared" ca="1" si="19"/>
        <v>8</v>
      </c>
      <c r="M39">
        <f t="shared" ca="1" si="20"/>
        <v>0</v>
      </c>
      <c r="N39" s="2">
        <f t="shared" ca="1" si="21"/>
        <v>96</v>
      </c>
      <c r="O39" s="1">
        <f t="shared" si="6"/>
        <v>-64</v>
      </c>
      <c r="P39" s="1">
        <f t="shared" ca="1" si="22"/>
        <v>0</v>
      </c>
      <c r="Q39" s="27">
        <f t="shared" ca="1" si="23"/>
        <v>32</v>
      </c>
      <c r="R39" s="1">
        <f t="shared" ca="1" si="24"/>
        <v>763.2</v>
      </c>
      <c r="S39" s="1">
        <f t="shared" ca="1" si="25"/>
        <v>21.200000000000003</v>
      </c>
      <c r="T39" s="34">
        <f t="shared" ca="1" si="26"/>
        <v>224.94857142857128</v>
      </c>
      <c r="U39" s="34">
        <f t="shared" ca="1" si="16"/>
        <v>14.998285616315329</v>
      </c>
    </row>
    <row r="40" spans="7:21">
      <c r="G40">
        <v>37</v>
      </c>
      <c r="H40" s="3">
        <f t="shared" ca="1" si="0"/>
        <v>0.42008044628191255</v>
      </c>
      <c r="I40" t="str">
        <f t="shared" ca="1" si="17"/>
        <v>Soleado</v>
      </c>
      <c r="J40" s="3">
        <f t="shared" ca="1" si="2"/>
        <v>0.20678916806698067</v>
      </c>
      <c r="K40">
        <f t="shared" ca="1" si="18"/>
        <v>7</v>
      </c>
      <c r="L40">
        <f t="shared" ca="1" si="19"/>
        <v>7</v>
      </c>
      <c r="M40">
        <f t="shared" ca="1" si="20"/>
        <v>1</v>
      </c>
      <c r="N40" s="2">
        <f t="shared" ca="1" si="21"/>
        <v>84</v>
      </c>
      <c r="O40" s="1">
        <f t="shared" si="6"/>
        <v>-64</v>
      </c>
      <c r="P40" s="1">
        <f t="shared" ca="1" si="22"/>
        <v>1.2</v>
      </c>
      <c r="Q40" s="27">
        <f t="shared" ca="1" si="23"/>
        <v>21.2</v>
      </c>
      <c r="R40" s="1">
        <f t="shared" ca="1" si="24"/>
        <v>784.40000000000009</v>
      </c>
      <c r="S40" s="1">
        <f t="shared" ca="1" si="25"/>
        <v>21.200000000000003</v>
      </c>
      <c r="T40" s="34">
        <f t="shared" ca="1" si="26"/>
        <v>218.69999999999985</v>
      </c>
      <c r="U40" s="34">
        <f t="shared" ca="1" si="16"/>
        <v>14.78850905263948</v>
      </c>
    </row>
    <row r="41" spans="7:21">
      <c r="G41">
        <v>38</v>
      </c>
      <c r="H41" s="3">
        <f t="shared" ca="1" si="0"/>
        <v>0.49204960115471952</v>
      </c>
      <c r="I41" t="str">
        <f t="shared" ca="1" si="17"/>
        <v>Soleado</v>
      </c>
      <c r="J41" s="3">
        <f t="shared" ca="1" si="2"/>
        <v>0.64464166722080041</v>
      </c>
      <c r="K41">
        <f t="shared" ca="1" si="18"/>
        <v>8</v>
      </c>
      <c r="L41">
        <f t="shared" ca="1" si="19"/>
        <v>8</v>
      </c>
      <c r="M41">
        <f t="shared" ca="1" si="20"/>
        <v>0</v>
      </c>
      <c r="N41" s="2">
        <f t="shared" ca="1" si="21"/>
        <v>96</v>
      </c>
      <c r="O41" s="1">
        <f t="shared" si="6"/>
        <v>-64</v>
      </c>
      <c r="P41" s="1">
        <f t="shared" ca="1" si="22"/>
        <v>0</v>
      </c>
      <c r="Q41" s="27">
        <f t="shared" ca="1" si="23"/>
        <v>32</v>
      </c>
      <c r="R41" s="1">
        <f t="shared" ca="1" si="24"/>
        <v>816.40000000000009</v>
      </c>
      <c r="S41" s="1">
        <f t="shared" ca="1" si="25"/>
        <v>21.484210526315792</v>
      </c>
      <c r="T41" s="34">
        <f t="shared" ca="1" si="26"/>
        <v>215.8586628733996</v>
      </c>
      <c r="U41" s="34">
        <f t="shared" ca="1" si="16"/>
        <v>14.692129283170619</v>
      </c>
    </row>
    <row r="42" spans="7:21">
      <c r="G42">
        <v>39</v>
      </c>
      <c r="H42" s="3">
        <f t="shared" ca="1" si="0"/>
        <v>0.11189302704198512</v>
      </c>
      <c r="I42" t="str">
        <f t="shared" ca="1" si="17"/>
        <v>Soleado</v>
      </c>
      <c r="J42" s="3">
        <f t="shared" ca="1" si="2"/>
        <v>6.3337869617002385E-2</v>
      </c>
      <c r="K42">
        <f t="shared" ca="1" si="18"/>
        <v>6</v>
      </c>
      <c r="L42">
        <f t="shared" ca="1" si="19"/>
        <v>6</v>
      </c>
      <c r="M42">
        <f t="shared" ca="1" si="20"/>
        <v>2</v>
      </c>
      <c r="N42" s="2">
        <f t="shared" ca="1" si="21"/>
        <v>72</v>
      </c>
      <c r="O42" s="1">
        <f t="shared" si="6"/>
        <v>-64</v>
      </c>
      <c r="P42" s="1">
        <f t="shared" ca="1" si="22"/>
        <v>2.4</v>
      </c>
      <c r="Q42" s="27">
        <f t="shared" ca="1" si="23"/>
        <v>10.4</v>
      </c>
      <c r="R42" s="1">
        <f t="shared" ca="1" si="24"/>
        <v>826.80000000000007</v>
      </c>
      <c r="S42" s="1">
        <f t="shared" ca="1" si="25"/>
        <v>21.2</v>
      </c>
      <c r="T42" s="34">
        <f t="shared" ca="1" si="26"/>
        <v>213.32842105263146</v>
      </c>
      <c r="U42" s="34">
        <f t="shared" ca="1" si="16"/>
        <v>14.605766705402063</v>
      </c>
    </row>
    <row r="43" spans="7:21">
      <c r="G43">
        <v>40</v>
      </c>
      <c r="H43" s="3">
        <f t="shared" ca="1" si="0"/>
        <v>0.80719966730573445</v>
      </c>
      <c r="I43" t="str">
        <f t="shared" ca="1" si="17"/>
        <v>Nublado</v>
      </c>
      <c r="J43" s="3">
        <f t="shared" ca="1" si="2"/>
        <v>0.90130558935965199</v>
      </c>
      <c r="K43">
        <f t="shared" ca="1" si="18"/>
        <v>7</v>
      </c>
      <c r="L43">
        <f t="shared" ca="1" si="19"/>
        <v>7</v>
      </c>
      <c r="M43">
        <f t="shared" ca="1" si="20"/>
        <v>1</v>
      </c>
      <c r="N43" s="2">
        <f t="shared" ca="1" si="21"/>
        <v>84</v>
      </c>
      <c r="O43" s="1">
        <f t="shared" si="6"/>
        <v>-64</v>
      </c>
      <c r="P43" s="1">
        <f t="shared" ca="1" si="22"/>
        <v>1.2</v>
      </c>
      <c r="Q43" s="27">
        <f t="shared" ca="1" si="23"/>
        <v>21.2</v>
      </c>
      <c r="R43" s="1">
        <f t="shared" ca="1" si="24"/>
        <v>848.00000000000011</v>
      </c>
      <c r="S43" s="1">
        <f t="shared" ca="1" si="25"/>
        <v>21.200000000000003</v>
      </c>
      <c r="T43" s="34">
        <f t="shared" ca="1" si="26"/>
        <v>207.8584615384614</v>
      </c>
      <c r="U43" s="34">
        <f t="shared" ca="1" si="16"/>
        <v>14.417297303533051</v>
      </c>
    </row>
    <row r="44" spans="7:21">
      <c r="G44">
        <v>41</v>
      </c>
      <c r="H44" s="3">
        <f t="shared" ca="1" si="0"/>
        <v>0.80462950543456579</v>
      </c>
      <c r="I44" t="str">
        <f t="shared" ca="1" si="17"/>
        <v>Nublado</v>
      </c>
      <c r="J44" s="3">
        <f t="shared" ca="1" si="2"/>
        <v>0.61160002437868166</v>
      </c>
      <c r="K44">
        <f t="shared" ca="1" si="18"/>
        <v>6</v>
      </c>
      <c r="L44">
        <f t="shared" ca="1" si="19"/>
        <v>6</v>
      </c>
      <c r="M44">
        <f t="shared" ca="1" si="20"/>
        <v>2</v>
      </c>
      <c r="N44" s="2">
        <f t="shared" ca="1" si="21"/>
        <v>72</v>
      </c>
      <c r="O44" s="1">
        <f t="shared" si="6"/>
        <v>-64</v>
      </c>
      <c r="P44" s="1">
        <f t="shared" ca="1" si="22"/>
        <v>2.4</v>
      </c>
      <c r="Q44" s="27">
        <f t="shared" ca="1" si="23"/>
        <v>10.4</v>
      </c>
      <c r="R44" s="1">
        <f t="shared" ca="1" si="24"/>
        <v>858.40000000000009</v>
      </c>
      <c r="S44" s="1">
        <f t="shared" ca="1" si="25"/>
        <v>20.936585365853663</v>
      </c>
      <c r="T44" s="34">
        <f t="shared" ca="1" si="26"/>
        <v>205.50687804878035</v>
      </c>
      <c r="U44" s="34">
        <f t="shared" ca="1" si="16"/>
        <v>14.335511084324143</v>
      </c>
    </row>
    <row r="45" spans="7:21">
      <c r="G45">
        <v>42</v>
      </c>
      <c r="H45" s="3">
        <f t="shared" ca="1" si="0"/>
        <v>0.62048167109892161</v>
      </c>
      <c r="I45" t="str">
        <f t="shared" ca="1" si="17"/>
        <v>Soleado</v>
      </c>
      <c r="J45" s="3">
        <f t="shared" ca="1" si="2"/>
        <v>3.3803904466678247E-4</v>
      </c>
      <c r="K45">
        <f t="shared" ca="1" si="18"/>
        <v>6</v>
      </c>
      <c r="L45">
        <f t="shared" ca="1" si="19"/>
        <v>6</v>
      </c>
      <c r="M45">
        <f t="shared" ca="1" si="20"/>
        <v>2</v>
      </c>
      <c r="N45" s="2">
        <f t="shared" ca="1" si="21"/>
        <v>72</v>
      </c>
      <c r="O45" s="1">
        <f t="shared" si="6"/>
        <v>-64</v>
      </c>
      <c r="P45" s="1">
        <f t="shared" ca="1" si="22"/>
        <v>2.4</v>
      </c>
      <c r="Q45" s="27">
        <f t="shared" ca="1" si="23"/>
        <v>10.4</v>
      </c>
      <c r="R45" s="1">
        <f t="shared" ca="1" si="24"/>
        <v>868.80000000000007</v>
      </c>
      <c r="S45" s="1">
        <f t="shared" ca="1" si="25"/>
        <v>20.68571428571429</v>
      </c>
      <c r="T45" s="34">
        <f t="shared" ca="1" si="26"/>
        <v>203.13783972125424</v>
      </c>
      <c r="U45" s="34">
        <f t="shared" ca="1" si="16"/>
        <v>14.252643253840819</v>
      </c>
    </row>
    <row r="46" spans="7:21">
      <c r="G46">
        <v>43</v>
      </c>
      <c r="H46" s="3">
        <f t="shared" ca="1" si="0"/>
        <v>0.18524376944742627</v>
      </c>
      <c r="I46" t="str">
        <f t="shared" ca="1" si="17"/>
        <v>Soleado</v>
      </c>
      <c r="J46" s="3">
        <f t="shared" ca="1" si="2"/>
        <v>0.56343529231084233</v>
      </c>
      <c r="K46">
        <f t="shared" ca="1" si="18"/>
        <v>8</v>
      </c>
      <c r="L46">
        <f t="shared" ca="1" si="19"/>
        <v>8</v>
      </c>
      <c r="M46">
        <f t="shared" ca="1" si="20"/>
        <v>0</v>
      </c>
      <c r="N46" s="2">
        <f t="shared" ca="1" si="21"/>
        <v>96</v>
      </c>
      <c r="O46" s="1">
        <f t="shared" si="6"/>
        <v>-64</v>
      </c>
      <c r="P46" s="1">
        <f t="shared" ca="1" si="22"/>
        <v>0</v>
      </c>
      <c r="Q46" s="27">
        <f t="shared" ca="1" si="23"/>
        <v>32</v>
      </c>
      <c r="R46" s="1">
        <f t="shared" ca="1" si="24"/>
        <v>900.80000000000007</v>
      </c>
      <c r="S46" s="1">
        <f t="shared" ca="1" si="25"/>
        <v>20.948837209302329</v>
      </c>
      <c r="T46" s="34">
        <f t="shared" ca="1" si="26"/>
        <v>201.27827242524904</v>
      </c>
      <c r="U46" s="34">
        <f t="shared" ca="1" si="16"/>
        <v>14.18725739617242</v>
      </c>
    </row>
    <row r="47" spans="7:21">
      <c r="G47">
        <v>44</v>
      </c>
      <c r="H47" s="3">
        <f t="shared" ca="1" si="0"/>
        <v>0.47969900817663991</v>
      </c>
      <c r="I47" t="str">
        <f t="shared" ca="1" si="17"/>
        <v>Soleado</v>
      </c>
      <c r="J47" s="3">
        <f t="shared" ca="1" si="2"/>
        <v>0.36751615628971068</v>
      </c>
      <c r="K47">
        <f t="shared" ca="1" si="18"/>
        <v>8</v>
      </c>
      <c r="L47">
        <f t="shared" ca="1" si="19"/>
        <v>8</v>
      </c>
      <c r="M47">
        <f t="shared" ca="1" si="20"/>
        <v>0</v>
      </c>
      <c r="N47" s="2">
        <f t="shared" ca="1" si="21"/>
        <v>96</v>
      </c>
      <c r="O47" s="1">
        <f t="shared" si="6"/>
        <v>-64</v>
      </c>
      <c r="P47" s="1">
        <f t="shared" ca="1" si="22"/>
        <v>0</v>
      </c>
      <c r="Q47" s="27">
        <f t="shared" ca="1" si="23"/>
        <v>32</v>
      </c>
      <c r="R47" s="1">
        <f t="shared" ca="1" si="24"/>
        <v>932.80000000000007</v>
      </c>
      <c r="S47" s="1">
        <f t="shared" ca="1" si="25"/>
        <v>21.200000000000006</v>
      </c>
      <c r="T47" s="34">
        <f t="shared" ca="1" si="26"/>
        <v>199.37302325581385</v>
      </c>
      <c r="U47" s="34">
        <f t="shared" ca="1" si="16"/>
        <v>14.119951248351173</v>
      </c>
    </row>
    <row r="48" spans="7:21">
      <c r="G48">
        <v>45</v>
      </c>
      <c r="H48" s="3">
        <f t="shared" ca="1" si="0"/>
        <v>0.21131640883671654</v>
      </c>
      <c r="I48" t="str">
        <f t="shared" ca="1" si="17"/>
        <v>Soleado</v>
      </c>
      <c r="J48" s="3">
        <f t="shared" ca="1" si="2"/>
        <v>0.14491653923016723</v>
      </c>
      <c r="K48">
        <f t="shared" ca="1" si="18"/>
        <v>7</v>
      </c>
      <c r="L48">
        <f t="shared" ca="1" si="19"/>
        <v>7</v>
      </c>
      <c r="M48">
        <f t="shared" ca="1" si="20"/>
        <v>1</v>
      </c>
      <c r="N48" s="2">
        <f t="shared" ca="1" si="21"/>
        <v>84</v>
      </c>
      <c r="O48" s="1">
        <f t="shared" si="6"/>
        <v>-64</v>
      </c>
      <c r="P48" s="1">
        <f t="shared" ca="1" si="22"/>
        <v>1.2</v>
      </c>
      <c r="Q48" s="27">
        <f t="shared" ca="1" si="23"/>
        <v>21.2</v>
      </c>
      <c r="R48" s="1">
        <f t="shared" ca="1" si="24"/>
        <v>954.00000000000011</v>
      </c>
      <c r="S48" s="1">
        <f t="shared" ca="1" si="25"/>
        <v>21.20000000000001</v>
      </c>
      <c r="T48" s="34">
        <f t="shared" ca="1" si="26"/>
        <v>194.84181818181807</v>
      </c>
      <c r="U48" s="34">
        <f t="shared" ca="1" si="16"/>
        <v>13.958575077056327</v>
      </c>
    </row>
    <row r="49" spans="7:21">
      <c r="G49">
        <v>46</v>
      </c>
      <c r="H49" s="3">
        <f t="shared" ca="1" si="0"/>
        <v>0.78706278480157987</v>
      </c>
      <c r="I49" t="str">
        <f t="shared" ca="1" si="17"/>
        <v>Nublado</v>
      </c>
      <c r="J49" s="3">
        <f t="shared" ca="1" si="2"/>
        <v>0.71689599456332864</v>
      </c>
      <c r="K49">
        <f t="shared" ca="1" si="18"/>
        <v>6</v>
      </c>
      <c r="L49">
        <f t="shared" ca="1" si="19"/>
        <v>6</v>
      </c>
      <c r="M49">
        <f t="shared" ca="1" si="20"/>
        <v>2</v>
      </c>
      <c r="N49" s="2">
        <f t="shared" ca="1" si="21"/>
        <v>72</v>
      </c>
      <c r="O49" s="1">
        <f t="shared" si="6"/>
        <v>-64</v>
      </c>
      <c r="P49" s="1">
        <f t="shared" ca="1" si="22"/>
        <v>2.4</v>
      </c>
      <c r="Q49" s="27">
        <f t="shared" ca="1" si="23"/>
        <v>10.4</v>
      </c>
      <c r="R49" s="1">
        <f t="shared" ca="1" si="24"/>
        <v>964.40000000000009</v>
      </c>
      <c r="S49" s="1">
        <f t="shared" ca="1" si="25"/>
        <v>20.965217391304357</v>
      </c>
      <c r="T49" s="34">
        <f t="shared" ca="1" si="26"/>
        <v>193.04765217391295</v>
      </c>
      <c r="U49" s="34">
        <f t="shared" ca="1" si="16"/>
        <v>13.894158922868018</v>
      </c>
    </row>
    <row r="50" spans="7:21">
      <c r="G50">
        <v>47</v>
      </c>
      <c r="H50" s="3">
        <f t="shared" ca="1" si="0"/>
        <v>2.5269480010210676E-2</v>
      </c>
      <c r="I50" t="str">
        <f t="shared" ca="1" si="17"/>
        <v>Soleado</v>
      </c>
      <c r="J50" s="3">
        <f t="shared" ca="1" si="2"/>
        <v>0.64779770727093622</v>
      </c>
      <c r="K50">
        <f t="shared" ca="1" si="18"/>
        <v>8</v>
      </c>
      <c r="L50">
        <f t="shared" ca="1" si="19"/>
        <v>8</v>
      </c>
      <c r="M50">
        <f t="shared" ca="1" si="20"/>
        <v>0</v>
      </c>
      <c r="N50" s="2">
        <f t="shared" ca="1" si="21"/>
        <v>96</v>
      </c>
      <c r="O50" s="1">
        <f t="shared" si="6"/>
        <v>-64</v>
      </c>
      <c r="P50" s="1">
        <f t="shared" ca="1" si="22"/>
        <v>0</v>
      </c>
      <c r="Q50" s="27">
        <f t="shared" ca="1" si="23"/>
        <v>32</v>
      </c>
      <c r="R50" s="1">
        <f t="shared" ca="1" si="24"/>
        <v>996.40000000000009</v>
      </c>
      <c r="S50" s="1">
        <f t="shared" ca="1" si="25"/>
        <v>21.20000000000001</v>
      </c>
      <c r="T50" s="34">
        <f t="shared" ca="1" si="26"/>
        <v>191.44173913043468</v>
      </c>
      <c r="U50" s="34">
        <f t="shared" ca="1" si="16"/>
        <v>13.836247292182758</v>
      </c>
    </row>
    <row r="51" spans="7:21">
      <c r="G51">
        <v>48</v>
      </c>
      <c r="H51" s="3">
        <f t="shared" ca="1" si="0"/>
        <v>0.82273669013405826</v>
      </c>
      <c r="I51" t="str">
        <f t="shared" ca="1" si="17"/>
        <v>Nublado</v>
      </c>
      <c r="J51" s="3">
        <f t="shared" ca="1" si="2"/>
        <v>0.49163341902176705</v>
      </c>
      <c r="K51">
        <f t="shared" ca="1" si="18"/>
        <v>5</v>
      </c>
      <c r="L51">
        <f t="shared" ca="1" si="19"/>
        <v>5</v>
      </c>
      <c r="M51">
        <f t="shared" ca="1" si="20"/>
        <v>3</v>
      </c>
      <c r="N51" s="2">
        <f t="shared" ca="1" si="21"/>
        <v>60</v>
      </c>
      <c r="O51" s="1">
        <f t="shared" si="6"/>
        <v>-64</v>
      </c>
      <c r="P51" s="1">
        <f t="shared" ca="1" si="22"/>
        <v>3.5999999999999996</v>
      </c>
      <c r="Q51" s="27">
        <f t="shared" ca="1" si="23"/>
        <v>-0.40000000000000036</v>
      </c>
      <c r="R51" s="1">
        <f t="shared" ca="1" si="24"/>
        <v>996.00000000000011</v>
      </c>
      <c r="S51" s="1">
        <f t="shared" ca="1" si="25"/>
        <v>20.750000000000007</v>
      </c>
      <c r="T51" s="34">
        <f t="shared" ca="1" si="26"/>
        <v>197.08851063829778</v>
      </c>
      <c r="U51" s="34">
        <f t="shared" ca="1" si="16"/>
        <v>14.038821554471649</v>
      </c>
    </row>
    <row r="52" spans="7:21">
      <c r="G52">
        <v>49</v>
      </c>
      <c r="H52" s="3">
        <f t="shared" ca="1" si="0"/>
        <v>0.37471847865442331</v>
      </c>
      <c r="I52" t="str">
        <f t="shared" ca="1" si="17"/>
        <v>Soleado</v>
      </c>
      <c r="J52" s="3">
        <f t="shared" ca="1" si="2"/>
        <v>0.33755783579291898</v>
      </c>
      <c r="K52">
        <f t="shared" ca="1" si="18"/>
        <v>8</v>
      </c>
      <c r="L52">
        <f t="shared" ca="1" si="19"/>
        <v>8</v>
      </c>
      <c r="M52">
        <f t="shared" ca="1" si="20"/>
        <v>0</v>
      </c>
      <c r="N52" s="2">
        <f t="shared" ca="1" si="21"/>
        <v>96</v>
      </c>
      <c r="O52" s="1">
        <f t="shared" si="6"/>
        <v>-64</v>
      </c>
      <c r="P52" s="1">
        <f t="shared" ca="1" si="22"/>
        <v>0</v>
      </c>
      <c r="Q52" s="27">
        <f t="shared" ca="1" si="23"/>
        <v>32</v>
      </c>
      <c r="R52" s="1">
        <f t="shared" ca="1" si="24"/>
        <v>1028</v>
      </c>
      <c r="S52" s="1">
        <f t="shared" ca="1" si="25"/>
        <v>20.979591836734702</v>
      </c>
      <c r="T52" s="34">
        <f t="shared" ca="1" si="26"/>
        <v>195.5654081632652</v>
      </c>
      <c r="U52" s="34">
        <f t="shared" ca="1" si="16"/>
        <v>13.984470249647114</v>
      </c>
    </row>
    <row r="53" spans="7:21">
      <c r="G53">
        <v>50</v>
      </c>
      <c r="H53" s="3">
        <f t="shared" ca="1" si="0"/>
        <v>0.22045935830042884</v>
      </c>
      <c r="I53" t="str">
        <f t="shared" ca="1" si="17"/>
        <v>Soleado</v>
      </c>
      <c r="J53" s="3">
        <f t="shared" ca="1" si="2"/>
        <v>0.95456071903877415</v>
      </c>
      <c r="K53">
        <f t="shared" ca="1" si="18"/>
        <v>9</v>
      </c>
      <c r="L53">
        <f t="shared" ca="1" si="19"/>
        <v>8</v>
      </c>
      <c r="M53">
        <f t="shared" ca="1" si="20"/>
        <v>0</v>
      </c>
      <c r="N53" s="2">
        <f t="shared" ca="1" si="21"/>
        <v>96</v>
      </c>
      <c r="O53" s="1">
        <f t="shared" si="6"/>
        <v>-64</v>
      </c>
      <c r="P53" s="1">
        <f t="shared" ca="1" si="22"/>
        <v>0</v>
      </c>
      <c r="Q53" s="27">
        <f t="shared" ca="1" si="23"/>
        <v>32</v>
      </c>
      <c r="R53" s="1">
        <f t="shared" ca="1" si="24"/>
        <v>1060</v>
      </c>
      <c r="S53" s="1">
        <f t="shared" ca="1" si="25"/>
        <v>21.20000000000001</v>
      </c>
      <c r="T53" s="34">
        <f t="shared" ca="1" si="26"/>
        <v>194.00326530612236</v>
      </c>
      <c r="U53" s="34">
        <f t="shared" ca="1" si="16"/>
        <v>13.928505494349434</v>
      </c>
    </row>
    <row r="54" spans="7:21">
      <c r="G54">
        <v>51</v>
      </c>
      <c r="H54" s="3">
        <f t="shared" ca="1" si="0"/>
        <v>0.568550856823828</v>
      </c>
      <c r="I54" t="str">
        <f t="shared" ca="1" si="17"/>
        <v>Soleado</v>
      </c>
      <c r="J54" s="3">
        <f t="shared" ca="1" si="2"/>
        <v>5.1617296699541626E-2</v>
      </c>
      <c r="K54">
        <f t="shared" ca="1" si="18"/>
        <v>6</v>
      </c>
      <c r="L54">
        <f t="shared" ca="1" si="19"/>
        <v>6</v>
      </c>
      <c r="M54">
        <f t="shared" ca="1" si="20"/>
        <v>2</v>
      </c>
      <c r="N54" s="2">
        <f t="shared" ca="1" si="21"/>
        <v>72</v>
      </c>
      <c r="O54" s="1">
        <f t="shared" si="6"/>
        <v>-64</v>
      </c>
      <c r="P54" s="1">
        <f t="shared" ca="1" si="22"/>
        <v>2.4</v>
      </c>
      <c r="Q54" s="27">
        <f t="shared" ca="1" si="23"/>
        <v>10.4</v>
      </c>
      <c r="R54" s="1">
        <f t="shared" ca="1" si="24"/>
        <v>1070.4000000000001</v>
      </c>
      <c r="S54" s="1">
        <f t="shared" ca="1" si="25"/>
        <v>20.988235294117658</v>
      </c>
      <c r="T54" s="34">
        <f t="shared" ca="1" si="26"/>
        <v>192.41025882352935</v>
      </c>
      <c r="U54" s="34">
        <f t="shared" ca="1" si="16"/>
        <v>13.871202500992094</v>
      </c>
    </row>
    <row r="55" spans="7:21">
      <c r="G55">
        <v>52</v>
      </c>
      <c r="H55" s="3">
        <f t="shared" ca="1" si="0"/>
        <v>0.82486451305702513</v>
      </c>
      <c r="I55" t="str">
        <f t="shared" ca="1" si="17"/>
        <v>Nublado</v>
      </c>
      <c r="J55" s="3">
        <f t="shared" ca="1" si="2"/>
        <v>5.8366433311737964E-2</v>
      </c>
      <c r="K55">
        <f t="shared" ca="1" si="18"/>
        <v>4</v>
      </c>
      <c r="L55">
        <f t="shared" ca="1" si="19"/>
        <v>4</v>
      </c>
      <c r="M55">
        <f t="shared" ca="1" si="20"/>
        <v>4</v>
      </c>
      <c r="N55" s="2">
        <f t="shared" ca="1" si="21"/>
        <v>48</v>
      </c>
      <c r="O55" s="1">
        <f t="shared" si="6"/>
        <v>-64</v>
      </c>
      <c r="P55" s="1">
        <f t="shared" ca="1" si="22"/>
        <v>4.8</v>
      </c>
      <c r="Q55" s="27">
        <f t="shared" ca="1" si="23"/>
        <v>-11.2</v>
      </c>
      <c r="R55" s="1">
        <f t="shared" ca="1" si="24"/>
        <v>1059.2</v>
      </c>
      <c r="S55" s="1">
        <f t="shared" ca="1" si="25"/>
        <v>20.369230769230779</v>
      </c>
      <c r="T55" s="34">
        <f t="shared" ca="1" si="26"/>
        <v>208.56217194570129</v>
      </c>
      <c r="U55" s="34">
        <f t="shared" ca="1" si="16"/>
        <v>14.441681756142575</v>
      </c>
    </row>
    <row r="56" spans="7:21">
      <c r="G56">
        <v>53</v>
      </c>
      <c r="H56" s="3">
        <f t="shared" ca="1" si="0"/>
        <v>0.3063741365155821</v>
      </c>
      <c r="I56" t="str">
        <f t="shared" ca="1" si="17"/>
        <v>Soleado</v>
      </c>
      <c r="J56" s="3">
        <f t="shared" ca="1" si="2"/>
        <v>0.93984403360014068</v>
      </c>
      <c r="K56">
        <f t="shared" ca="1" si="18"/>
        <v>9</v>
      </c>
      <c r="L56">
        <f t="shared" ca="1" si="19"/>
        <v>8</v>
      </c>
      <c r="M56">
        <f t="shared" ca="1" si="20"/>
        <v>0</v>
      </c>
      <c r="N56" s="2">
        <f t="shared" ca="1" si="21"/>
        <v>96</v>
      </c>
      <c r="O56" s="1">
        <f t="shared" si="6"/>
        <v>-64</v>
      </c>
      <c r="P56" s="1">
        <f t="shared" ca="1" si="22"/>
        <v>0</v>
      </c>
      <c r="Q56" s="27">
        <f t="shared" ca="1" si="23"/>
        <v>32</v>
      </c>
      <c r="R56" s="1">
        <f t="shared" ca="1" si="24"/>
        <v>1091.2</v>
      </c>
      <c r="S56" s="1">
        <f t="shared" ca="1" si="25"/>
        <v>20.588679245283029</v>
      </c>
      <c r="T56" s="34">
        <f t="shared" ca="1" si="26"/>
        <v>207.10371552975323</v>
      </c>
      <c r="U56" s="34">
        <f t="shared" ca="1" si="16"/>
        <v>14.391098482386715</v>
      </c>
    </row>
    <row r="57" spans="7:21">
      <c r="G57">
        <v>54</v>
      </c>
      <c r="H57" s="3">
        <f t="shared" ca="1" si="0"/>
        <v>0.69373520690971846</v>
      </c>
      <c r="I57" t="str">
        <f t="shared" ca="1" si="17"/>
        <v>Soleado</v>
      </c>
      <c r="J57" s="3">
        <f t="shared" ca="1" si="2"/>
        <v>0.12191798352628092</v>
      </c>
      <c r="K57">
        <f t="shared" ca="1" si="18"/>
        <v>7</v>
      </c>
      <c r="L57">
        <f t="shared" ca="1" si="19"/>
        <v>7</v>
      </c>
      <c r="M57">
        <f t="shared" ca="1" si="20"/>
        <v>1</v>
      </c>
      <c r="N57" s="2">
        <f t="shared" ca="1" si="21"/>
        <v>84</v>
      </c>
      <c r="O57" s="1">
        <f t="shared" si="6"/>
        <v>-64</v>
      </c>
      <c r="P57" s="1">
        <f t="shared" ca="1" si="22"/>
        <v>1.2</v>
      </c>
      <c r="Q57" s="27">
        <f t="shared" ca="1" si="23"/>
        <v>21.2</v>
      </c>
      <c r="R57" s="1">
        <f t="shared" ca="1" si="24"/>
        <v>1112.4000000000001</v>
      </c>
      <c r="S57" s="1">
        <f t="shared" ca="1" si="25"/>
        <v>20.600000000000009</v>
      </c>
      <c r="T57" s="34">
        <f t="shared" ca="1" si="26"/>
        <v>203.2030188679245</v>
      </c>
      <c r="U57" s="34">
        <f t="shared" ca="1" si="16"/>
        <v>14.25492963391698</v>
      </c>
    </row>
    <row r="58" spans="7:21">
      <c r="G58">
        <v>55</v>
      </c>
      <c r="H58" s="3">
        <f t="shared" ca="1" si="0"/>
        <v>0.73222265261245045</v>
      </c>
      <c r="I58" t="str">
        <f t="shared" ca="1" si="17"/>
        <v>Soleado</v>
      </c>
      <c r="J58" s="3">
        <f t="shared" ca="1" si="2"/>
        <v>9.8144015085803282E-2</v>
      </c>
      <c r="K58">
        <f t="shared" ca="1" si="18"/>
        <v>6</v>
      </c>
      <c r="L58">
        <f t="shared" ca="1" si="19"/>
        <v>6</v>
      </c>
      <c r="M58">
        <f t="shared" ca="1" si="20"/>
        <v>2</v>
      </c>
      <c r="N58" s="2">
        <f t="shared" ca="1" si="21"/>
        <v>72</v>
      </c>
      <c r="O58" s="1">
        <f t="shared" si="6"/>
        <v>-64</v>
      </c>
      <c r="P58" s="1">
        <f t="shared" ca="1" si="22"/>
        <v>2.4</v>
      </c>
      <c r="Q58" s="27">
        <f t="shared" ca="1" si="23"/>
        <v>10.4</v>
      </c>
      <c r="R58" s="1">
        <f t="shared" ca="1" si="24"/>
        <v>1122.8000000000002</v>
      </c>
      <c r="S58" s="1">
        <f t="shared" ca="1" si="25"/>
        <v>20.414545454545465</v>
      </c>
      <c r="T58" s="34">
        <f t="shared" ca="1" si="26"/>
        <v>201.33163636363633</v>
      </c>
      <c r="U58" s="34">
        <f t="shared" ca="1" si="16"/>
        <v>14.189137971125531</v>
      </c>
    </row>
    <row r="59" spans="7:21">
      <c r="G59">
        <v>56</v>
      </c>
      <c r="H59" s="3">
        <f t="shared" ca="1" si="0"/>
        <v>0.2982838957359919</v>
      </c>
      <c r="I59" t="str">
        <f t="shared" ca="1" si="17"/>
        <v>Soleado</v>
      </c>
      <c r="J59" s="3">
        <f t="shared" ca="1" si="2"/>
        <v>0.50131186710863074</v>
      </c>
      <c r="K59">
        <f t="shared" ca="1" si="18"/>
        <v>8</v>
      </c>
      <c r="L59">
        <f t="shared" ca="1" si="19"/>
        <v>8</v>
      </c>
      <c r="M59">
        <f t="shared" ca="1" si="20"/>
        <v>0</v>
      </c>
      <c r="N59" s="2">
        <f t="shared" ca="1" si="21"/>
        <v>96</v>
      </c>
      <c r="O59" s="1">
        <f t="shared" si="6"/>
        <v>-64</v>
      </c>
      <c r="P59" s="1">
        <f t="shared" ca="1" si="22"/>
        <v>0</v>
      </c>
      <c r="Q59" s="27">
        <f t="shared" ca="1" si="23"/>
        <v>32</v>
      </c>
      <c r="R59" s="1">
        <f t="shared" ca="1" si="24"/>
        <v>1154.8000000000002</v>
      </c>
      <c r="S59" s="1">
        <f t="shared" ca="1" si="25"/>
        <v>20.621428571428581</v>
      </c>
      <c r="T59" s="34">
        <f t="shared" ca="1" si="26"/>
        <v>200.06789610389603</v>
      </c>
      <c r="U59" s="34">
        <f t="shared" ca="1" si="16"/>
        <v>14.144535909809697</v>
      </c>
    </row>
    <row r="60" spans="7:21">
      <c r="G60">
        <v>57</v>
      </c>
      <c r="H60" s="3">
        <f t="shared" ca="1" si="0"/>
        <v>0.27062685603652614</v>
      </c>
      <c r="I60" t="str">
        <f t="shared" ca="1" si="17"/>
        <v>Soleado</v>
      </c>
      <c r="J60" s="3">
        <f t="shared" ca="1" si="2"/>
        <v>0.71928172556030234</v>
      </c>
      <c r="K60">
        <f t="shared" ca="1" si="18"/>
        <v>8</v>
      </c>
      <c r="L60">
        <f t="shared" ca="1" si="19"/>
        <v>8</v>
      </c>
      <c r="M60">
        <f t="shared" ca="1" si="20"/>
        <v>0</v>
      </c>
      <c r="N60" s="2">
        <f t="shared" ca="1" si="21"/>
        <v>96</v>
      </c>
      <c r="O60" s="1">
        <f t="shared" si="6"/>
        <v>-64</v>
      </c>
      <c r="P60" s="1">
        <f t="shared" ca="1" si="22"/>
        <v>0</v>
      </c>
      <c r="Q60" s="27">
        <f t="shared" ca="1" si="23"/>
        <v>32</v>
      </c>
      <c r="R60" s="1">
        <f t="shared" ca="1" si="24"/>
        <v>1186.8000000000002</v>
      </c>
      <c r="S60" s="1">
        <f t="shared" ca="1" si="25"/>
        <v>20.821052631578958</v>
      </c>
      <c r="T60" s="34">
        <f t="shared" ca="1" si="26"/>
        <v>198.76669172932321</v>
      </c>
      <c r="U60" s="34">
        <f t="shared" ca="1" si="16"/>
        <v>14.098464162075357</v>
      </c>
    </row>
    <row r="61" spans="7:21">
      <c r="G61">
        <v>58</v>
      </c>
      <c r="H61" s="3">
        <f t="shared" ca="1" si="0"/>
        <v>0.95559178872577899</v>
      </c>
      <c r="I61" t="str">
        <f t="shared" ca="1" si="17"/>
        <v>Nublado</v>
      </c>
      <c r="J61" s="3">
        <f t="shared" ca="1" si="2"/>
        <v>0.31368103149389404</v>
      </c>
      <c r="K61">
        <f t="shared" ca="1" si="18"/>
        <v>5</v>
      </c>
      <c r="L61">
        <f t="shared" ca="1" si="19"/>
        <v>5</v>
      </c>
      <c r="M61">
        <f t="shared" ca="1" si="20"/>
        <v>3</v>
      </c>
      <c r="N61" s="2">
        <f t="shared" ca="1" si="21"/>
        <v>60</v>
      </c>
      <c r="O61" s="1">
        <f t="shared" si="6"/>
        <v>-64</v>
      </c>
      <c r="P61" s="1">
        <f t="shared" ca="1" si="22"/>
        <v>3.5999999999999996</v>
      </c>
      <c r="Q61" s="27">
        <f t="shared" ca="1" si="23"/>
        <v>-0.40000000000000036</v>
      </c>
      <c r="R61" s="1">
        <f t="shared" ca="1" si="24"/>
        <v>1186.4000000000001</v>
      </c>
      <c r="S61" s="1">
        <f t="shared" ca="1" si="25"/>
        <v>20.455172413793111</v>
      </c>
      <c r="T61" s="34">
        <f t="shared" ca="1" si="26"/>
        <v>203.0439201451905</v>
      </c>
      <c r="U61" s="34">
        <f t="shared" ca="1" si="16"/>
        <v>14.249348060356674</v>
      </c>
    </row>
    <row r="62" spans="7:21">
      <c r="G62">
        <v>59</v>
      </c>
      <c r="H62" s="3">
        <f t="shared" ca="1" si="0"/>
        <v>0.57395202775321774</v>
      </c>
      <c r="I62" t="str">
        <f t="shared" ca="1" si="17"/>
        <v>Soleado</v>
      </c>
      <c r="J62" s="3">
        <f t="shared" ca="1" si="2"/>
        <v>0.75312459861785674</v>
      </c>
      <c r="K62">
        <f t="shared" ca="1" si="18"/>
        <v>9</v>
      </c>
      <c r="L62">
        <f t="shared" ca="1" si="19"/>
        <v>8</v>
      </c>
      <c r="M62">
        <f t="shared" ca="1" si="20"/>
        <v>0</v>
      </c>
      <c r="N62" s="2">
        <f t="shared" ca="1" si="21"/>
        <v>96</v>
      </c>
      <c r="O62" s="1">
        <f t="shared" si="6"/>
        <v>-64</v>
      </c>
      <c r="P62" s="1">
        <f t="shared" ca="1" si="22"/>
        <v>0</v>
      </c>
      <c r="Q62" s="27">
        <f t="shared" ca="1" si="23"/>
        <v>32</v>
      </c>
      <c r="R62" s="1">
        <f t="shared" ca="1" si="24"/>
        <v>1218.4000000000001</v>
      </c>
      <c r="S62" s="1">
        <f t="shared" ca="1" si="25"/>
        <v>20.650847457627126</v>
      </c>
      <c r="T62" s="34">
        <f t="shared" ca="1" si="26"/>
        <v>201.80219754529509</v>
      </c>
      <c r="U62" s="34">
        <f t="shared" ca="1" si="16"/>
        <v>14.205710033127351</v>
      </c>
    </row>
    <row r="63" spans="7:21">
      <c r="G63">
        <v>60</v>
      </c>
      <c r="H63" s="3">
        <f t="shared" ca="1" si="0"/>
        <v>0.38257412346123587</v>
      </c>
      <c r="I63" t="str">
        <f t="shared" ca="1" si="17"/>
        <v>Soleado</v>
      </c>
      <c r="J63" s="3">
        <f t="shared" ca="1" si="2"/>
        <v>0.7938446708972009</v>
      </c>
      <c r="K63">
        <f t="shared" ca="1" si="18"/>
        <v>9</v>
      </c>
      <c r="L63">
        <f t="shared" ca="1" si="19"/>
        <v>8</v>
      </c>
      <c r="M63">
        <f t="shared" ca="1" si="20"/>
        <v>0</v>
      </c>
      <c r="N63" s="2">
        <f t="shared" ca="1" si="21"/>
        <v>96</v>
      </c>
      <c r="O63" s="1">
        <f t="shared" si="6"/>
        <v>-64</v>
      </c>
      <c r="P63" s="1">
        <f t="shared" ca="1" si="22"/>
        <v>0</v>
      </c>
      <c r="Q63" s="27">
        <f t="shared" ca="1" si="23"/>
        <v>32</v>
      </c>
      <c r="R63" s="1">
        <f t="shared" ca="1" si="24"/>
        <v>1250.4000000000001</v>
      </c>
      <c r="S63" s="1">
        <f t="shared" ca="1" si="25"/>
        <v>20.840000000000011</v>
      </c>
      <c r="T63" s="34">
        <f t="shared" ca="1" si="26"/>
        <v>200.52854237288128</v>
      </c>
      <c r="U63" s="34">
        <f t="shared" ca="1" si="16"/>
        <v>14.160810088864311</v>
      </c>
    </row>
    <row r="64" spans="7:21">
      <c r="G64">
        <v>61</v>
      </c>
      <c r="H64" s="3">
        <f t="shared" ca="1" si="0"/>
        <v>0.11171848887692337</v>
      </c>
      <c r="I64" t="str">
        <f t="shared" ca="1" si="17"/>
        <v>Soleado</v>
      </c>
      <c r="J64" s="3">
        <f t="shared" ca="1" si="2"/>
        <v>0.18930433754374043</v>
      </c>
      <c r="K64">
        <f t="shared" ca="1" si="18"/>
        <v>7</v>
      </c>
      <c r="L64">
        <f t="shared" ca="1" si="19"/>
        <v>7</v>
      </c>
      <c r="M64">
        <f t="shared" ca="1" si="20"/>
        <v>1</v>
      </c>
      <c r="N64" s="2">
        <f t="shared" ca="1" si="21"/>
        <v>84</v>
      </c>
      <c r="O64" s="1">
        <f t="shared" si="6"/>
        <v>-64</v>
      </c>
      <c r="P64" s="1">
        <f t="shared" ca="1" si="22"/>
        <v>1.2</v>
      </c>
      <c r="Q64" s="27">
        <f t="shared" ca="1" si="23"/>
        <v>21.2</v>
      </c>
      <c r="R64" s="1">
        <f t="shared" ca="1" si="24"/>
        <v>1271.6000000000001</v>
      </c>
      <c r="S64" s="1">
        <f t="shared" ca="1" si="25"/>
        <v>20.845901639344273</v>
      </c>
      <c r="T64" s="34">
        <f t="shared" ca="1" si="26"/>
        <v>197.18852459016387</v>
      </c>
      <c r="U64" s="34">
        <f t="shared" ca="1" si="16"/>
        <v>14.042383152092235</v>
      </c>
    </row>
    <row r="65" spans="7:21">
      <c r="G65">
        <v>62</v>
      </c>
      <c r="H65" s="3">
        <f t="shared" ca="1" si="0"/>
        <v>6.6654871456771847E-2</v>
      </c>
      <c r="I65" t="str">
        <f t="shared" ca="1" si="17"/>
        <v>Soleado</v>
      </c>
      <c r="J65" s="3">
        <f t="shared" ca="1" si="2"/>
        <v>0.82696465340811631</v>
      </c>
      <c r="K65">
        <f t="shared" ca="1" si="18"/>
        <v>9</v>
      </c>
      <c r="L65">
        <f t="shared" ca="1" si="19"/>
        <v>8</v>
      </c>
      <c r="M65">
        <f t="shared" ca="1" si="20"/>
        <v>0</v>
      </c>
      <c r="N65" s="2">
        <f t="shared" ca="1" si="21"/>
        <v>96</v>
      </c>
      <c r="O65" s="1">
        <f t="shared" si="6"/>
        <v>-64</v>
      </c>
      <c r="P65" s="1">
        <f t="shared" ca="1" si="22"/>
        <v>0</v>
      </c>
      <c r="Q65" s="27">
        <f t="shared" ca="1" si="23"/>
        <v>32</v>
      </c>
      <c r="R65" s="1">
        <f t="shared" ca="1" si="24"/>
        <v>1303.6000000000001</v>
      </c>
      <c r="S65" s="1">
        <f t="shared" ca="1" si="25"/>
        <v>21.025806451612912</v>
      </c>
      <c r="T65" s="34">
        <f t="shared" ca="1" si="26"/>
        <v>195.9626017979904</v>
      </c>
      <c r="U65" s="34">
        <f t="shared" ca="1" si="16"/>
        <v>13.998664286209253</v>
      </c>
    </row>
    <row r="66" spans="7:21">
      <c r="G66">
        <v>63</v>
      </c>
      <c r="H66" s="3">
        <f t="shared" ca="1" si="0"/>
        <v>0.67091492508831418</v>
      </c>
      <c r="I66" t="str">
        <f t="shared" ca="1" si="17"/>
        <v>Soleado</v>
      </c>
      <c r="J66" s="3">
        <f t="shared" ca="1" si="2"/>
        <v>0.34926353992956849</v>
      </c>
      <c r="K66">
        <f t="shared" ca="1" si="18"/>
        <v>8</v>
      </c>
      <c r="L66">
        <f t="shared" ca="1" si="19"/>
        <v>8</v>
      </c>
      <c r="M66">
        <f t="shared" ca="1" si="20"/>
        <v>0</v>
      </c>
      <c r="N66" s="2">
        <f t="shared" ca="1" si="21"/>
        <v>96</v>
      </c>
      <c r="O66" s="1">
        <f t="shared" si="6"/>
        <v>-64</v>
      </c>
      <c r="P66" s="1">
        <f t="shared" ca="1" si="22"/>
        <v>0</v>
      </c>
      <c r="Q66" s="27">
        <f t="shared" ca="1" si="23"/>
        <v>32</v>
      </c>
      <c r="R66" s="1">
        <f t="shared" ca="1" si="24"/>
        <v>1335.6000000000001</v>
      </c>
      <c r="S66" s="1">
        <f t="shared" ca="1" si="25"/>
        <v>21.20000000000001</v>
      </c>
      <c r="T66" s="34">
        <f t="shared" ca="1" si="26"/>
        <v>194.71354838709667</v>
      </c>
      <c r="U66" s="34">
        <f t="shared" ca="1" si="16"/>
        <v>13.95397966126856</v>
      </c>
    </row>
    <row r="67" spans="7:21">
      <c r="G67">
        <v>64</v>
      </c>
      <c r="H67" s="3">
        <f t="shared" ca="1" si="0"/>
        <v>0.31130994208354412</v>
      </c>
      <c r="I67" t="str">
        <f t="shared" ca="1" si="17"/>
        <v>Soleado</v>
      </c>
      <c r="J67" s="3">
        <f t="shared" ca="1" si="2"/>
        <v>0.35144257402245849</v>
      </c>
      <c r="K67">
        <f t="shared" ca="1" si="18"/>
        <v>8</v>
      </c>
      <c r="L67">
        <f t="shared" ca="1" si="19"/>
        <v>8</v>
      </c>
      <c r="M67">
        <f t="shared" ca="1" si="20"/>
        <v>0</v>
      </c>
      <c r="N67" s="2">
        <f t="shared" ca="1" si="21"/>
        <v>96</v>
      </c>
      <c r="O67" s="1">
        <f t="shared" si="6"/>
        <v>-64</v>
      </c>
      <c r="P67" s="1">
        <f t="shared" ca="1" si="22"/>
        <v>0</v>
      </c>
      <c r="Q67" s="27">
        <f t="shared" ca="1" si="23"/>
        <v>32</v>
      </c>
      <c r="R67" s="1">
        <f t="shared" ca="1" si="24"/>
        <v>1367.6000000000001</v>
      </c>
      <c r="S67" s="1">
        <f t="shared" ca="1" si="25"/>
        <v>21.368750000000009</v>
      </c>
      <c r="T67" s="34">
        <f t="shared" ca="1" si="26"/>
        <v>193.44535714285701</v>
      </c>
      <c r="U67" s="34">
        <f t="shared" ca="1" si="16"/>
        <v>13.908463507622148</v>
      </c>
    </row>
    <row r="68" spans="7:21">
      <c r="G68">
        <v>65</v>
      </c>
      <c r="H68" s="3">
        <f t="shared" ref="H68:H131" ca="1" si="27">RAND()</f>
        <v>0.15097432886074458</v>
      </c>
      <c r="I68" t="str">
        <f t="shared" ca="1" si="17"/>
        <v>Soleado</v>
      </c>
      <c r="J68" s="3">
        <f t="shared" ref="J68:J131" ca="1" si="28">RAND()</f>
        <v>0.10448173711313213</v>
      </c>
      <c r="K68">
        <f t="shared" ca="1" si="18"/>
        <v>7</v>
      </c>
      <c r="L68">
        <f t="shared" ca="1" si="19"/>
        <v>7</v>
      </c>
      <c r="M68">
        <f t="shared" ca="1" si="20"/>
        <v>1</v>
      </c>
      <c r="N68" s="2">
        <f t="shared" ca="1" si="21"/>
        <v>84</v>
      </c>
      <c r="O68" s="1">
        <f t="shared" ref="O68:O131" si="29">-$B$5*pre_comp</f>
        <v>-64</v>
      </c>
      <c r="P68" s="1">
        <f t="shared" ca="1" si="22"/>
        <v>1.2</v>
      </c>
      <c r="Q68" s="27">
        <f t="shared" ca="1" si="23"/>
        <v>21.2</v>
      </c>
      <c r="R68" s="1">
        <f t="shared" ca="1" si="24"/>
        <v>1388.8000000000002</v>
      </c>
      <c r="S68" s="1">
        <f t="shared" ca="1" si="25"/>
        <v>21.366153846153857</v>
      </c>
      <c r="T68" s="34">
        <f t="shared" ca="1" si="26"/>
        <v>190.4232115384614</v>
      </c>
      <c r="U68" s="34">
        <f t="shared" ca="1" si="16"/>
        <v>13.799391709001576</v>
      </c>
    </row>
    <row r="69" spans="7:21">
      <c r="G69">
        <v>66</v>
      </c>
      <c r="H69" s="3">
        <f t="shared" ca="1" si="27"/>
        <v>0.3403174726825462</v>
      </c>
      <c r="I69" t="str">
        <f t="shared" ca="1" si="17"/>
        <v>Soleado</v>
      </c>
      <c r="J69" s="3">
        <f t="shared" ca="1" si="28"/>
        <v>0.59255990870683828</v>
      </c>
      <c r="K69">
        <f t="shared" ca="1" si="18"/>
        <v>8</v>
      </c>
      <c r="L69">
        <f t="shared" ca="1" si="19"/>
        <v>8</v>
      </c>
      <c r="M69">
        <f t="shared" ca="1" si="20"/>
        <v>0</v>
      </c>
      <c r="N69" s="2">
        <f t="shared" ca="1" si="21"/>
        <v>96</v>
      </c>
      <c r="O69" s="1">
        <f t="shared" si="29"/>
        <v>-64</v>
      </c>
      <c r="P69" s="1">
        <f t="shared" ca="1" si="22"/>
        <v>0</v>
      </c>
      <c r="Q69" s="27">
        <f t="shared" ca="1" si="23"/>
        <v>32</v>
      </c>
      <c r="R69" s="1">
        <f t="shared" ca="1" si="24"/>
        <v>1420.8000000000002</v>
      </c>
      <c r="S69" s="1">
        <f t="shared" ca="1" si="25"/>
        <v>21.527272727272738</v>
      </c>
      <c r="T69" s="34">
        <f t="shared" ca="1" si="26"/>
        <v>189.20693706293693</v>
      </c>
      <c r="U69" s="34">
        <f t="shared" ca="1" si="16"/>
        <v>13.755251254082454</v>
      </c>
    </row>
    <row r="70" spans="7:21">
      <c r="G70">
        <v>67</v>
      </c>
      <c r="H70" s="3">
        <f t="shared" ca="1" si="27"/>
        <v>0.61750647520415569</v>
      </c>
      <c r="I70" t="str">
        <f t="shared" ca="1" si="17"/>
        <v>Soleado</v>
      </c>
      <c r="J70" s="3">
        <f t="shared" ca="1" si="28"/>
        <v>0.52076197073606401</v>
      </c>
      <c r="K70">
        <f t="shared" ca="1" si="18"/>
        <v>8</v>
      </c>
      <c r="L70">
        <f t="shared" ca="1" si="19"/>
        <v>8</v>
      </c>
      <c r="M70">
        <f t="shared" ca="1" si="20"/>
        <v>0</v>
      </c>
      <c r="N70" s="2">
        <f t="shared" ca="1" si="21"/>
        <v>96</v>
      </c>
      <c r="O70" s="1">
        <f t="shared" si="29"/>
        <v>-64</v>
      </c>
      <c r="P70" s="1">
        <f t="shared" ca="1" si="22"/>
        <v>0</v>
      </c>
      <c r="Q70" s="27">
        <f t="shared" ca="1" si="23"/>
        <v>32</v>
      </c>
      <c r="R70" s="1">
        <f t="shared" ca="1" si="24"/>
        <v>1452.8000000000002</v>
      </c>
      <c r="S70" s="1">
        <f t="shared" ca="1" si="25"/>
        <v>21.68358208955225</v>
      </c>
      <c r="T70" s="34">
        <f t="shared" ca="1" si="26"/>
        <v>187.97715061058329</v>
      </c>
      <c r="U70" s="34">
        <f t="shared" ca="1" si="16"/>
        <v>13.710475943984704</v>
      </c>
    </row>
    <row r="71" spans="7:21">
      <c r="G71">
        <v>68</v>
      </c>
      <c r="H71" s="3">
        <f t="shared" ca="1" si="27"/>
        <v>0.32687005586472218</v>
      </c>
      <c r="I71" t="str">
        <f t="shared" ca="1" si="17"/>
        <v>Soleado</v>
      </c>
      <c r="J71" s="3">
        <f t="shared" ca="1" si="28"/>
        <v>0.1107242582247645</v>
      </c>
      <c r="K71">
        <f t="shared" ca="1" si="18"/>
        <v>7</v>
      </c>
      <c r="L71">
        <f t="shared" ca="1" si="19"/>
        <v>7</v>
      </c>
      <c r="M71">
        <f t="shared" ca="1" si="20"/>
        <v>1</v>
      </c>
      <c r="N71" s="2">
        <f t="shared" ca="1" si="21"/>
        <v>84</v>
      </c>
      <c r="O71" s="1">
        <f t="shared" si="29"/>
        <v>-64</v>
      </c>
      <c r="P71" s="1">
        <f t="shared" ca="1" si="22"/>
        <v>1.2</v>
      </c>
      <c r="Q71" s="27">
        <f t="shared" ca="1" si="23"/>
        <v>21.2</v>
      </c>
      <c r="R71" s="1">
        <f t="shared" ca="1" si="24"/>
        <v>1474.0000000000002</v>
      </c>
      <c r="S71" s="1">
        <f t="shared" ca="1" si="25"/>
        <v>21.676470588235304</v>
      </c>
      <c r="T71" s="34">
        <f t="shared" ca="1" si="26"/>
        <v>185.17496049165922</v>
      </c>
      <c r="U71" s="34">
        <f t="shared" ref="U71:U134" ca="1" si="30">SQRT(T71)</f>
        <v>13.60790066438094</v>
      </c>
    </row>
    <row r="72" spans="7:21">
      <c r="G72">
        <v>69</v>
      </c>
      <c r="H72" s="3">
        <f t="shared" ca="1" si="27"/>
        <v>4.8481072007701798E-2</v>
      </c>
      <c r="I72" t="str">
        <f t="shared" ca="1" si="17"/>
        <v>Soleado</v>
      </c>
      <c r="J72" s="3">
        <f t="shared" ca="1" si="28"/>
        <v>0.63470684093553942</v>
      </c>
      <c r="K72">
        <f t="shared" ca="1" si="18"/>
        <v>8</v>
      </c>
      <c r="L72">
        <f t="shared" ca="1" si="19"/>
        <v>8</v>
      </c>
      <c r="M72">
        <f t="shared" ca="1" si="20"/>
        <v>0</v>
      </c>
      <c r="N72" s="2">
        <f t="shared" ca="1" si="21"/>
        <v>96</v>
      </c>
      <c r="O72" s="1">
        <f t="shared" si="29"/>
        <v>-64</v>
      </c>
      <c r="P72" s="1">
        <f t="shared" ca="1" si="22"/>
        <v>0</v>
      </c>
      <c r="Q72" s="27">
        <f t="shared" ca="1" si="23"/>
        <v>32</v>
      </c>
      <c r="R72" s="1">
        <f t="shared" ca="1" si="24"/>
        <v>1506.0000000000002</v>
      </c>
      <c r="S72" s="1">
        <f t="shared" ca="1" si="25"/>
        <v>21.826086956521749</v>
      </c>
      <c r="T72" s="34">
        <f t="shared" ca="1" si="26"/>
        <v>183.99636828644486</v>
      </c>
      <c r="U72" s="34">
        <f t="shared" ca="1" si="30"/>
        <v>13.564526098852287</v>
      </c>
    </row>
    <row r="73" spans="7:21">
      <c r="G73">
        <v>70</v>
      </c>
      <c r="H73" s="3">
        <f t="shared" ca="1" si="27"/>
        <v>0.64891313714220189</v>
      </c>
      <c r="I73" t="str">
        <f t="shared" ca="1" si="17"/>
        <v>Soleado</v>
      </c>
      <c r="J73" s="3">
        <f t="shared" ca="1" si="28"/>
        <v>0.63552525839367657</v>
      </c>
      <c r="K73">
        <f t="shared" ca="1" si="18"/>
        <v>8</v>
      </c>
      <c r="L73">
        <f t="shared" ca="1" si="19"/>
        <v>8</v>
      </c>
      <c r="M73">
        <f t="shared" ca="1" si="20"/>
        <v>0</v>
      </c>
      <c r="N73" s="2">
        <f t="shared" ca="1" si="21"/>
        <v>96</v>
      </c>
      <c r="O73" s="1">
        <f t="shared" si="29"/>
        <v>-64</v>
      </c>
      <c r="P73" s="1">
        <f t="shared" ca="1" si="22"/>
        <v>0</v>
      </c>
      <c r="Q73" s="27">
        <f t="shared" ca="1" si="23"/>
        <v>32</v>
      </c>
      <c r="R73" s="1">
        <f t="shared" ca="1" si="24"/>
        <v>1538.0000000000002</v>
      </c>
      <c r="S73" s="1">
        <f t="shared" ca="1" si="25"/>
        <v>21.971428571428582</v>
      </c>
      <c r="T73" s="34">
        <f t="shared" ca="1" si="26"/>
        <v>182.80844720496881</v>
      </c>
      <c r="U73" s="34">
        <f t="shared" ca="1" si="30"/>
        <v>13.520667409746045</v>
      </c>
    </row>
    <row r="74" spans="7:21">
      <c r="G74">
        <v>71</v>
      </c>
      <c r="H74" s="3">
        <f t="shared" ca="1" si="27"/>
        <v>0.56107800525533946</v>
      </c>
      <c r="I74" t="str">
        <f t="shared" ca="1" si="17"/>
        <v>Soleado</v>
      </c>
      <c r="J74" s="3">
        <f t="shared" ca="1" si="28"/>
        <v>0.10957369606011658</v>
      </c>
      <c r="K74">
        <f t="shared" ca="1" si="18"/>
        <v>7</v>
      </c>
      <c r="L74">
        <f t="shared" ca="1" si="19"/>
        <v>7</v>
      </c>
      <c r="M74">
        <f t="shared" ca="1" si="20"/>
        <v>1</v>
      </c>
      <c r="N74" s="2">
        <f t="shared" ca="1" si="21"/>
        <v>84</v>
      </c>
      <c r="O74" s="1">
        <f t="shared" si="29"/>
        <v>-64</v>
      </c>
      <c r="P74" s="1">
        <f t="shared" ca="1" si="22"/>
        <v>1.2</v>
      </c>
      <c r="Q74" s="27">
        <f t="shared" ca="1" si="23"/>
        <v>21.2</v>
      </c>
      <c r="R74" s="1">
        <f t="shared" ca="1" si="24"/>
        <v>1559.2000000000003</v>
      </c>
      <c r="S74" s="1">
        <f t="shared" ca="1" si="25"/>
        <v>21.960563380281702</v>
      </c>
      <c r="T74" s="34">
        <f t="shared" ca="1" si="26"/>
        <v>180.20527967806828</v>
      </c>
      <c r="U74" s="34">
        <f t="shared" ca="1" si="30"/>
        <v>13.424056006962585</v>
      </c>
    </row>
    <row r="75" spans="7:21">
      <c r="G75">
        <v>72</v>
      </c>
      <c r="H75" s="3">
        <f t="shared" ca="1" si="27"/>
        <v>0.87142900877515839</v>
      </c>
      <c r="I75" t="str">
        <f t="shared" ca="1" si="17"/>
        <v>Nublado</v>
      </c>
      <c r="J75" s="3">
        <f t="shared" ca="1" si="28"/>
        <v>0.97295170232025097</v>
      </c>
      <c r="K75">
        <f t="shared" ca="1" si="18"/>
        <v>7</v>
      </c>
      <c r="L75">
        <f t="shared" ca="1" si="19"/>
        <v>7</v>
      </c>
      <c r="M75">
        <f t="shared" ca="1" si="20"/>
        <v>1</v>
      </c>
      <c r="N75" s="2">
        <f t="shared" ca="1" si="21"/>
        <v>84</v>
      </c>
      <c r="O75" s="1">
        <f t="shared" si="29"/>
        <v>-64</v>
      </c>
      <c r="P75" s="1">
        <f t="shared" ca="1" si="22"/>
        <v>1.2</v>
      </c>
      <c r="Q75" s="27">
        <f t="shared" ca="1" si="23"/>
        <v>21.2</v>
      </c>
      <c r="R75" s="1">
        <f t="shared" ca="1" si="24"/>
        <v>1580.4000000000003</v>
      </c>
      <c r="S75" s="1">
        <f t="shared" ca="1" si="25"/>
        <v>21.95000000000001</v>
      </c>
      <c r="T75" s="34">
        <f t="shared" ca="1" si="26"/>
        <v>177.6752112676055</v>
      </c>
      <c r="U75" s="34">
        <f t="shared" ca="1" si="30"/>
        <v>13.329486534282013</v>
      </c>
    </row>
    <row r="76" spans="7:21">
      <c r="G76">
        <v>73</v>
      </c>
      <c r="H76" s="3">
        <f t="shared" ca="1" si="27"/>
        <v>0.32849910793501458</v>
      </c>
      <c r="I76" t="str">
        <f t="shared" ca="1" si="17"/>
        <v>Soleado</v>
      </c>
      <c r="J76" s="3">
        <f t="shared" ca="1" si="28"/>
        <v>0.56601568403850511</v>
      </c>
      <c r="K76">
        <f t="shared" ca="1" si="18"/>
        <v>8</v>
      </c>
      <c r="L76">
        <f t="shared" ca="1" si="19"/>
        <v>8</v>
      </c>
      <c r="M76">
        <f t="shared" ca="1" si="20"/>
        <v>0</v>
      </c>
      <c r="N76" s="2">
        <f t="shared" ca="1" si="21"/>
        <v>96</v>
      </c>
      <c r="O76" s="1">
        <f t="shared" si="29"/>
        <v>-64</v>
      </c>
      <c r="P76" s="1">
        <f t="shared" ca="1" si="22"/>
        <v>0</v>
      </c>
      <c r="Q76" s="27">
        <f t="shared" ca="1" si="23"/>
        <v>32</v>
      </c>
      <c r="R76" s="1">
        <f t="shared" ca="1" si="24"/>
        <v>1612.4000000000003</v>
      </c>
      <c r="S76" s="1">
        <f t="shared" ca="1" si="25"/>
        <v>22.087671232876723</v>
      </c>
      <c r="T76" s="34">
        <f t="shared" ca="1" si="26"/>
        <v>176.59109589041083</v>
      </c>
      <c r="U76" s="34">
        <f t="shared" ca="1" si="30"/>
        <v>13.288758252388025</v>
      </c>
    </row>
    <row r="77" spans="7:21">
      <c r="G77">
        <v>74</v>
      </c>
      <c r="H77" s="3">
        <f t="shared" ca="1" si="27"/>
        <v>0.94167432023241338</v>
      </c>
      <c r="I77" t="str">
        <f t="shared" ca="1" si="17"/>
        <v>Nublado</v>
      </c>
      <c r="J77" s="3">
        <f t="shared" ca="1" si="28"/>
        <v>0.60001584884120374</v>
      </c>
      <c r="K77">
        <f t="shared" ca="1" si="18"/>
        <v>6</v>
      </c>
      <c r="L77">
        <f t="shared" ca="1" si="19"/>
        <v>6</v>
      </c>
      <c r="M77">
        <f t="shared" ca="1" si="20"/>
        <v>2</v>
      </c>
      <c r="N77" s="2">
        <f t="shared" ca="1" si="21"/>
        <v>72</v>
      </c>
      <c r="O77" s="1">
        <f t="shared" si="29"/>
        <v>-64</v>
      </c>
      <c r="P77" s="1">
        <f t="shared" ca="1" si="22"/>
        <v>2.4</v>
      </c>
      <c r="Q77" s="27">
        <f t="shared" ca="1" si="23"/>
        <v>10.4</v>
      </c>
      <c r="R77" s="1">
        <f t="shared" ca="1" si="24"/>
        <v>1622.8000000000004</v>
      </c>
      <c r="S77" s="1">
        <f t="shared" ca="1" si="25"/>
        <v>21.929729729729743</v>
      </c>
      <c r="T77" s="34">
        <f t="shared" ca="1" si="26"/>
        <v>176.01800814513129</v>
      </c>
      <c r="U77" s="34">
        <f t="shared" ca="1" si="30"/>
        <v>13.267177851567803</v>
      </c>
    </row>
    <row r="78" spans="7:21">
      <c r="G78">
        <v>75</v>
      </c>
      <c r="H78" s="3">
        <f t="shared" ca="1" si="27"/>
        <v>0.5022334997370006</v>
      </c>
      <c r="I78" t="str">
        <f t="shared" ca="1" si="17"/>
        <v>Soleado</v>
      </c>
      <c r="J78" s="3">
        <f t="shared" ca="1" si="28"/>
        <v>0.30481745261673421</v>
      </c>
      <c r="K78">
        <f t="shared" ca="1" si="18"/>
        <v>8</v>
      </c>
      <c r="L78">
        <f t="shared" ca="1" si="19"/>
        <v>8</v>
      </c>
      <c r="M78">
        <f t="shared" ca="1" si="20"/>
        <v>0</v>
      </c>
      <c r="N78" s="2">
        <f t="shared" ca="1" si="21"/>
        <v>96</v>
      </c>
      <c r="O78" s="1">
        <f t="shared" si="29"/>
        <v>-64</v>
      </c>
      <c r="P78" s="1">
        <f t="shared" ca="1" si="22"/>
        <v>0</v>
      </c>
      <c r="Q78" s="27">
        <f t="shared" ca="1" si="23"/>
        <v>32</v>
      </c>
      <c r="R78" s="1">
        <f t="shared" ca="1" si="24"/>
        <v>1654.8000000000004</v>
      </c>
      <c r="S78" s="1">
        <f t="shared" ca="1" si="25"/>
        <v>22.064000000000014</v>
      </c>
      <c r="T78" s="34">
        <f t="shared" ca="1" si="26"/>
        <v>174.99152432432419</v>
      </c>
      <c r="U78" s="34">
        <f t="shared" ca="1" si="30"/>
        <v>13.228436201015001</v>
      </c>
    </row>
    <row r="79" spans="7:21">
      <c r="G79">
        <v>76</v>
      </c>
      <c r="H79" s="3">
        <f t="shared" ca="1" si="27"/>
        <v>0.32445513268370973</v>
      </c>
      <c r="I79" t="str">
        <f t="shared" ca="1" si="17"/>
        <v>Soleado</v>
      </c>
      <c r="J79" s="3">
        <f t="shared" ca="1" si="28"/>
        <v>0.69625616842921811</v>
      </c>
      <c r="K79">
        <f t="shared" ca="1" si="18"/>
        <v>8</v>
      </c>
      <c r="L79">
        <f t="shared" ca="1" si="19"/>
        <v>8</v>
      </c>
      <c r="M79">
        <f t="shared" ca="1" si="20"/>
        <v>0</v>
      </c>
      <c r="N79" s="2">
        <f t="shared" ca="1" si="21"/>
        <v>96</v>
      </c>
      <c r="O79" s="1">
        <f t="shared" si="29"/>
        <v>-64</v>
      </c>
      <c r="P79" s="1">
        <f t="shared" ca="1" si="22"/>
        <v>0</v>
      </c>
      <c r="Q79" s="27">
        <f t="shared" ca="1" si="23"/>
        <v>32</v>
      </c>
      <c r="R79" s="1">
        <f t="shared" ca="1" si="24"/>
        <v>1686.8000000000004</v>
      </c>
      <c r="S79" s="1">
        <f t="shared" ca="1" si="25"/>
        <v>22.194736842105275</v>
      </c>
      <c r="T79" s="34">
        <f t="shared" ca="1" si="26"/>
        <v>173.95730526315776</v>
      </c>
      <c r="U79" s="34">
        <f t="shared" ca="1" si="30"/>
        <v>13.189287519163337</v>
      </c>
    </row>
    <row r="80" spans="7:21">
      <c r="G80">
        <v>77</v>
      </c>
      <c r="H80" s="3">
        <f t="shared" ca="1" si="27"/>
        <v>0.22117020638542284</v>
      </c>
      <c r="I80" t="str">
        <f t="shared" ca="1" si="17"/>
        <v>Soleado</v>
      </c>
      <c r="J80" s="3">
        <f t="shared" ca="1" si="28"/>
        <v>1.7216090949416785E-3</v>
      </c>
      <c r="K80">
        <f t="shared" ca="1" si="18"/>
        <v>6</v>
      </c>
      <c r="L80">
        <f t="shared" ca="1" si="19"/>
        <v>6</v>
      </c>
      <c r="M80">
        <f t="shared" ca="1" si="20"/>
        <v>2</v>
      </c>
      <c r="N80" s="2">
        <f t="shared" ca="1" si="21"/>
        <v>72</v>
      </c>
      <c r="O80" s="1">
        <f t="shared" si="29"/>
        <v>-64</v>
      </c>
      <c r="P80" s="1">
        <f t="shared" ca="1" si="22"/>
        <v>2.4</v>
      </c>
      <c r="Q80" s="27">
        <f t="shared" ca="1" si="23"/>
        <v>10.4</v>
      </c>
      <c r="R80" s="1">
        <f t="shared" ca="1" si="24"/>
        <v>1697.2000000000005</v>
      </c>
      <c r="S80" s="1">
        <f t="shared" ca="1" si="25"/>
        <v>22.041558441558454</v>
      </c>
      <c r="T80" s="34">
        <f t="shared" ca="1" si="26"/>
        <v>173.47509227614475</v>
      </c>
      <c r="U80" s="34">
        <f t="shared" ca="1" si="30"/>
        <v>13.17099435411559</v>
      </c>
    </row>
    <row r="81" spans="7:21">
      <c r="G81">
        <v>78</v>
      </c>
      <c r="H81" s="3">
        <f t="shared" ca="1" si="27"/>
        <v>9.3447531114472682E-2</v>
      </c>
      <c r="I81" t="str">
        <f t="shared" ca="1" si="17"/>
        <v>Soleado</v>
      </c>
      <c r="J81" s="3">
        <f t="shared" ca="1" si="28"/>
        <v>0.16752626966540962</v>
      </c>
      <c r="K81">
        <f t="shared" ca="1" si="18"/>
        <v>7</v>
      </c>
      <c r="L81">
        <f t="shared" ca="1" si="19"/>
        <v>7</v>
      </c>
      <c r="M81">
        <f t="shared" ca="1" si="20"/>
        <v>1</v>
      </c>
      <c r="N81" s="2">
        <f t="shared" ca="1" si="21"/>
        <v>84</v>
      </c>
      <c r="O81" s="1">
        <f t="shared" si="29"/>
        <v>-64</v>
      </c>
      <c r="P81" s="1">
        <f t="shared" ca="1" si="22"/>
        <v>1.2</v>
      </c>
      <c r="Q81" s="27">
        <f t="shared" ca="1" si="23"/>
        <v>21.2</v>
      </c>
      <c r="R81" s="1">
        <f t="shared" ca="1" si="24"/>
        <v>1718.4000000000005</v>
      </c>
      <c r="S81" s="1">
        <f t="shared" ca="1" si="25"/>
        <v>22.030769230769241</v>
      </c>
      <c r="T81" s="34">
        <f t="shared" ca="1" si="26"/>
        <v>171.23124875124859</v>
      </c>
      <c r="U81" s="34">
        <f t="shared" ca="1" si="30"/>
        <v>13.085535860301961</v>
      </c>
    </row>
    <row r="82" spans="7:21">
      <c r="G82">
        <v>79</v>
      </c>
      <c r="H82" s="3">
        <f t="shared" ca="1" si="27"/>
        <v>2.6805658331548798E-2</v>
      </c>
      <c r="I82" t="str">
        <f t="shared" ca="1" si="17"/>
        <v>Soleado</v>
      </c>
      <c r="J82" s="3">
        <f t="shared" ca="1" si="28"/>
        <v>0.25587333005022384</v>
      </c>
      <c r="K82">
        <f t="shared" ca="1" si="18"/>
        <v>7</v>
      </c>
      <c r="L82">
        <f t="shared" ca="1" si="19"/>
        <v>7</v>
      </c>
      <c r="M82">
        <f t="shared" ca="1" si="20"/>
        <v>1</v>
      </c>
      <c r="N82" s="2">
        <f t="shared" ca="1" si="21"/>
        <v>84</v>
      </c>
      <c r="O82" s="1">
        <f t="shared" si="29"/>
        <v>-64</v>
      </c>
      <c r="P82" s="1">
        <f t="shared" ca="1" si="22"/>
        <v>1.2</v>
      </c>
      <c r="Q82" s="27">
        <f t="shared" ca="1" si="23"/>
        <v>21.2</v>
      </c>
      <c r="R82" s="1">
        <f t="shared" ca="1" si="24"/>
        <v>1739.6000000000006</v>
      </c>
      <c r="S82" s="1">
        <f t="shared" ca="1" si="25"/>
        <v>22.020253164556973</v>
      </c>
      <c r="T82" s="34">
        <f t="shared" ca="1" si="26"/>
        <v>169.04471275559865</v>
      </c>
      <c r="U82" s="34">
        <f t="shared" ca="1" si="30"/>
        <v>13.00171960763647</v>
      </c>
    </row>
    <row r="83" spans="7:21">
      <c r="G83">
        <v>80</v>
      </c>
      <c r="H83" s="3">
        <f t="shared" ca="1" si="27"/>
        <v>0.2463951971286491</v>
      </c>
      <c r="I83" t="str">
        <f t="shared" ca="1" si="17"/>
        <v>Soleado</v>
      </c>
      <c r="J83" s="3">
        <f t="shared" ca="1" si="28"/>
        <v>0.8784141549426121</v>
      </c>
      <c r="K83">
        <f t="shared" ca="1" si="18"/>
        <v>9</v>
      </c>
      <c r="L83">
        <f t="shared" ca="1" si="19"/>
        <v>8</v>
      </c>
      <c r="M83">
        <f t="shared" ca="1" si="20"/>
        <v>0</v>
      </c>
      <c r="N83" s="2">
        <f t="shared" ca="1" si="21"/>
        <v>96</v>
      </c>
      <c r="O83" s="1">
        <f t="shared" si="29"/>
        <v>-64</v>
      </c>
      <c r="P83" s="1">
        <f t="shared" ca="1" si="22"/>
        <v>0</v>
      </c>
      <c r="Q83" s="27">
        <f t="shared" ca="1" si="23"/>
        <v>32</v>
      </c>
      <c r="R83" s="1">
        <f t="shared" ca="1" si="24"/>
        <v>1771.6000000000006</v>
      </c>
      <c r="S83" s="1">
        <f t="shared" ca="1" si="25"/>
        <v>22.14500000000001</v>
      </c>
      <c r="T83" s="34">
        <f t="shared" ca="1" si="26"/>
        <v>168.14984810126563</v>
      </c>
      <c r="U83" s="34">
        <f t="shared" ca="1" si="30"/>
        <v>12.967260624405821</v>
      </c>
    </row>
    <row r="84" spans="7:21">
      <c r="G84">
        <v>81</v>
      </c>
      <c r="H84" s="3">
        <f t="shared" ca="1" si="27"/>
        <v>0.75314143375062059</v>
      </c>
      <c r="I84" t="str">
        <f t="shared" ca="1" si="17"/>
        <v>Nublado</v>
      </c>
      <c r="J84" s="3">
        <f t="shared" ca="1" si="28"/>
        <v>0.39755381344365315</v>
      </c>
      <c r="K84">
        <f t="shared" ca="1" si="18"/>
        <v>5</v>
      </c>
      <c r="L84">
        <f t="shared" ca="1" si="19"/>
        <v>5</v>
      </c>
      <c r="M84">
        <f t="shared" ca="1" si="20"/>
        <v>3</v>
      </c>
      <c r="N84" s="2">
        <f t="shared" ca="1" si="21"/>
        <v>60</v>
      </c>
      <c r="O84" s="1">
        <f t="shared" si="29"/>
        <v>-64</v>
      </c>
      <c r="P84" s="1">
        <f t="shared" ca="1" si="22"/>
        <v>3.5999999999999996</v>
      </c>
      <c r="Q84" s="27">
        <f t="shared" ca="1" si="23"/>
        <v>-0.40000000000000036</v>
      </c>
      <c r="R84" s="1">
        <f t="shared" ca="1" si="24"/>
        <v>1771.2000000000005</v>
      </c>
      <c r="S84" s="1">
        <f t="shared" ca="1" si="25"/>
        <v>21.866666666666674</v>
      </c>
      <c r="T84" s="34">
        <f t="shared" ca="1" si="26"/>
        <v>172.32299999999984</v>
      </c>
      <c r="U84" s="34">
        <f t="shared" ca="1" si="30"/>
        <v>13.127185532321841</v>
      </c>
    </row>
    <row r="85" spans="7:21">
      <c r="G85">
        <v>82</v>
      </c>
      <c r="H85" s="3">
        <f t="shared" ca="1" si="27"/>
        <v>1.5134449657432825E-2</v>
      </c>
      <c r="I85" t="str">
        <f t="shared" ca="1" si="17"/>
        <v>Soleado</v>
      </c>
      <c r="J85" s="3">
        <f t="shared" ca="1" si="28"/>
        <v>0.59860720791816813</v>
      </c>
      <c r="K85">
        <f t="shared" ca="1" si="18"/>
        <v>8</v>
      </c>
      <c r="L85">
        <f t="shared" ca="1" si="19"/>
        <v>8</v>
      </c>
      <c r="M85">
        <f t="shared" ca="1" si="20"/>
        <v>0</v>
      </c>
      <c r="N85" s="2">
        <f t="shared" ca="1" si="21"/>
        <v>96</v>
      </c>
      <c r="O85" s="1">
        <f t="shared" si="29"/>
        <v>-64</v>
      </c>
      <c r="P85" s="1">
        <f t="shared" ca="1" si="22"/>
        <v>0</v>
      </c>
      <c r="Q85" s="27">
        <f t="shared" ca="1" si="23"/>
        <v>32</v>
      </c>
      <c r="R85" s="1">
        <f t="shared" ca="1" si="24"/>
        <v>1803.2000000000005</v>
      </c>
      <c r="S85" s="1">
        <f t="shared" ca="1" si="25"/>
        <v>21.990243902439033</v>
      </c>
      <c r="T85" s="34">
        <f t="shared" ca="1" si="26"/>
        <v>171.44780487804863</v>
      </c>
      <c r="U85" s="34">
        <f t="shared" ca="1" si="30"/>
        <v>13.093807883043368</v>
      </c>
    </row>
    <row r="86" spans="7:21">
      <c r="G86">
        <v>83</v>
      </c>
      <c r="H86" s="3">
        <f t="shared" ca="1" si="27"/>
        <v>5.0134125611536184E-2</v>
      </c>
      <c r="I86" t="str">
        <f t="shared" ca="1" si="17"/>
        <v>Soleado</v>
      </c>
      <c r="J86" s="3">
        <f t="shared" ca="1" si="28"/>
        <v>0.19464423243824713</v>
      </c>
      <c r="K86">
        <f t="shared" ca="1" si="18"/>
        <v>7</v>
      </c>
      <c r="L86">
        <f t="shared" ca="1" si="19"/>
        <v>7</v>
      </c>
      <c r="M86">
        <f t="shared" ca="1" si="20"/>
        <v>1</v>
      </c>
      <c r="N86" s="2">
        <f t="shared" ca="1" si="21"/>
        <v>84</v>
      </c>
      <c r="O86" s="1">
        <f t="shared" si="29"/>
        <v>-64</v>
      </c>
      <c r="P86" s="1">
        <f t="shared" ca="1" si="22"/>
        <v>1.2</v>
      </c>
      <c r="Q86" s="27">
        <f t="shared" ca="1" si="23"/>
        <v>21.2</v>
      </c>
      <c r="R86" s="1">
        <f t="shared" ca="1" si="24"/>
        <v>1824.4000000000005</v>
      </c>
      <c r="S86" s="1">
        <f t="shared" ca="1" si="25"/>
        <v>21.980722891566277</v>
      </c>
      <c r="T86" s="34">
        <f t="shared" ca="1" si="26"/>
        <v>169.36450191007918</v>
      </c>
      <c r="U86" s="34">
        <f t="shared" ca="1" si="30"/>
        <v>13.014011753109768</v>
      </c>
    </row>
    <row r="87" spans="7:21">
      <c r="G87">
        <v>84</v>
      </c>
      <c r="H87" s="3">
        <f t="shared" ca="1" si="27"/>
        <v>0.65144101654944997</v>
      </c>
      <c r="I87" t="str">
        <f t="shared" ca="1" si="17"/>
        <v>Soleado</v>
      </c>
      <c r="J87" s="3">
        <f t="shared" ca="1" si="28"/>
        <v>0.79034625306919271</v>
      </c>
      <c r="K87">
        <f t="shared" ca="1" si="18"/>
        <v>9</v>
      </c>
      <c r="L87">
        <f t="shared" ca="1" si="19"/>
        <v>8</v>
      </c>
      <c r="M87">
        <f t="shared" ca="1" si="20"/>
        <v>0</v>
      </c>
      <c r="N87" s="2">
        <f t="shared" ca="1" si="21"/>
        <v>96</v>
      </c>
      <c r="O87" s="1">
        <f t="shared" si="29"/>
        <v>-64</v>
      </c>
      <c r="P87" s="1">
        <f t="shared" ca="1" si="22"/>
        <v>0</v>
      </c>
      <c r="Q87" s="27">
        <f t="shared" ca="1" si="23"/>
        <v>32</v>
      </c>
      <c r="R87" s="1">
        <f t="shared" ca="1" si="24"/>
        <v>1856.4000000000005</v>
      </c>
      <c r="S87" s="1">
        <f t="shared" ca="1" si="25"/>
        <v>22.100000000000012</v>
      </c>
      <c r="T87" s="34">
        <f t="shared" ca="1" si="26"/>
        <v>168.51903614457817</v>
      </c>
      <c r="U87" s="34">
        <f t="shared" ca="1" si="30"/>
        <v>12.981488209931024</v>
      </c>
    </row>
    <row r="88" spans="7:21">
      <c r="G88">
        <v>85</v>
      </c>
      <c r="H88" s="3">
        <f t="shared" ca="1" si="27"/>
        <v>0.92037370206111024</v>
      </c>
      <c r="I88" t="str">
        <f t="shared" ca="1" si="17"/>
        <v>Nublado</v>
      </c>
      <c r="J88" s="3">
        <f t="shared" ca="1" si="28"/>
        <v>0.2396013038016378</v>
      </c>
      <c r="K88">
        <f t="shared" ca="1" si="18"/>
        <v>5</v>
      </c>
      <c r="L88">
        <f t="shared" ca="1" si="19"/>
        <v>5</v>
      </c>
      <c r="M88">
        <f t="shared" ca="1" si="20"/>
        <v>3</v>
      </c>
      <c r="N88" s="2">
        <f t="shared" ca="1" si="21"/>
        <v>60</v>
      </c>
      <c r="O88" s="1">
        <f t="shared" si="29"/>
        <v>-64</v>
      </c>
      <c r="P88" s="1">
        <f t="shared" ca="1" si="22"/>
        <v>3.5999999999999996</v>
      </c>
      <c r="Q88" s="27">
        <f t="shared" ca="1" si="23"/>
        <v>-0.40000000000000036</v>
      </c>
      <c r="R88" s="1">
        <f t="shared" ca="1" si="24"/>
        <v>1856.0000000000005</v>
      </c>
      <c r="S88" s="1">
        <f t="shared" ca="1" si="25"/>
        <v>21.83529411764707</v>
      </c>
      <c r="T88" s="34">
        <f t="shared" ca="1" si="26"/>
        <v>172.46873949579816</v>
      </c>
      <c r="U88" s="34">
        <f t="shared" ca="1" si="30"/>
        <v>13.132735415586433</v>
      </c>
    </row>
    <row r="89" spans="7:21">
      <c r="G89">
        <v>86</v>
      </c>
      <c r="H89" s="3">
        <f t="shared" ca="1" si="27"/>
        <v>4.6975208787242817E-2</v>
      </c>
      <c r="I89" t="str">
        <f t="shared" ca="1" si="17"/>
        <v>Soleado</v>
      </c>
      <c r="J89" s="3">
        <f t="shared" ca="1" si="28"/>
        <v>1.0676193933322864E-2</v>
      </c>
      <c r="K89">
        <f t="shared" ca="1" si="18"/>
        <v>6</v>
      </c>
      <c r="L89">
        <f t="shared" ca="1" si="19"/>
        <v>6</v>
      </c>
      <c r="M89">
        <f t="shared" ca="1" si="20"/>
        <v>2</v>
      </c>
      <c r="N89" s="2">
        <f t="shared" ca="1" si="21"/>
        <v>72</v>
      </c>
      <c r="O89" s="1">
        <f t="shared" si="29"/>
        <v>-64</v>
      </c>
      <c r="P89" s="1">
        <f t="shared" ca="1" si="22"/>
        <v>2.4</v>
      </c>
      <c r="Q89" s="27">
        <f t="shared" ca="1" si="23"/>
        <v>10.4</v>
      </c>
      <c r="R89" s="1">
        <f t="shared" ca="1" si="24"/>
        <v>1866.4000000000005</v>
      </c>
      <c r="S89" s="1">
        <f t="shared" ca="1" si="25"/>
        <v>21.70232558139536</v>
      </c>
      <c r="T89" s="34">
        <f t="shared" ca="1" si="26"/>
        <v>171.96022982216124</v>
      </c>
      <c r="U89" s="34">
        <f t="shared" ca="1" si="30"/>
        <v>13.113360737132234</v>
      </c>
    </row>
    <row r="90" spans="7:21">
      <c r="G90">
        <v>87</v>
      </c>
      <c r="H90" s="3">
        <f t="shared" ca="1" si="27"/>
        <v>0.70577144011274506</v>
      </c>
      <c r="I90" t="str">
        <f t="shared" ca="1" si="17"/>
        <v>Soleado</v>
      </c>
      <c r="J90" s="3">
        <f t="shared" ca="1" si="28"/>
        <v>0.77940294298190804</v>
      </c>
      <c r="K90">
        <f t="shared" ca="1" si="18"/>
        <v>9</v>
      </c>
      <c r="L90">
        <f t="shared" ca="1" si="19"/>
        <v>8</v>
      </c>
      <c r="M90">
        <f t="shared" ca="1" si="20"/>
        <v>0</v>
      </c>
      <c r="N90" s="2">
        <f t="shared" ca="1" si="21"/>
        <v>96</v>
      </c>
      <c r="O90" s="1">
        <f t="shared" si="29"/>
        <v>-64</v>
      </c>
      <c r="P90" s="1">
        <f t="shared" ca="1" si="22"/>
        <v>0</v>
      </c>
      <c r="Q90" s="27">
        <f t="shared" ca="1" si="23"/>
        <v>32</v>
      </c>
      <c r="R90" s="1">
        <f t="shared" ca="1" si="24"/>
        <v>1898.4000000000005</v>
      </c>
      <c r="S90" s="1">
        <f t="shared" ca="1" si="25"/>
        <v>21.820689655172426</v>
      </c>
      <c r="T90" s="34">
        <f t="shared" ca="1" si="26"/>
        <v>171.1795669607055</v>
      </c>
      <c r="U90" s="34">
        <f t="shared" ca="1" si="30"/>
        <v>13.083560943439883</v>
      </c>
    </row>
    <row r="91" spans="7:21">
      <c r="G91">
        <v>88</v>
      </c>
      <c r="H91" s="3">
        <f t="shared" ca="1" si="27"/>
        <v>0.95459474165875324</v>
      </c>
      <c r="I91" t="str">
        <f t="shared" ca="1" si="17"/>
        <v>Nublado</v>
      </c>
      <c r="J91" s="3">
        <f t="shared" ca="1" si="28"/>
        <v>0.55780000782733818</v>
      </c>
      <c r="K91">
        <f t="shared" ca="1" si="18"/>
        <v>5</v>
      </c>
      <c r="L91">
        <f t="shared" ca="1" si="19"/>
        <v>5</v>
      </c>
      <c r="M91">
        <f t="shared" ca="1" si="20"/>
        <v>3</v>
      </c>
      <c r="N91" s="2">
        <f t="shared" ca="1" si="21"/>
        <v>60</v>
      </c>
      <c r="O91" s="1">
        <f t="shared" si="29"/>
        <v>-64</v>
      </c>
      <c r="P91" s="1">
        <f t="shared" ca="1" si="22"/>
        <v>3.5999999999999996</v>
      </c>
      <c r="Q91" s="27">
        <f t="shared" ca="1" si="23"/>
        <v>-0.40000000000000036</v>
      </c>
      <c r="R91" s="1">
        <f t="shared" ca="1" si="24"/>
        <v>1898.0000000000005</v>
      </c>
      <c r="S91" s="1">
        <f t="shared" ca="1" si="25"/>
        <v>21.568181818181831</v>
      </c>
      <c r="T91" s="34">
        <f t="shared" ca="1" si="26"/>
        <v>174.82288401253899</v>
      </c>
      <c r="U91" s="34">
        <f t="shared" ca="1" si="30"/>
        <v>13.222060505554307</v>
      </c>
    </row>
    <row r="92" spans="7:21">
      <c r="G92">
        <v>89</v>
      </c>
      <c r="H92" s="3">
        <f t="shared" ca="1" si="27"/>
        <v>0.38793958472475953</v>
      </c>
      <c r="I92" t="str">
        <f t="shared" ref="I92:I152" ca="1" si="31">LOOKUP(H92,$D$9:$D$10,$A$9:$A$10)</f>
        <v>Soleado</v>
      </c>
      <c r="J92" s="3">
        <f t="shared" ca="1" si="28"/>
        <v>0.7916832688310409</v>
      </c>
      <c r="K92">
        <f t="shared" ref="K92:K152" ca="1" si="32">IF(I92="Soleado",LOOKUP(J92,Rand_Sol,Dem_Sol),LOOKUP(J92,Rand_Nub,Dem_Nub))</f>
        <v>9</v>
      </c>
      <c r="L92">
        <f t="shared" ref="L92:L152" ca="1" si="33">IF(K92&lt;=$B$5,K92,$B$5)</f>
        <v>8</v>
      </c>
      <c r="M92">
        <f t="shared" ref="M92:M152" ca="1" si="34">IF(L92&lt;$B$5,$B$5-L92,0)</f>
        <v>0</v>
      </c>
      <c r="N92" s="2">
        <f t="shared" ref="N92:N152" ca="1" si="35">L92*pre_ven</f>
        <v>96</v>
      </c>
      <c r="O92" s="1">
        <f t="shared" si="29"/>
        <v>-64</v>
      </c>
      <c r="P92" s="1">
        <f t="shared" ref="P92:P152" ca="1" si="36">M92*pre_rev</f>
        <v>0</v>
      </c>
      <c r="Q92" s="27">
        <f t="shared" ref="Q92:Q152" ca="1" si="37">N92+O92+P92</f>
        <v>32</v>
      </c>
      <c r="R92" s="1">
        <f t="shared" ref="R92:R152" ca="1" si="38">Q92+R91</f>
        <v>1930.0000000000005</v>
      </c>
      <c r="S92" s="1">
        <f t="shared" ref="S92:S152" ca="1" si="39">1/G92*((G92-1)*S91+Q92)</f>
        <v>21.685393258426977</v>
      </c>
      <c r="T92" s="34">
        <f t="shared" ref="T92:T152" ca="1" si="40">(1/(G92-1))*((G92-2)*T91+(G92/(G92-1))*(S92-Q92)^2)</f>
        <v>174.05898876404476</v>
      </c>
      <c r="U92" s="34">
        <f t="shared" ca="1" si="30"/>
        <v>13.193141732129037</v>
      </c>
    </row>
    <row r="93" spans="7:21">
      <c r="G93">
        <v>90</v>
      </c>
      <c r="H93" s="3">
        <f t="shared" ca="1" si="27"/>
        <v>0.99829592051269866</v>
      </c>
      <c r="I93" t="str">
        <f t="shared" ca="1" si="31"/>
        <v>Nublado</v>
      </c>
      <c r="J93" s="3">
        <f t="shared" ca="1" si="28"/>
        <v>0.34160858886565038</v>
      </c>
      <c r="K93">
        <f t="shared" ca="1" si="32"/>
        <v>5</v>
      </c>
      <c r="L93">
        <f t="shared" ca="1" si="33"/>
        <v>5</v>
      </c>
      <c r="M93">
        <f t="shared" ca="1" si="34"/>
        <v>3</v>
      </c>
      <c r="N93" s="2">
        <f t="shared" ca="1" si="35"/>
        <v>60</v>
      </c>
      <c r="O93" s="1">
        <f t="shared" si="29"/>
        <v>-64</v>
      </c>
      <c r="P93" s="1">
        <f t="shared" ca="1" si="36"/>
        <v>3.5999999999999996</v>
      </c>
      <c r="Q93" s="27">
        <f t="shared" ca="1" si="37"/>
        <v>-0.40000000000000036</v>
      </c>
      <c r="R93" s="1">
        <f t="shared" ca="1" si="38"/>
        <v>1929.6000000000004</v>
      </c>
      <c r="S93" s="1">
        <f t="shared" ca="1" si="39"/>
        <v>21.440000000000008</v>
      </c>
      <c r="T93" s="34">
        <f t="shared" ca="1" si="40"/>
        <v>177.52287640449418</v>
      </c>
      <c r="U93" s="34">
        <f t="shared" ca="1" si="30"/>
        <v>13.323771102975845</v>
      </c>
    </row>
    <row r="94" spans="7:21">
      <c r="G94">
        <v>91</v>
      </c>
      <c r="H94" s="3">
        <f t="shared" ca="1" si="27"/>
        <v>0.58894555866296994</v>
      </c>
      <c r="I94" t="str">
        <f t="shared" ca="1" si="31"/>
        <v>Soleado</v>
      </c>
      <c r="J94" s="3">
        <f t="shared" ca="1" si="28"/>
        <v>0.71291603043364193</v>
      </c>
      <c r="K94">
        <f t="shared" ca="1" si="32"/>
        <v>8</v>
      </c>
      <c r="L94">
        <f t="shared" ca="1" si="33"/>
        <v>8</v>
      </c>
      <c r="M94">
        <f t="shared" ca="1" si="34"/>
        <v>0</v>
      </c>
      <c r="N94" s="2">
        <f t="shared" ca="1" si="35"/>
        <v>96</v>
      </c>
      <c r="O94" s="1">
        <f t="shared" si="29"/>
        <v>-64</v>
      </c>
      <c r="P94" s="1">
        <f t="shared" ca="1" si="36"/>
        <v>0</v>
      </c>
      <c r="Q94" s="27">
        <f t="shared" ca="1" si="37"/>
        <v>32</v>
      </c>
      <c r="R94" s="1">
        <f t="shared" ca="1" si="38"/>
        <v>1961.6000000000004</v>
      </c>
      <c r="S94" s="1">
        <f t="shared" ca="1" si="39"/>
        <v>21.556043956043968</v>
      </c>
      <c r="T94" s="34">
        <f t="shared" ca="1" si="40"/>
        <v>176.77582417582397</v>
      </c>
      <c r="U94" s="34">
        <f t="shared" ca="1" si="30"/>
        <v>13.295706982925878</v>
      </c>
    </row>
    <row r="95" spans="7:21">
      <c r="G95">
        <v>92</v>
      </c>
      <c r="H95" s="3">
        <f t="shared" ca="1" si="27"/>
        <v>0.17812727196238498</v>
      </c>
      <c r="I95" t="str">
        <f t="shared" ca="1" si="31"/>
        <v>Soleado</v>
      </c>
      <c r="J95" s="3">
        <f t="shared" ca="1" si="28"/>
        <v>0.95484135248967839</v>
      </c>
      <c r="K95">
        <f t="shared" ca="1" si="32"/>
        <v>9</v>
      </c>
      <c r="L95">
        <f t="shared" ca="1" si="33"/>
        <v>8</v>
      </c>
      <c r="M95">
        <f t="shared" ca="1" si="34"/>
        <v>0</v>
      </c>
      <c r="N95" s="2">
        <f t="shared" ca="1" si="35"/>
        <v>96</v>
      </c>
      <c r="O95" s="1">
        <f t="shared" si="29"/>
        <v>-64</v>
      </c>
      <c r="P95" s="1">
        <f t="shared" ca="1" si="36"/>
        <v>0</v>
      </c>
      <c r="Q95" s="27">
        <f t="shared" ca="1" si="37"/>
        <v>32</v>
      </c>
      <c r="R95" s="1">
        <f t="shared" ca="1" si="38"/>
        <v>1993.6000000000004</v>
      </c>
      <c r="S95" s="1">
        <f t="shared" ca="1" si="39"/>
        <v>21.669565217391316</v>
      </c>
      <c r="T95" s="34">
        <f t="shared" ca="1" si="40"/>
        <v>176.01884376493052</v>
      </c>
      <c r="U95" s="34">
        <f t="shared" ca="1" si="30"/>
        <v>13.267209343525508</v>
      </c>
    </row>
    <row r="96" spans="7:21">
      <c r="G96">
        <v>93</v>
      </c>
      <c r="H96" s="3">
        <f t="shared" ca="1" si="27"/>
        <v>0.18472243911386865</v>
      </c>
      <c r="I96" t="str">
        <f t="shared" ca="1" si="31"/>
        <v>Soleado</v>
      </c>
      <c r="J96" s="3">
        <f t="shared" ca="1" si="28"/>
        <v>0.47356333975561449</v>
      </c>
      <c r="K96">
        <f t="shared" ca="1" si="32"/>
        <v>8</v>
      </c>
      <c r="L96">
        <f t="shared" ca="1" si="33"/>
        <v>8</v>
      </c>
      <c r="M96">
        <f t="shared" ca="1" si="34"/>
        <v>0</v>
      </c>
      <c r="N96" s="2">
        <f t="shared" ca="1" si="35"/>
        <v>96</v>
      </c>
      <c r="O96" s="1">
        <f t="shared" si="29"/>
        <v>-64</v>
      </c>
      <c r="P96" s="1">
        <f t="shared" ca="1" si="36"/>
        <v>0</v>
      </c>
      <c r="Q96" s="27">
        <f t="shared" ca="1" si="37"/>
        <v>32</v>
      </c>
      <c r="R96" s="1">
        <f t="shared" ca="1" si="38"/>
        <v>2025.6000000000004</v>
      </c>
      <c r="S96" s="1">
        <f t="shared" ca="1" si="39"/>
        <v>21.780645161290337</v>
      </c>
      <c r="T96" s="34">
        <f t="shared" ca="1" si="40"/>
        <v>175.25309957924244</v>
      </c>
      <c r="U96" s="34">
        <f t="shared" ca="1" si="30"/>
        <v>13.23831936384836</v>
      </c>
    </row>
    <row r="97" spans="7:21">
      <c r="G97">
        <v>94</v>
      </c>
      <c r="H97" s="3">
        <f t="shared" ca="1" si="27"/>
        <v>0.50206384630933609</v>
      </c>
      <c r="I97" t="str">
        <f t="shared" ca="1" si="31"/>
        <v>Soleado</v>
      </c>
      <c r="J97" s="3">
        <f t="shared" ca="1" si="28"/>
        <v>0.75614680596921979</v>
      </c>
      <c r="K97">
        <f t="shared" ca="1" si="32"/>
        <v>9</v>
      </c>
      <c r="L97">
        <f t="shared" ca="1" si="33"/>
        <v>8</v>
      </c>
      <c r="M97">
        <f t="shared" ca="1" si="34"/>
        <v>0</v>
      </c>
      <c r="N97" s="2">
        <f t="shared" ca="1" si="35"/>
        <v>96</v>
      </c>
      <c r="O97" s="1">
        <f t="shared" si="29"/>
        <v>-64</v>
      </c>
      <c r="P97" s="1">
        <f t="shared" ca="1" si="36"/>
        <v>0</v>
      </c>
      <c r="Q97" s="27">
        <f t="shared" ca="1" si="37"/>
        <v>32</v>
      </c>
      <c r="R97" s="1">
        <f t="shared" ca="1" si="38"/>
        <v>2057.6000000000004</v>
      </c>
      <c r="S97" s="1">
        <f t="shared" ca="1" si="39"/>
        <v>21.889361702127673</v>
      </c>
      <c r="T97" s="34">
        <f t="shared" ca="1" si="40"/>
        <v>174.47967055593668</v>
      </c>
      <c r="U97" s="34">
        <f t="shared" ca="1" si="30"/>
        <v>13.20907531040446</v>
      </c>
    </row>
    <row r="98" spans="7:21">
      <c r="G98">
        <v>95</v>
      </c>
      <c r="H98" s="3">
        <f t="shared" ca="1" si="27"/>
        <v>0.65827622387045293</v>
      </c>
      <c r="I98" t="str">
        <f t="shared" ca="1" si="31"/>
        <v>Soleado</v>
      </c>
      <c r="J98" s="3">
        <f t="shared" ca="1" si="28"/>
        <v>0.57051795251925541</v>
      </c>
      <c r="K98">
        <f t="shared" ca="1" si="32"/>
        <v>8</v>
      </c>
      <c r="L98">
        <f t="shared" ca="1" si="33"/>
        <v>8</v>
      </c>
      <c r="M98">
        <f t="shared" ca="1" si="34"/>
        <v>0</v>
      </c>
      <c r="N98" s="2">
        <f t="shared" ca="1" si="35"/>
        <v>96</v>
      </c>
      <c r="O98" s="1">
        <f t="shared" si="29"/>
        <v>-64</v>
      </c>
      <c r="P98" s="1">
        <f t="shared" ca="1" si="36"/>
        <v>0</v>
      </c>
      <c r="Q98" s="27">
        <f t="shared" ca="1" si="37"/>
        <v>32</v>
      </c>
      <c r="R98" s="1">
        <f t="shared" ca="1" si="38"/>
        <v>2089.6000000000004</v>
      </c>
      <c r="S98" s="1">
        <f t="shared" ca="1" si="39"/>
        <v>21.995789473684223</v>
      </c>
      <c r="T98" s="34">
        <f t="shared" ca="1" si="40"/>
        <v>173.69955655095166</v>
      </c>
      <c r="U98" s="34">
        <f t="shared" ca="1" si="30"/>
        <v>13.179512758480552</v>
      </c>
    </row>
    <row r="99" spans="7:21">
      <c r="G99">
        <v>96</v>
      </c>
      <c r="H99" s="3">
        <f t="shared" ca="1" si="27"/>
        <v>0.59247508303334406</v>
      </c>
      <c r="I99" t="str">
        <f t="shared" ca="1" si="31"/>
        <v>Soleado</v>
      </c>
      <c r="J99" s="3">
        <f t="shared" ca="1" si="28"/>
        <v>0.21778959461900183</v>
      </c>
      <c r="K99">
        <f t="shared" ca="1" si="32"/>
        <v>7</v>
      </c>
      <c r="L99">
        <f t="shared" ca="1" si="33"/>
        <v>7</v>
      </c>
      <c r="M99">
        <f t="shared" ca="1" si="34"/>
        <v>1</v>
      </c>
      <c r="N99" s="2">
        <f t="shared" ca="1" si="35"/>
        <v>84</v>
      </c>
      <c r="O99" s="1">
        <f t="shared" si="29"/>
        <v>-64</v>
      </c>
      <c r="P99" s="1">
        <f t="shared" ca="1" si="36"/>
        <v>1.2</v>
      </c>
      <c r="Q99" s="27">
        <f t="shared" ca="1" si="37"/>
        <v>21.2</v>
      </c>
      <c r="R99" s="1">
        <f t="shared" ca="1" si="38"/>
        <v>2110.8000000000002</v>
      </c>
      <c r="S99" s="1">
        <f t="shared" ca="1" si="39"/>
        <v>21.987500000000011</v>
      </c>
      <c r="T99" s="34">
        <f t="shared" ca="1" si="40"/>
        <v>171.87773684210507</v>
      </c>
      <c r="U99" s="34">
        <f t="shared" ca="1" si="30"/>
        <v>13.110214980773772</v>
      </c>
    </row>
    <row r="100" spans="7:21">
      <c r="G100">
        <v>97</v>
      </c>
      <c r="H100" s="3">
        <f t="shared" ca="1" si="27"/>
        <v>0.78651136850523651</v>
      </c>
      <c r="I100" t="str">
        <f t="shared" ca="1" si="31"/>
        <v>Nublado</v>
      </c>
      <c r="J100" s="3">
        <f t="shared" ca="1" si="28"/>
        <v>0.61232998292727037</v>
      </c>
      <c r="K100">
        <f t="shared" ca="1" si="32"/>
        <v>6</v>
      </c>
      <c r="L100">
        <f t="shared" ca="1" si="33"/>
        <v>6</v>
      </c>
      <c r="M100">
        <f t="shared" ca="1" si="34"/>
        <v>2</v>
      </c>
      <c r="N100" s="2">
        <f t="shared" ca="1" si="35"/>
        <v>72</v>
      </c>
      <c r="O100" s="1">
        <f t="shared" si="29"/>
        <v>-64</v>
      </c>
      <c r="P100" s="1">
        <f t="shared" ca="1" si="36"/>
        <v>2.4</v>
      </c>
      <c r="Q100" s="27">
        <f t="shared" ca="1" si="37"/>
        <v>10.4</v>
      </c>
      <c r="R100" s="1">
        <f t="shared" ca="1" si="38"/>
        <v>2121.2000000000003</v>
      </c>
      <c r="S100" s="1">
        <f t="shared" ca="1" si="39"/>
        <v>21.868041237113413</v>
      </c>
      <c r="T100" s="34">
        <f t="shared" ca="1" si="40"/>
        <v>171.47157216494827</v>
      </c>
      <c r="U100" s="34">
        <f t="shared" ca="1" si="30"/>
        <v>13.094715428941107</v>
      </c>
    </row>
    <row r="101" spans="7:21">
      <c r="G101">
        <v>98</v>
      </c>
      <c r="H101" s="3">
        <f t="shared" ca="1" si="27"/>
        <v>0.84436658589308822</v>
      </c>
      <c r="I101" t="str">
        <f t="shared" ca="1" si="31"/>
        <v>Nublado</v>
      </c>
      <c r="J101" s="3">
        <f t="shared" ca="1" si="28"/>
        <v>0.32244676936161021</v>
      </c>
      <c r="K101">
        <f t="shared" ca="1" si="32"/>
        <v>5</v>
      </c>
      <c r="L101">
        <f t="shared" ca="1" si="33"/>
        <v>5</v>
      </c>
      <c r="M101">
        <f t="shared" ca="1" si="34"/>
        <v>3</v>
      </c>
      <c r="N101" s="2">
        <f t="shared" ca="1" si="35"/>
        <v>60</v>
      </c>
      <c r="O101" s="1">
        <f t="shared" si="29"/>
        <v>-64</v>
      </c>
      <c r="P101" s="1">
        <f t="shared" ca="1" si="36"/>
        <v>3.5999999999999996</v>
      </c>
      <c r="Q101" s="27">
        <f t="shared" ca="1" si="37"/>
        <v>-0.40000000000000036</v>
      </c>
      <c r="R101" s="1">
        <f t="shared" ca="1" si="38"/>
        <v>2120.8000000000002</v>
      </c>
      <c r="S101" s="1">
        <f t="shared" ca="1" si="39"/>
        <v>21.640816326530622</v>
      </c>
      <c r="T101" s="34">
        <f t="shared" ca="1" si="40"/>
        <v>174.76367767725628</v>
      </c>
      <c r="U101" s="34">
        <f t="shared" ca="1" si="30"/>
        <v>13.219821393545992</v>
      </c>
    </row>
    <row r="102" spans="7:21">
      <c r="G102">
        <v>99</v>
      </c>
      <c r="H102" s="3">
        <f t="shared" ca="1" si="27"/>
        <v>0.26919850251395472</v>
      </c>
      <c r="I102" t="str">
        <f t="shared" ca="1" si="31"/>
        <v>Soleado</v>
      </c>
      <c r="J102" s="3">
        <f t="shared" ca="1" si="28"/>
        <v>0.21362759996907443</v>
      </c>
      <c r="K102">
        <f t="shared" ca="1" si="32"/>
        <v>7</v>
      </c>
      <c r="L102">
        <f t="shared" ca="1" si="33"/>
        <v>7</v>
      </c>
      <c r="M102">
        <f t="shared" ca="1" si="34"/>
        <v>1</v>
      </c>
      <c r="N102" s="2">
        <f t="shared" ca="1" si="35"/>
        <v>84</v>
      </c>
      <c r="O102" s="1">
        <f t="shared" si="29"/>
        <v>-64</v>
      </c>
      <c r="P102" s="1">
        <f t="shared" ca="1" si="36"/>
        <v>1.2</v>
      </c>
      <c r="Q102" s="27">
        <f t="shared" ca="1" si="37"/>
        <v>21.2</v>
      </c>
      <c r="R102" s="1">
        <f t="shared" ca="1" si="38"/>
        <v>2142</v>
      </c>
      <c r="S102" s="1">
        <f t="shared" ca="1" si="39"/>
        <v>21.636363636363647</v>
      </c>
      <c r="T102" s="34">
        <f t="shared" ca="1" si="40"/>
        <v>172.98233766233747</v>
      </c>
      <c r="U102" s="34">
        <f t="shared" ca="1" si="30"/>
        <v>13.152274999494859</v>
      </c>
    </row>
    <row r="103" spans="7:21">
      <c r="G103">
        <v>100</v>
      </c>
      <c r="H103" s="3">
        <f t="shared" ca="1" si="27"/>
        <v>0.94135789864806885</v>
      </c>
      <c r="I103" t="str">
        <f t="shared" ca="1" si="31"/>
        <v>Nublado</v>
      </c>
      <c r="J103" s="3">
        <f t="shared" ca="1" si="28"/>
        <v>4.6181071615719826E-2</v>
      </c>
      <c r="K103">
        <f t="shared" ca="1" si="32"/>
        <v>3</v>
      </c>
      <c r="L103">
        <f t="shared" ca="1" si="33"/>
        <v>3</v>
      </c>
      <c r="M103">
        <f t="shared" ca="1" si="34"/>
        <v>5</v>
      </c>
      <c r="N103" s="2">
        <f t="shared" ca="1" si="35"/>
        <v>36</v>
      </c>
      <c r="O103" s="1">
        <f t="shared" si="29"/>
        <v>-64</v>
      </c>
      <c r="P103" s="1">
        <f t="shared" ca="1" si="36"/>
        <v>6</v>
      </c>
      <c r="Q103" s="27">
        <f t="shared" ca="1" si="37"/>
        <v>-22</v>
      </c>
      <c r="R103" s="1">
        <f t="shared" ca="1" si="38"/>
        <v>2120</v>
      </c>
      <c r="S103" s="1">
        <f t="shared" ca="1" si="39"/>
        <v>21.20000000000001</v>
      </c>
      <c r="T103" s="34">
        <f t="shared" ca="1" si="40"/>
        <v>190.27636363636347</v>
      </c>
      <c r="U103" s="34">
        <f t="shared" ca="1" si="30"/>
        <v>13.794069872099513</v>
      </c>
    </row>
    <row r="104" spans="7:21">
      <c r="G104">
        <v>101</v>
      </c>
      <c r="H104" s="3">
        <f t="shared" ca="1" si="27"/>
        <v>0.69212719750648066</v>
      </c>
      <c r="I104" t="str">
        <f t="shared" ca="1" si="31"/>
        <v>Soleado</v>
      </c>
      <c r="J104" s="3">
        <f t="shared" ca="1" si="28"/>
        <v>0.10944170781869378</v>
      </c>
      <c r="K104">
        <f t="shared" ca="1" si="32"/>
        <v>7</v>
      </c>
      <c r="L104">
        <f t="shared" ca="1" si="33"/>
        <v>7</v>
      </c>
      <c r="M104">
        <f t="shared" ca="1" si="34"/>
        <v>1</v>
      </c>
      <c r="N104" s="2">
        <f t="shared" ca="1" si="35"/>
        <v>84</v>
      </c>
      <c r="O104" s="1">
        <f t="shared" si="29"/>
        <v>-64</v>
      </c>
      <c r="P104" s="1">
        <f t="shared" ca="1" si="36"/>
        <v>1.2</v>
      </c>
      <c r="Q104" s="27">
        <f t="shared" ca="1" si="37"/>
        <v>21.2</v>
      </c>
      <c r="R104" s="1">
        <f t="shared" ca="1" si="38"/>
        <v>2141.1999999999998</v>
      </c>
      <c r="S104" s="1">
        <f t="shared" ca="1" si="39"/>
        <v>21.200000000000006</v>
      </c>
      <c r="T104" s="34">
        <f t="shared" ca="1" si="40"/>
        <v>188.37359999999984</v>
      </c>
      <c r="U104" s="34">
        <f t="shared" ca="1" si="30"/>
        <v>13.724926229309935</v>
      </c>
    </row>
    <row r="105" spans="7:21">
      <c r="G105">
        <v>102</v>
      </c>
      <c r="H105" s="3">
        <f t="shared" ca="1" si="27"/>
        <v>0.98907361374674352</v>
      </c>
      <c r="I105" t="str">
        <f t="shared" ca="1" si="31"/>
        <v>Nublado</v>
      </c>
      <c r="J105" s="3">
        <f t="shared" ca="1" si="28"/>
        <v>4.6148014210412036E-3</v>
      </c>
      <c r="K105">
        <f t="shared" ca="1" si="32"/>
        <v>3</v>
      </c>
      <c r="L105">
        <f t="shared" ca="1" si="33"/>
        <v>3</v>
      </c>
      <c r="M105">
        <f t="shared" ca="1" si="34"/>
        <v>5</v>
      </c>
      <c r="N105" s="2">
        <f t="shared" ca="1" si="35"/>
        <v>36</v>
      </c>
      <c r="O105" s="1">
        <f t="shared" si="29"/>
        <v>-64</v>
      </c>
      <c r="P105" s="1">
        <f t="shared" ca="1" si="36"/>
        <v>6</v>
      </c>
      <c r="Q105" s="27">
        <f t="shared" ca="1" si="37"/>
        <v>-22</v>
      </c>
      <c r="R105" s="1">
        <f t="shared" ca="1" si="38"/>
        <v>2119.1999999999998</v>
      </c>
      <c r="S105" s="1">
        <f t="shared" ca="1" si="39"/>
        <v>20.776470588235302</v>
      </c>
      <c r="T105" s="34">
        <f t="shared" ca="1" si="40"/>
        <v>204.80498543972027</v>
      </c>
      <c r="U105" s="34">
        <f t="shared" ca="1" si="30"/>
        <v>14.311009239034131</v>
      </c>
    </row>
    <row r="106" spans="7:21">
      <c r="G106">
        <v>103</v>
      </c>
      <c r="H106" s="3">
        <f t="shared" ca="1" si="27"/>
        <v>0.58534870587191268</v>
      </c>
      <c r="I106" t="str">
        <f t="shared" ca="1" si="31"/>
        <v>Soleado</v>
      </c>
      <c r="J106" s="3">
        <f t="shared" ca="1" si="28"/>
        <v>0.13891738364897832</v>
      </c>
      <c r="K106">
        <f t="shared" ca="1" si="32"/>
        <v>7</v>
      </c>
      <c r="L106">
        <f t="shared" ca="1" si="33"/>
        <v>7</v>
      </c>
      <c r="M106">
        <f t="shared" ca="1" si="34"/>
        <v>1</v>
      </c>
      <c r="N106" s="2">
        <f t="shared" ca="1" si="35"/>
        <v>84</v>
      </c>
      <c r="O106" s="1">
        <f t="shared" si="29"/>
        <v>-64</v>
      </c>
      <c r="P106" s="1">
        <f t="shared" ca="1" si="36"/>
        <v>1.2</v>
      </c>
      <c r="Q106" s="27">
        <f t="shared" ca="1" si="37"/>
        <v>21.2</v>
      </c>
      <c r="R106" s="1">
        <f t="shared" ca="1" si="38"/>
        <v>2140.3999999999996</v>
      </c>
      <c r="S106" s="1">
        <f t="shared" ca="1" si="39"/>
        <v>20.78058252427185</v>
      </c>
      <c r="T106" s="34">
        <f t="shared" ca="1" si="40"/>
        <v>202.79883495145612</v>
      </c>
      <c r="U106" s="34">
        <f t="shared" ca="1" si="30"/>
        <v>14.240745589731462</v>
      </c>
    </row>
    <row r="107" spans="7:21">
      <c r="G107">
        <v>104</v>
      </c>
      <c r="H107" s="3">
        <f t="shared" ca="1" si="27"/>
        <v>0.32498913176644706</v>
      </c>
      <c r="I107" t="str">
        <f t="shared" ca="1" si="31"/>
        <v>Soleado</v>
      </c>
      <c r="J107" s="3">
        <f t="shared" ca="1" si="28"/>
        <v>0.30776622184887081</v>
      </c>
      <c r="K107">
        <f t="shared" ca="1" si="32"/>
        <v>8</v>
      </c>
      <c r="L107">
        <f t="shared" ca="1" si="33"/>
        <v>8</v>
      </c>
      <c r="M107">
        <f t="shared" ca="1" si="34"/>
        <v>0</v>
      </c>
      <c r="N107" s="2">
        <f t="shared" ca="1" si="35"/>
        <v>96</v>
      </c>
      <c r="O107" s="1">
        <f t="shared" si="29"/>
        <v>-64</v>
      </c>
      <c r="P107" s="1">
        <f t="shared" ca="1" si="36"/>
        <v>0</v>
      </c>
      <c r="Q107" s="27">
        <f t="shared" ca="1" si="37"/>
        <v>32</v>
      </c>
      <c r="R107" s="1">
        <f t="shared" ca="1" si="38"/>
        <v>2172.3999999999996</v>
      </c>
      <c r="S107" s="1">
        <f t="shared" ca="1" si="39"/>
        <v>20.888461538461545</v>
      </c>
      <c r="T107" s="34">
        <f t="shared" ca="1" si="40"/>
        <v>202.04025392083622</v>
      </c>
      <c r="U107" s="34">
        <f t="shared" ca="1" si="30"/>
        <v>14.214086461001854</v>
      </c>
    </row>
    <row r="108" spans="7:21">
      <c r="G108">
        <v>105</v>
      </c>
      <c r="H108" s="3">
        <f t="shared" ca="1" si="27"/>
        <v>0.35213018847688171</v>
      </c>
      <c r="I108" t="str">
        <f t="shared" ca="1" si="31"/>
        <v>Soleado</v>
      </c>
      <c r="J108" s="3">
        <f t="shared" ca="1" si="28"/>
        <v>0.5374476630745344</v>
      </c>
      <c r="K108">
        <f t="shared" ca="1" si="32"/>
        <v>8</v>
      </c>
      <c r="L108">
        <f t="shared" ca="1" si="33"/>
        <v>8</v>
      </c>
      <c r="M108">
        <f t="shared" ca="1" si="34"/>
        <v>0</v>
      </c>
      <c r="N108" s="2">
        <f t="shared" ca="1" si="35"/>
        <v>96</v>
      </c>
      <c r="O108" s="1">
        <f t="shared" si="29"/>
        <v>-64</v>
      </c>
      <c r="P108" s="1">
        <f t="shared" ca="1" si="36"/>
        <v>0</v>
      </c>
      <c r="Q108" s="27">
        <f t="shared" ca="1" si="37"/>
        <v>32</v>
      </c>
      <c r="R108" s="1">
        <f t="shared" ca="1" si="38"/>
        <v>2204.3999999999996</v>
      </c>
      <c r="S108" s="1">
        <f t="shared" ca="1" si="39"/>
        <v>20.99428571428572</v>
      </c>
      <c r="T108" s="34">
        <f t="shared" ca="1" si="40"/>
        <v>201.27342857142835</v>
      </c>
      <c r="U108" s="34">
        <f t="shared" ca="1" si="30"/>
        <v>14.187086683721516</v>
      </c>
    </row>
    <row r="109" spans="7:21">
      <c r="G109">
        <v>106</v>
      </c>
      <c r="H109" s="3">
        <f t="shared" ca="1" si="27"/>
        <v>0.70580126172014346</v>
      </c>
      <c r="I109" t="str">
        <f t="shared" ca="1" si="31"/>
        <v>Soleado</v>
      </c>
      <c r="J109" s="3">
        <f t="shared" ca="1" si="28"/>
        <v>0.1569148544576251</v>
      </c>
      <c r="K109">
        <f t="shared" ca="1" si="32"/>
        <v>7</v>
      </c>
      <c r="L109">
        <f t="shared" ca="1" si="33"/>
        <v>7</v>
      </c>
      <c r="M109">
        <f t="shared" ca="1" si="34"/>
        <v>1</v>
      </c>
      <c r="N109" s="2">
        <f t="shared" ca="1" si="35"/>
        <v>84</v>
      </c>
      <c r="O109" s="1">
        <f t="shared" si="29"/>
        <v>-64</v>
      </c>
      <c r="P109" s="1">
        <f t="shared" ca="1" si="36"/>
        <v>1.2</v>
      </c>
      <c r="Q109" s="27">
        <f t="shared" ca="1" si="37"/>
        <v>21.2</v>
      </c>
      <c r="R109" s="1">
        <f t="shared" ca="1" si="38"/>
        <v>2225.5999999999995</v>
      </c>
      <c r="S109" s="1">
        <f t="shared" ca="1" si="39"/>
        <v>20.996226415094341</v>
      </c>
      <c r="T109" s="34">
        <f t="shared" ca="1" si="40"/>
        <v>199.35693800539065</v>
      </c>
      <c r="U109" s="34">
        <f t="shared" ca="1" si="30"/>
        <v>14.11938164387487</v>
      </c>
    </row>
    <row r="110" spans="7:21">
      <c r="G110">
        <v>107</v>
      </c>
      <c r="H110" s="3">
        <f t="shared" ca="1" si="27"/>
        <v>7.1560714728108765E-2</v>
      </c>
      <c r="I110" t="str">
        <f t="shared" ca="1" si="31"/>
        <v>Soleado</v>
      </c>
      <c r="J110" s="3">
        <f t="shared" ca="1" si="28"/>
        <v>0.92425389819570736</v>
      </c>
      <c r="K110">
        <f t="shared" ca="1" si="32"/>
        <v>9</v>
      </c>
      <c r="L110">
        <f t="shared" ca="1" si="33"/>
        <v>8</v>
      </c>
      <c r="M110">
        <f t="shared" ca="1" si="34"/>
        <v>0</v>
      </c>
      <c r="N110" s="2">
        <f t="shared" ca="1" si="35"/>
        <v>96</v>
      </c>
      <c r="O110" s="1">
        <f t="shared" si="29"/>
        <v>-64</v>
      </c>
      <c r="P110" s="1">
        <f t="shared" ca="1" si="36"/>
        <v>0</v>
      </c>
      <c r="Q110" s="27">
        <f t="shared" ca="1" si="37"/>
        <v>32</v>
      </c>
      <c r="R110" s="1">
        <f t="shared" ca="1" si="38"/>
        <v>2257.5999999999995</v>
      </c>
      <c r="S110" s="1">
        <f t="shared" ca="1" si="39"/>
        <v>21.099065420560748</v>
      </c>
      <c r="T110" s="34">
        <f t="shared" ca="1" si="40"/>
        <v>198.60782930700032</v>
      </c>
      <c r="U110" s="34">
        <f t="shared" ca="1" si="30"/>
        <v>14.092829002971699</v>
      </c>
    </row>
    <row r="111" spans="7:21">
      <c r="G111">
        <v>108</v>
      </c>
      <c r="H111" s="3">
        <f t="shared" ca="1" si="27"/>
        <v>0.6999134485339038</v>
      </c>
      <c r="I111" t="str">
        <f t="shared" ca="1" si="31"/>
        <v>Soleado</v>
      </c>
      <c r="J111" s="3">
        <f t="shared" ca="1" si="28"/>
        <v>0.96697819011213326</v>
      </c>
      <c r="K111">
        <f t="shared" ca="1" si="32"/>
        <v>9</v>
      </c>
      <c r="L111">
        <f t="shared" ca="1" si="33"/>
        <v>8</v>
      </c>
      <c r="M111">
        <f t="shared" ca="1" si="34"/>
        <v>0</v>
      </c>
      <c r="N111" s="2">
        <f t="shared" ca="1" si="35"/>
        <v>96</v>
      </c>
      <c r="O111" s="1">
        <f t="shared" si="29"/>
        <v>-64</v>
      </c>
      <c r="P111" s="1">
        <f t="shared" ca="1" si="36"/>
        <v>0</v>
      </c>
      <c r="Q111" s="27">
        <f t="shared" ca="1" si="37"/>
        <v>32</v>
      </c>
      <c r="R111" s="1">
        <f t="shared" ca="1" si="38"/>
        <v>2289.5999999999995</v>
      </c>
      <c r="S111" s="1">
        <f t="shared" ca="1" si="39"/>
        <v>21.2</v>
      </c>
      <c r="T111" s="34">
        <f t="shared" ca="1" si="40"/>
        <v>197.85196261682222</v>
      </c>
      <c r="U111" s="34">
        <f t="shared" ca="1" si="30"/>
        <v>14.06598601651595</v>
      </c>
    </row>
    <row r="112" spans="7:21">
      <c r="G112">
        <v>109</v>
      </c>
      <c r="H112" s="3">
        <f t="shared" ca="1" si="27"/>
        <v>0.12146821094957527</v>
      </c>
      <c r="I112" t="str">
        <f t="shared" ca="1" si="31"/>
        <v>Soleado</v>
      </c>
      <c r="J112" s="3">
        <f t="shared" ca="1" si="28"/>
        <v>0.39820638505833639</v>
      </c>
      <c r="K112">
        <f t="shared" ca="1" si="32"/>
        <v>8</v>
      </c>
      <c r="L112">
        <f t="shared" ca="1" si="33"/>
        <v>8</v>
      </c>
      <c r="M112">
        <f t="shared" ca="1" si="34"/>
        <v>0</v>
      </c>
      <c r="N112" s="2">
        <f t="shared" ca="1" si="35"/>
        <v>96</v>
      </c>
      <c r="O112" s="1">
        <f t="shared" si="29"/>
        <v>-64</v>
      </c>
      <c r="P112" s="1">
        <f t="shared" ca="1" si="36"/>
        <v>0</v>
      </c>
      <c r="Q112" s="27">
        <f t="shared" ca="1" si="37"/>
        <v>32</v>
      </c>
      <c r="R112" s="1">
        <f t="shared" ca="1" si="38"/>
        <v>2321.5999999999995</v>
      </c>
      <c r="S112" s="1">
        <f t="shared" ca="1" si="39"/>
        <v>21.299082568807339</v>
      </c>
      <c r="T112" s="34">
        <f t="shared" ca="1" si="40"/>
        <v>197.09009174311905</v>
      </c>
      <c r="U112" s="34">
        <f t="shared" ca="1" si="30"/>
        <v>14.038877866236996</v>
      </c>
    </row>
    <row r="113" spans="7:21">
      <c r="G113">
        <v>110</v>
      </c>
      <c r="H113" s="3">
        <f t="shared" ca="1" si="27"/>
        <v>0.81057195255629999</v>
      </c>
      <c r="I113" t="str">
        <f t="shared" ca="1" si="31"/>
        <v>Nublado</v>
      </c>
      <c r="J113" s="3">
        <f t="shared" ca="1" si="28"/>
        <v>9.7542785755405426E-2</v>
      </c>
      <c r="K113">
        <f t="shared" ca="1" si="32"/>
        <v>4</v>
      </c>
      <c r="L113">
        <f t="shared" ca="1" si="33"/>
        <v>4</v>
      </c>
      <c r="M113">
        <f t="shared" ca="1" si="34"/>
        <v>4</v>
      </c>
      <c r="N113" s="2">
        <f t="shared" ca="1" si="35"/>
        <v>48</v>
      </c>
      <c r="O113" s="1">
        <f t="shared" si="29"/>
        <v>-64</v>
      </c>
      <c r="P113" s="1">
        <f t="shared" ca="1" si="36"/>
        <v>4.8</v>
      </c>
      <c r="Q113" s="27">
        <f t="shared" ca="1" si="37"/>
        <v>-11.2</v>
      </c>
      <c r="R113" s="1">
        <f t="shared" ca="1" si="38"/>
        <v>2310.3999999999996</v>
      </c>
      <c r="S113" s="1">
        <f t="shared" ca="1" si="39"/>
        <v>21.003636363636364</v>
      </c>
      <c r="T113" s="34">
        <f t="shared" ca="1" si="40"/>
        <v>204.88365638031672</v>
      </c>
      <c r="U113" s="34">
        <f t="shared" ca="1" si="30"/>
        <v>14.313757591223792</v>
      </c>
    </row>
    <row r="114" spans="7:21">
      <c r="G114">
        <v>111</v>
      </c>
      <c r="H114" s="3">
        <f t="shared" ca="1" si="27"/>
        <v>0.22139709518037076</v>
      </c>
      <c r="I114" t="str">
        <f t="shared" ca="1" si="31"/>
        <v>Soleado</v>
      </c>
      <c r="J114" s="3">
        <f t="shared" ca="1" si="28"/>
        <v>0.29553939039222765</v>
      </c>
      <c r="K114">
        <f t="shared" ca="1" si="32"/>
        <v>7</v>
      </c>
      <c r="L114">
        <f t="shared" ca="1" si="33"/>
        <v>7</v>
      </c>
      <c r="M114">
        <f t="shared" ca="1" si="34"/>
        <v>1</v>
      </c>
      <c r="N114" s="2">
        <f t="shared" ca="1" si="35"/>
        <v>84</v>
      </c>
      <c r="O114" s="1">
        <f t="shared" si="29"/>
        <v>-64</v>
      </c>
      <c r="P114" s="1">
        <f t="shared" ca="1" si="36"/>
        <v>1.2</v>
      </c>
      <c r="Q114" s="27">
        <f t="shared" ca="1" si="37"/>
        <v>21.2</v>
      </c>
      <c r="R114" s="1">
        <f t="shared" ca="1" si="38"/>
        <v>2331.5999999999995</v>
      </c>
      <c r="S114" s="1">
        <f t="shared" ca="1" si="39"/>
        <v>21.005405405405405</v>
      </c>
      <c r="T114" s="34">
        <f t="shared" ca="1" si="40"/>
        <v>203.02142506142485</v>
      </c>
      <c r="U114" s="34">
        <f t="shared" ca="1" si="30"/>
        <v>14.248558701195881</v>
      </c>
    </row>
    <row r="115" spans="7:21">
      <c r="G115">
        <v>112</v>
      </c>
      <c r="H115" s="3">
        <f t="shared" ca="1" si="27"/>
        <v>0.85573798672186108</v>
      </c>
      <c r="I115" t="str">
        <f t="shared" ca="1" si="31"/>
        <v>Nublado</v>
      </c>
      <c r="J115" s="3">
        <f t="shared" ca="1" si="28"/>
        <v>0.57735776084278867</v>
      </c>
      <c r="K115">
        <f t="shared" ca="1" si="32"/>
        <v>5</v>
      </c>
      <c r="L115">
        <f t="shared" ca="1" si="33"/>
        <v>5</v>
      </c>
      <c r="M115">
        <f t="shared" ca="1" si="34"/>
        <v>3</v>
      </c>
      <c r="N115" s="2">
        <f t="shared" ca="1" si="35"/>
        <v>60</v>
      </c>
      <c r="O115" s="1">
        <f t="shared" si="29"/>
        <v>-64</v>
      </c>
      <c r="P115" s="1">
        <f t="shared" ca="1" si="36"/>
        <v>3.5999999999999996</v>
      </c>
      <c r="Q115" s="27">
        <f t="shared" ca="1" si="37"/>
        <v>-0.40000000000000036</v>
      </c>
      <c r="R115" s="1">
        <f t="shared" ca="1" si="38"/>
        <v>2331.1999999999994</v>
      </c>
      <c r="S115" s="1">
        <f t="shared" ca="1" si="39"/>
        <v>20.814285714285713</v>
      </c>
      <c r="T115" s="34">
        <f t="shared" ca="1" si="40"/>
        <v>205.28339768339745</v>
      </c>
      <c r="U115" s="34">
        <f t="shared" ca="1" si="30"/>
        <v>14.327714321670342</v>
      </c>
    </row>
    <row r="116" spans="7:21">
      <c r="G116">
        <v>113</v>
      </c>
      <c r="H116" s="3">
        <f t="shared" ca="1" si="27"/>
        <v>0.31932440449376642</v>
      </c>
      <c r="I116" t="str">
        <f t="shared" ca="1" si="31"/>
        <v>Soleado</v>
      </c>
      <c r="J116" s="3">
        <f t="shared" ca="1" si="28"/>
        <v>0.31297866793816209</v>
      </c>
      <c r="K116">
        <f t="shared" ca="1" si="32"/>
        <v>8</v>
      </c>
      <c r="L116">
        <f t="shared" ca="1" si="33"/>
        <v>8</v>
      </c>
      <c r="M116">
        <f t="shared" ca="1" si="34"/>
        <v>0</v>
      </c>
      <c r="N116" s="2">
        <f t="shared" ca="1" si="35"/>
        <v>96</v>
      </c>
      <c r="O116" s="1">
        <f t="shared" si="29"/>
        <v>-64</v>
      </c>
      <c r="P116" s="1">
        <f t="shared" ca="1" si="36"/>
        <v>0</v>
      </c>
      <c r="Q116" s="27">
        <f t="shared" ca="1" si="37"/>
        <v>32</v>
      </c>
      <c r="R116" s="1">
        <f t="shared" ca="1" si="38"/>
        <v>2363.1999999999994</v>
      </c>
      <c r="S116" s="1">
        <f t="shared" ca="1" si="39"/>
        <v>20.913274336283184</v>
      </c>
      <c r="T116" s="34">
        <f t="shared" ca="1" si="40"/>
        <v>204.55776864728168</v>
      </c>
      <c r="U116" s="34">
        <f t="shared" ca="1" si="30"/>
        <v>14.302369336836525</v>
      </c>
    </row>
    <row r="117" spans="7:21">
      <c r="G117">
        <v>114</v>
      </c>
      <c r="H117" s="3">
        <f t="shared" ca="1" si="27"/>
        <v>0.30533609155774677</v>
      </c>
      <c r="I117" t="str">
        <f t="shared" ca="1" si="31"/>
        <v>Soleado</v>
      </c>
      <c r="J117" s="3">
        <f t="shared" ca="1" si="28"/>
        <v>4.5487241838672254E-2</v>
      </c>
      <c r="K117">
        <f t="shared" ca="1" si="32"/>
        <v>6</v>
      </c>
      <c r="L117">
        <f t="shared" ca="1" si="33"/>
        <v>6</v>
      </c>
      <c r="M117">
        <f t="shared" ca="1" si="34"/>
        <v>2</v>
      </c>
      <c r="N117" s="2">
        <f t="shared" ca="1" si="35"/>
        <v>72</v>
      </c>
      <c r="O117" s="1">
        <f t="shared" si="29"/>
        <v>-64</v>
      </c>
      <c r="P117" s="1">
        <f t="shared" ca="1" si="36"/>
        <v>2.4</v>
      </c>
      <c r="Q117" s="27">
        <f t="shared" ca="1" si="37"/>
        <v>10.4</v>
      </c>
      <c r="R117" s="1">
        <f t="shared" ca="1" si="38"/>
        <v>2373.5999999999995</v>
      </c>
      <c r="S117" s="1">
        <f t="shared" ca="1" si="39"/>
        <v>20.821052631578944</v>
      </c>
      <c r="T117" s="34">
        <f t="shared" ca="1" si="40"/>
        <v>203.71707498835562</v>
      </c>
      <c r="U117" s="34">
        <f t="shared" ca="1" si="30"/>
        <v>14.272949064168751</v>
      </c>
    </row>
    <row r="118" spans="7:21">
      <c r="G118">
        <v>115</v>
      </c>
      <c r="H118" s="3">
        <f t="shared" ca="1" si="27"/>
        <v>0.630225661675752</v>
      </c>
      <c r="I118" t="str">
        <f t="shared" ca="1" si="31"/>
        <v>Soleado</v>
      </c>
      <c r="J118" s="3">
        <f t="shared" ca="1" si="28"/>
        <v>0.44646928077926251</v>
      </c>
      <c r="K118">
        <f t="shared" ca="1" si="32"/>
        <v>8</v>
      </c>
      <c r="L118">
        <f t="shared" ca="1" si="33"/>
        <v>8</v>
      </c>
      <c r="M118">
        <f t="shared" ca="1" si="34"/>
        <v>0</v>
      </c>
      <c r="N118" s="2">
        <f t="shared" ca="1" si="35"/>
        <v>96</v>
      </c>
      <c r="O118" s="1">
        <f t="shared" si="29"/>
        <v>-64</v>
      </c>
      <c r="P118" s="1">
        <f t="shared" ca="1" si="36"/>
        <v>0</v>
      </c>
      <c r="Q118" s="27">
        <f t="shared" ca="1" si="37"/>
        <v>32</v>
      </c>
      <c r="R118" s="1">
        <f t="shared" ca="1" si="38"/>
        <v>2405.5999999999995</v>
      </c>
      <c r="S118" s="1">
        <f t="shared" ca="1" si="39"/>
        <v>20.918260869565213</v>
      </c>
      <c r="T118" s="34">
        <f t="shared" ca="1" si="40"/>
        <v>203.0167688787183</v>
      </c>
      <c r="U118" s="34">
        <f t="shared" ca="1" si="30"/>
        <v>14.24839530890122</v>
      </c>
    </row>
    <row r="119" spans="7:21">
      <c r="G119">
        <v>116</v>
      </c>
      <c r="H119" s="3">
        <f t="shared" ca="1" si="27"/>
        <v>0.27516863965247707</v>
      </c>
      <c r="I119" t="str">
        <f t="shared" ca="1" si="31"/>
        <v>Soleado</v>
      </c>
      <c r="J119" s="3">
        <f t="shared" ca="1" si="28"/>
        <v>0.52021977204615943</v>
      </c>
      <c r="K119">
        <f t="shared" ca="1" si="32"/>
        <v>8</v>
      </c>
      <c r="L119">
        <f t="shared" ca="1" si="33"/>
        <v>8</v>
      </c>
      <c r="M119">
        <f t="shared" ca="1" si="34"/>
        <v>0</v>
      </c>
      <c r="N119" s="2">
        <f t="shared" ca="1" si="35"/>
        <v>96</v>
      </c>
      <c r="O119" s="1">
        <f t="shared" si="29"/>
        <v>-64</v>
      </c>
      <c r="P119" s="1">
        <f t="shared" ca="1" si="36"/>
        <v>0</v>
      </c>
      <c r="Q119" s="27">
        <f t="shared" ca="1" si="37"/>
        <v>32</v>
      </c>
      <c r="R119" s="1">
        <f t="shared" ca="1" si="38"/>
        <v>2437.5999999999995</v>
      </c>
      <c r="S119" s="1">
        <f t="shared" ca="1" si="39"/>
        <v>21.013793103448272</v>
      </c>
      <c r="T119" s="34">
        <f t="shared" ca="1" si="40"/>
        <v>202.31006896551702</v>
      </c>
      <c r="U119" s="34">
        <f t="shared" ca="1" si="30"/>
        <v>14.223574408900072</v>
      </c>
    </row>
    <row r="120" spans="7:21">
      <c r="G120">
        <v>117</v>
      </c>
      <c r="H120" s="3">
        <f t="shared" ca="1" si="27"/>
        <v>0.39345938210033182</v>
      </c>
      <c r="I120" t="str">
        <f t="shared" ca="1" si="31"/>
        <v>Soleado</v>
      </c>
      <c r="J120" s="3">
        <f t="shared" ca="1" si="28"/>
        <v>0.68984409996382912</v>
      </c>
      <c r="K120">
        <f t="shared" ca="1" si="32"/>
        <v>8</v>
      </c>
      <c r="L120">
        <f t="shared" ca="1" si="33"/>
        <v>8</v>
      </c>
      <c r="M120">
        <f t="shared" ca="1" si="34"/>
        <v>0</v>
      </c>
      <c r="N120" s="2">
        <f t="shared" ca="1" si="35"/>
        <v>96</v>
      </c>
      <c r="O120" s="1">
        <f t="shared" si="29"/>
        <v>-64</v>
      </c>
      <c r="P120" s="1">
        <f t="shared" ca="1" si="36"/>
        <v>0</v>
      </c>
      <c r="Q120" s="27">
        <f t="shared" ca="1" si="37"/>
        <v>32</v>
      </c>
      <c r="R120" s="1">
        <f t="shared" ca="1" si="38"/>
        <v>2469.5999999999995</v>
      </c>
      <c r="S120" s="1">
        <f t="shared" ca="1" si="39"/>
        <v>21.107692307692304</v>
      </c>
      <c r="T120" s="34">
        <f t="shared" ca="1" si="40"/>
        <v>201.59761273209526</v>
      </c>
      <c r="U120" s="34">
        <f t="shared" ca="1" si="30"/>
        <v>14.198507412122419</v>
      </c>
    </row>
    <row r="121" spans="7:21">
      <c r="G121">
        <v>118</v>
      </c>
      <c r="H121" s="3">
        <f t="shared" ca="1" si="27"/>
        <v>0.97475947679786401</v>
      </c>
      <c r="I121" t="str">
        <f t="shared" ca="1" si="31"/>
        <v>Nublado</v>
      </c>
      <c r="J121" s="3">
        <f t="shared" ca="1" si="28"/>
        <v>0.52483985785558129</v>
      </c>
      <c r="K121">
        <f t="shared" ca="1" si="32"/>
        <v>5</v>
      </c>
      <c r="L121">
        <f t="shared" ca="1" si="33"/>
        <v>5</v>
      </c>
      <c r="M121">
        <f t="shared" ca="1" si="34"/>
        <v>3</v>
      </c>
      <c r="N121" s="2">
        <f t="shared" ca="1" si="35"/>
        <v>60</v>
      </c>
      <c r="O121" s="1">
        <f t="shared" si="29"/>
        <v>-64</v>
      </c>
      <c r="P121" s="1">
        <f t="shared" ca="1" si="36"/>
        <v>3.5999999999999996</v>
      </c>
      <c r="Q121" s="27">
        <f t="shared" ca="1" si="37"/>
        <v>-0.40000000000000036</v>
      </c>
      <c r="R121" s="1">
        <f t="shared" ca="1" si="38"/>
        <v>2469.1999999999994</v>
      </c>
      <c r="S121" s="1">
        <f t="shared" ca="1" si="39"/>
        <v>20.925423728813556</v>
      </c>
      <c r="T121" s="34">
        <f t="shared" ca="1" si="40"/>
        <v>203.79473272490199</v>
      </c>
      <c r="U121" s="34">
        <f t="shared" ca="1" si="30"/>
        <v>14.275669256637393</v>
      </c>
    </row>
    <row r="122" spans="7:21">
      <c r="G122">
        <v>119</v>
      </c>
      <c r="H122" s="3">
        <f t="shared" ca="1" si="27"/>
        <v>0.49626627377723165</v>
      </c>
      <c r="I122" t="str">
        <f t="shared" ca="1" si="31"/>
        <v>Soleado</v>
      </c>
      <c r="J122" s="3">
        <f t="shared" ca="1" si="28"/>
        <v>0.80571917628737655</v>
      </c>
      <c r="K122">
        <f t="shared" ca="1" si="32"/>
        <v>9</v>
      </c>
      <c r="L122">
        <f t="shared" ca="1" si="33"/>
        <v>8</v>
      </c>
      <c r="M122">
        <f t="shared" ca="1" si="34"/>
        <v>0</v>
      </c>
      <c r="N122" s="2">
        <f t="shared" ca="1" si="35"/>
        <v>96</v>
      </c>
      <c r="O122" s="1">
        <f t="shared" si="29"/>
        <v>-64</v>
      </c>
      <c r="P122" s="1">
        <f t="shared" ca="1" si="36"/>
        <v>0</v>
      </c>
      <c r="Q122" s="27">
        <f t="shared" ca="1" si="37"/>
        <v>32</v>
      </c>
      <c r="R122" s="1">
        <f t="shared" ca="1" si="38"/>
        <v>2501.1999999999994</v>
      </c>
      <c r="S122" s="1">
        <f t="shared" ca="1" si="39"/>
        <v>21.018487394957976</v>
      </c>
      <c r="T122" s="34">
        <f t="shared" ca="1" si="40"/>
        <v>203.09829938755141</v>
      </c>
      <c r="U122" s="34">
        <f t="shared" ca="1" si="30"/>
        <v>14.251256063503716</v>
      </c>
    </row>
    <row r="123" spans="7:21">
      <c r="G123">
        <v>120</v>
      </c>
      <c r="H123" s="3">
        <f t="shared" ca="1" si="27"/>
        <v>0.99990371043728743</v>
      </c>
      <c r="I123" t="str">
        <f t="shared" ca="1" si="31"/>
        <v>Nublado</v>
      </c>
      <c r="J123" s="3">
        <f t="shared" ca="1" si="28"/>
        <v>0.16556484993799914</v>
      </c>
      <c r="K123">
        <f t="shared" ca="1" si="32"/>
        <v>4</v>
      </c>
      <c r="L123">
        <f t="shared" ca="1" si="33"/>
        <v>4</v>
      </c>
      <c r="M123">
        <f t="shared" ca="1" si="34"/>
        <v>4</v>
      </c>
      <c r="N123" s="2">
        <f t="shared" ca="1" si="35"/>
        <v>48</v>
      </c>
      <c r="O123" s="1">
        <f t="shared" si="29"/>
        <v>-64</v>
      </c>
      <c r="P123" s="1">
        <f t="shared" ca="1" si="36"/>
        <v>4.8</v>
      </c>
      <c r="Q123" s="27">
        <f t="shared" ca="1" si="37"/>
        <v>-11.2</v>
      </c>
      <c r="R123" s="1">
        <f t="shared" ca="1" si="38"/>
        <v>2489.9999999999995</v>
      </c>
      <c r="S123" s="1">
        <f t="shared" ca="1" si="39"/>
        <v>20.749999999999996</v>
      </c>
      <c r="T123" s="34">
        <f t="shared" ca="1" si="40"/>
        <v>210.04184873949558</v>
      </c>
      <c r="U123" s="34">
        <f t="shared" ca="1" si="30"/>
        <v>14.49282059295207</v>
      </c>
    </row>
    <row r="124" spans="7:21">
      <c r="G124">
        <v>121</v>
      </c>
      <c r="H124" s="3">
        <f t="shared" ca="1" si="27"/>
        <v>0.39266747192939722</v>
      </c>
      <c r="I124" t="str">
        <f t="shared" ca="1" si="31"/>
        <v>Soleado</v>
      </c>
      <c r="J124" s="3">
        <f t="shared" ca="1" si="28"/>
        <v>0.87267012180210601</v>
      </c>
      <c r="K124">
        <f t="shared" ca="1" si="32"/>
        <v>9</v>
      </c>
      <c r="L124">
        <f t="shared" ca="1" si="33"/>
        <v>8</v>
      </c>
      <c r="M124">
        <f t="shared" ca="1" si="34"/>
        <v>0</v>
      </c>
      <c r="N124" s="2">
        <f t="shared" ca="1" si="35"/>
        <v>96</v>
      </c>
      <c r="O124" s="1">
        <f t="shared" si="29"/>
        <v>-64</v>
      </c>
      <c r="P124" s="1">
        <f t="shared" ca="1" si="36"/>
        <v>0</v>
      </c>
      <c r="Q124" s="27">
        <f t="shared" ca="1" si="37"/>
        <v>32</v>
      </c>
      <c r="R124" s="1">
        <f t="shared" ca="1" si="38"/>
        <v>2521.9999999999995</v>
      </c>
      <c r="S124" s="1">
        <f t="shared" ca="1" si="39"/>
        <v>20.842975206611566</v>
      </c>
      <c r="T124" s="34">
        <f t="shared" ca="1" si="40"/>
        <v>209.33747107437992</v>
      </c>
      <c r="U124" s="34">
        <f t="shared" ca="1" si="30"/>
        <v>14.468499268216449</v>
      </c>
    </row>
    <row r="125" spans="7:21">
      <c r="G125">
        <v>122</v>
      </c>
      <c r="H125" s="3">
        <f t="shared" ca="1" si="27"/>
        <v>0.94331535918276921</v>
      </c>
      <c r="I125" t="str">
        <f t="shared" ca="1" si="31"/>
        <v>Nublado</v>
      </c>
      <c r="J125" s="3">
        <f t="shared" ca="1" si="28"/>
        <v>0.40873001063336556</v>
      </c>
      <c r="K125">
        <f t="shared" ca="1" si="32"/>
        <v>5</v>
      </c>
      <c r="L125">
        <f t="shared" ca="1" si="33"/>
        <v>5</v>
      </c>
      <c r="M125">
        <f t="shared" ca="1" si="34"/>
        <v>3</v>
      </c>
      <c r="N125" s="2">
        <f t="shared" ca="1" si="35"/>
        <v>60</v>
      </c>
      <c r="O125" s="1">
        <f t="shared" si="29"/>
        <v>-64</v>
      </c>
      <c r="P125" s="1">
        <f t="shared" ca="1" si="36"/>
        <v>3.5999999999999996</v>
      </c>
      <c r="Q125" s="27">
        <f t="shared" ca="1" si="37"/>
        <v>-0.40000000000000036</v>
      </c>
      <c r="R125" s="1">
        <f t="shared" ca="1" si="38"/>
        <v>2521.5999999999995</v>
      </c>
      <c r="S125" s="1">
        <f t="shared" ca="1" si="39"/>
        <v>20.668852459016389</v>
      </c>
      <c r="T125" s="34">
        <f t="shared" ca="1" si="40"/>
        <v>211.306294540035</v>
      </c>
      <c r="U125" s="34">
        <f t="shared" ca="1" si="30"/>
        <v>14.536378315799125</v>
      </c>
    </row>
    <row r="126" spans="7:21">
      <c r="G126">
        <v>123</v>
      </c>
      <c r="H126" s="3">
        <f t="shared" ca="1" si="27"/>
        <v>0.92114099340106481</v>
      </c>
      <c r="I126" t="str">
        <f t="shared" ca="1" si="31"/>
        <v>Nublado</v>
      </c>
      <c r="J126" s="3">
        <f t="shared" ca="1" si="28"/>
        <v>0.84120856894193285</v>
      </c>
      <c r="K126">
        <f t="shared" ca="1" si="32"/>
        <v>6</v>
      </c>
      <c r="L126">
        <f t="shared" ca="1" si="33"/>
        <v>6</v>
      </c>
      <c r="M126">
        <f t="shared" ca="1" si="34"/>
        <v>2</v>
      </c>
      <c r="N126" s="2">
        <f t="shared" ca="1" si="35"/>
        <v>72</v>
      </c>
      <c r="O126" s="1">
        <f t="shared" si="29"/>
        <v>-64</v>
      </c>
      <c r="P126" s="1">
        <f t="shared" ca="1" si="36"/>
        <v>2.4</v>
      </c>
      <c r="Q126" s="27">
        <f t="shared" ca="1" si="37"/>
        <v>10.4</v>
      </c>
      <c r="R126" s="1">
        <f t="shared" ca="1" si="38"/>
        <v>2531.9999999999995</v>
      </c>
      <c r="S126" s="1">
        <f t="shared" ca="1" si="39"/>
        <v>20.585365853658534</v>
      </c>
      <c r="T126" s="34">
        <f t="shared" ca="1" si="40"/>
        <v>210.43158736505376</v>
      </c>
      <c r="U126" s="34">
        <f t="shared" ca="1" si="30"/>
        <v>14.506260281859475</v>
      </c>
    </row>
    <row r="127" spans="7:21">
      <c r="G127">
        <v>124</v>
      </c>
      <c r="H127" s="3">
        <f t="shared" ca="1" si="27"/>
        <v>0.33242470733089191</v>
      </c>
      <c r="I127" t="str">
        <f t="shared" ca="1" si="31"/>
        <v>Soleado</v>
      </c>
      <c r="J127" s="3">
        <f t="shared" ca="1" si="28"/>
        <v>0.43621674717574788</v>
      </c>
      <c r="K127">
        <f t="shared" ca="1" si="32"/>
        <v>8</v>
      </c>
      <c r="L127">
        <f t="shared" ca="1" si="33"/>
        <v>8</v>
      </c>
      <c r="M127">
        <f t="shared" ca="1" si="34"/>
        <v>0</v>
      </c>
      <c r="N127" s="2">
        <f t="shared" ca="1" si="35"/>
        <v>96</v>
      </c>
      <c r="O127" s="1">
        <f t="shared" si="29"/>
        <v>-64</v>
      </c>
      <c r="P127" s="1">
        <f t="shared" ca="1" si="36"/>
        <v>0</v>
      </c>
      <c r="Q127" s="27">
        <f t="shared" ca="1" si="37"/>
        <v>32</v>
      </c>
      <c r="R127" s="1">
        <f t="shared" ca="1" si="38"/>
        <v>2563.9999999999995</v>
      </c>
      <c r="S127" s="1">
        <f t="shared" ca="1" si="39"/>
        <v>20.677419354838705</v>
      </c>
      <c r="T127" s="34">
        <f t="shared" ca="1" si="40"/>
        <v>209.77151848937822</v>
      </c>
      <c r="U127" s="34">
        <f t="shared" ca="1" si="30"/>
        <v>14.483491239662426</v>
      </c>
    </row>
    <row r="128" spans="7:21">
      <c r="G128">
        <v>125</v>
      </c>
      <c r="H128" s="3">
        <f t="shared" ca="1" si="27"/>
        <v>0.73361026336726276</v>
      </c>
      <c r="I128" t="str">
        <f t="shared" ca="1" si="31"/>
        <v>Soleado</v>
      </c>
      <c r="J128" s="3">
        <f t="shared" ca="1" si="28"/>
        <v>0.71454328749703233</v>
      </c>
      <c r="K128">
        <f t="shared" ca="1" si="32"/>
        <v>8</v>
      </c>
      <c r="L128">
        <f t="shared" ca="1" si="33"/>
        <v>8</v>
      </c>
      <c r="M128">
        <f t="shared" ca="1" si="34"/>
        <v>0</v>
      </c>
      <c r="N128" s="2">
        <f t="shared" ca="1" si="35"/>
        <v>96</v>
      </c>
      <c r="O128" s="1">
        <f t="shared" si="29"/>
        <v>-64</v>
      </c>
      <c r="P128" s="1">
        <f t="shared" ca="1" si="36"/>
        <v>0</v>
      </c>
      <c r="Q128" s="27">
        <f t="shared" ca="1" si="37"/>
        <v>32</v>
      </c>
      <c r="R128" s="1">
        <f t="shared" ca="1" si="38"/>
        <v>2595.9999999999995</v>
      </c>
      <c r="S128" s="1">
        <f t="shared" ca="1" si="39"/>
        <v>20.767999999999997</v>
      </c>
      <c r="T128" s="34">
        <f t="shared" ca="1" si="40"/>
        <v>209.10541935483849</v>
      </c>
      <c r="U128" s="34">
        <f t="shared" ca="1" si="30"/>
        <v>14.460477839782422</v>
      </c>
    </row>
    <row r="129" spans="7:21">
      <c r="G129">
        <v>126</v>
      </c>
      <c r="H129" s="3">
        <f t="shared" ca="1" si="27"/>
        <v>0.92496550325491311</v>
      </c>
      <c r="I129" t="str">
        <f t="shared" ca="1" si="31"/>
        <v>Nublado</v>
      </c>
      <c r="J129" s="3">
        <f t="shared" ca="1" si="28"/>
        <v>0.86332640339051303</v>
      </c>
      <c r="K129">
        <f t="shared" ca="1" si="32"/>
        <v>7</v>
      </c>
      <c r="L129">
        <f t="shared" ca="1" si="33"/>
        <v>7</v>
      </c>
      <c r="M129">
        <f t="shared" ca="1" si="34"/>
        <v>1</v>
      </c>
      <c r="N129" s="2">
        <f t="shared" ca="1" si="35"/>
        <v>84</v>
      </c>
      <c r="O129" s="1">
        <f t="shared" si="29"/>
        <v>-64</v>
      </c>
      <c r="P129" s="1">
        <f t="shared" ca="1" si="36"/>
        <v>1.2</v>
      </c>
      <c r="Q129" s="27">
        <f t="shared" ca="1" si="37"/>
        <v>21.2</v>
      </c>
      <c r="R129" s="1">
        <f t="shared" ca="1" si="38"/>
        <v>2617.1999999999994</v>
      </c>
      <c r="S129" s="1">
        <f t="shared" ca="1" si="39"/>
        <v>20.771428571428565</v>
      </c>
      <c r="T129" s="34">
        <f t="shared" ca="1" si="40"/>
        <v>207.43405714285691</v>
      </c>
      <c r="U129" s="34">
        <f t="shared" ca="1" si="30"/>
        <v>14.402571199020572</v>
      </c>
    </row>
    <row r="130" spans="7:21">
      <c r="G130">
        <v>127</v>
      </c>
      <c r="H130" s="3">
        <f t="shared" ca="1" si="27"/>
        <v>0.57077949831805164</v>
      </c>
      <c r="I130" t="str">
        <f t="shared" ca="1" si="31"/>
        <v>Soleado</v>
      </c>
      <c r="J130" s="3">
        <f t="shared" ca="1" si="28"/>
        <v>0.3897475107407633</v>
      </c>
      <c r="K130">
        <f t="shared" ca="1" si="32"/>
        <v>8</v>
      </c>
      <c r="L130">
        <f t="shared" ca="1" si="33"/>
        <v>8</v>
      </c>
      <c r="M130">
        <f t="shared" ca="1" si="34"/>
        <v>0</v>
      </c>
      <c r="N130" s="2">
        <f t="shared" ca="1" si="35"/>
        <v>96</v>
      </c>
      <c r="O130" s="1">
        <f t="shared" si="29"/>
        <v>-64</v>
      </c>
      <c r="P130" s="1">
        <f t="shared" ca="1" si="36"/>
        <v>0</v>
      </c>
      <c r="Q130" s="27">
        <f t="shared" ca="1" si="37"/>
        <v>32</v>
      </c>
      <c r="R130" s="1">
        <f t="shared" ca="1" si="38"/>
        <v>2649.1999999999994</v>
      </c>
      <c r="S130" s="1">
        <f t="shared" ca="1" si="39"/>
        <v>20.859842519685035</v>
      </c>
      <c r="T130" s="34">
        <f t="shared" ca="1" si="40"/>
        <v>206.78051743532035</v>
      </c>
      <c r="U130" s="34">
        <f t="shared" ca="1" si="30"/>
        <v>14.379865000594419</v>
      </c>
    </row>
    <row r="131" spans="7:21">
      <c r="G131">
        <v>128</v>
      </c>
      <c r="H131" s="3">
        <f t="shared" ca="1" si="27"/>
        <v>0.15214503166245841</v>
      </c>
      <c r="I131" t="str">
        <f t="shared" ca="1" si="31"/>
        <v>Soleado</v>
      </c>
      <c r="J131" s="3">
        <f t="shared" ca="1" si="28"/>
        <v>0.72643473394037539</v>
      </c>
      <c r="K131">
        <f t="shared" ca="1" si="32"/>
        <v>8</v>
      </c>
      <c r="L131">
        <f t="shared" ca="1" si="33"/>
        <v>8</v>
      </c>
      <c r="M131">
        <f t="shared" ca="1" si="34"/>
        <v>0</v>
      </c>
      <c r="N131" s="2">
        <f t="shared" ca="1" si="35"/>
        <v>96</v>
      </c>
      <c r="O131" s="1">
        <f t="shared" si="29"/>
        <v>-64</v>
      </c>
      <c r="P131" s="1">
        <f t="shared" ca="1" si="36"/>
        <v>0</v>
      </c>
      <c r="Q131" s="27">
        <f t="shared" ca="1" si="37"/>
        <v>32</v>
      </c>
      <c r="R131" s="1">
        <f t="shared" ca="1" si="38"/>
        <v>2681.1999999999994</v>
      </c>
      <c r="S131" s="1">
        <f t="shared" ca="1" si="39"/>
        <v>20.946874999999995</v>
      </c>
      <c r="T131" s="34">
        <f t="shared" ca="1" si="40"/>
        <v>206.12187992125962</v>
      </c>
      <c r="U131" s="34">
        <f t="shared" ca="1" si="30"/>
        <v>14.356945354819027</v>
      </c>
    </row>
    <row r="132" spans="7:21">
      <c r="G132">
        <v>129</v>
      </c>
      <c r="H132" s="3">
        <f t="shared" ref="H132:H152" ca="1" si="41">RAND()</f>
        <v>0.2047058952191354</v>
      </c>
      <c r="I132" t="str">
        <f t="shared" ca="1" si="31"/>
        <v>Soleado</v>
      </c>
      <c r="J132" s="3">
        <f t="shared" ref="J132:J152" ca="1" si="42">RAND()</f>
        <v>0.28473027127632555</v>
      </c>
      <c r="K132">
        <f t="shared" ca="1" si="32"/>
        <v>7</v>
      </c>
      <c r="L132">
        <f t="shared" ca="1" si="33"/>
        <v>7</v>
      </c>
      <c r="M132">
        <f t="shared" ca="1" si="34"/>
        <v>1</v>
      </c>
      <c r="N132" s="2">
        <f t="shared" ca="1" si="35"/>
        <v>84</v>
      </c>
      <c r="O132" s="1">
        <f t="shared" ref="O132:O152" si="43">-$B$5*pre_comp</f>
        <v>-64</v>
      </c>
      <c r="P132" s="1">
        <f t="shared" ca="1" si="36"/>
        <v>1.2</v>
      </c>
      <c r="Q132" s="27">
        <f t="shared" ca="1" si="37"/>
        <v>21.2</v>
      </c>
      <c r="R132" s="1">
        <f t="shared" ca="1" si="38"/>
        <v>2702.3999999999992</v>
      </c>
      <c r="S132" s="1">
        <f t="shared" ca="1" si="39"/>
        <v>20.948837209302319</v>
      </c>
      <c r="T132" s="34">
        <f t="shared" ca="1" si="40"/>
        <v>204.51204941860445</v>
      </c>
      <c r="U132" s="34">
        <f t="shared" ca="1" si="30"/>
        <v>14.30077093791116</v>
      </c>
    </row>
    <row r="133" spans="7:21">
      <c r="G133">
        <v>130</v>
      </c>
      <c r="H133" s="3">
        <f t="shared" ca="1" si="41"/>
        <v>0.98355885333016335</v>
      </c>
      <c r="I133" t="str">
        <f t="shared" ca="1" si="31"/>
        <v>Nublado</v>
      </c>
      <c r="J133" s="3">
        <f t="shared" ca="1" si="42"/>
        <v>0.58819408233202819</v>
      </c>
      <c r="K133">
        <f t="shared" ca="1" si="32"/>
        <v>5</v>
      </c>
      <c r="L133">
        <f t="shared" ca="1" si="33"/>
        <v>5</v>
      </c>
      <c r="M133">
        <f t="shared" ca="1" si="34"/>
        <v>3</v>
      </c>
      <c r="N133" s="2">
        <f t="shared" ca="1" si="35"/>
        <v>60</v>
      </c>
      <c r="O133" s="1">
        <f t="shared" si="43"/>
        <v>-64</v>
      </c>
      <c r="P133" s="1">
        <f t="shared" ca="1" si="36"/>
        <v>3.5999999999999996</v>
      </c>
      <c r="Q133" s="27">
        <f t="shared" ca="1" si="37"/>
        <v>-0.40000000000000036</v>
      </c>
      <c r="R133" s="1">
        <f t="shared" ca="1" si="38"/>
        <v>2701.9999999999991</v>
      </c>
      <c r="S133" s="1">
        <f t="shared" ca="1" si="39"/>
        <v>20.784615384615378</v>
      </c>
      <c r="T133" s="34">
        <f t="shared" ca="1" si="40"/>
        <v>206.43262969588531</v>
      </c>
      <c r="U133" s="34">
        <f t="shared" ca="1" si="30"/>
        <v>14.367763559297783</v>
      </c>
    </row>
    <row r="134" spans="7:21">
      <c r="G134">
        <v>131</v>
      </c>
      <c r="H134" s="3">
        <f t="shared" ca="1" si="41"/>
        <v>0.99418417727229613</v>
      </c>
      <c r="I134" t="str">
        <f t="shared" ca="1" si="31"/>
        <v>Nublado</v>
      </c>
      <c r="J134" s="3">
        <f t="shared" ca="1" si="42"/>
        <v>0.18916291069756497</v>
      </c>
      <c r="K134">
        <f t="shared" ca="1" si="32"/>
        <v>4</v>
      </c>
      <c r="L134">
        <f t="shared" ca="1" si="33"/>
        <v>4</v>
      </c>
      <c r="M134">
        <f t="shared" ca="1" si="34"/>
        <v>4</v>
      </c>
      <c r="N134" s="2">
        <f t="shared" ca="1" si="35"/>
        <v>48</v>
      </c>
      <c r="O134" s="1">
        <f t="shared" si="43"/>
        <v>-64</v>
      </c>
      <c r="P134" s="1">
        <f t="shared" ca="1" si="36"/>
        <v>4.8</v>
      </c>
      <c r="Q134" s="27">
        <f t="shared" ca="1" si="37"/>
        <v>-11.2</v>
      </c>
      <c r="R134" s="1">
        <f t="shared" ca="1" si="38"/>
        <v>2690.7999999999993</v>
      </c>
      <c r="S134" s="1">
        <f t="shared" ca="1" si="39"/>
        <v>20.54045801526717</v>
      </c>
      <c r="T134" s="34">
        <f t="shared" ca="1" si="40"/>
        <v>212.65396594245431</v>
      </c>
      <c r="U134" s="34">
        <f t="shared" ca="1" si="30"/>
        <v>14.58265976913863</v>
      </c>
    </row>
    <row r="135" spans="7:21">
      <c r="G135">
        <v>132</v>
      </c>
      <c r="H135" s="3">
        <f t="shared" ca="1" si="41"/>
        <v>0.2756088122246656</v>
      </c>
      <c r="I135" t="str">
        <f t="shared" ca="1" si="31"/>
        <v>Soleado</v>
      </c>
      <c r="J135" s="3">
        <f t="shared" ca="1" si="42"/>
        <v>0.54907873246250549</v>
      </c>
      <c r="K135">
        <f t="shared" ca="1" si="32"/>
        <v>8</v>
      </c>
      <c r="L135">
        <f t="shared" ca="1" si="33"/>
        <v>8</v>
      </c>
      <c r="M135">
        <f t="shared" ca="1" si="34"/>
        <v>0</v>
      </c>
      <c r="N135" s="2">
        <f t="shared" ca="1" si="35"/>
        <v>96</v>
      </c>
      <c r="O135" s="1">
        <f t="shared" si="43"/>
        <v>-64</v>
      </c>
      <c r="P135" s="1">
        <f t="shared" ca="1" si="36"/>
        <v>0</v>
      </c>
      <c r="Q135" s="27">
        <f t="shared" ca="1" si="37"/>
        <v>32</v>
      </c>
      <c r="R135" s="1">
        <f t="shared" ca="1" si="38"/>
        <v>2722.7999999999993</v>
      </c>
      <c r="S135" s="1">
        <f t="shared" ca="1" si="39"/>
        <v>20.627272727272722</v>
      </c>
      <c r="T135" s="34">
        <f t="shared" ca="1" si="40"/>
        <v>212.02551006245645</v>
      </c>
      <c r="U135" s="34">
        <f t="shared" ref="U135:U152" ca="1" si="44">SQRT(T135)</f>
        <v>14.561095771351017</v>
      </c>
    </row>
    <row r="136" spans="7:21">
      <c r="G136">
        <v>133</v>
      </c>
      <c r="H136" s="3">
        <f t="shared" ca="1" si="41"/>
        <v>1.9022911782566432E-2</v>
      </c>
      <c r="I136" t="str">
        <f t="shared" ca="1" si="31"/>
        <v>Soleado</v>
      </c>
      <c r="J136" s="3">
        <f t="shared" ca="1" si="42"/>
        <v>0.17568189939442291</v>
      </c>
      <c r="K136">
        <f t="shared" ca="1" si="32"/>
        <v>7</v>
      </c>
      <c r="L136">
        <f t="shared" ca="1" si="33"/>
        <v>7</v>
      </c>
      <c r="M136">
        <f t="shared" ca="1" si="34"/>
        <v>1</v>
      </c>
      <c r="N136" s="2">
        <f t="shared" ca="1" si="35"/>
        <v>84</v>
      </c>
      <c r="O136" s="1">
        <f t="shared" si="43"/>
        <v>-64</v>
      </c>
      <c r="P136" s="1">
        <f t="shared" ca="1" si="36"/>
        <v>1.2</v>
      </c>
      <c r="Q136" s="27">
        <f t="shared" ca="1" si="37"/>
        <v>21.2</v>
      </c>
      <c r="R136" s="1">
        <f t="shared" ca="1" si="38"/>
        <v>2743.9999999999991</v>
      </c>
      <c r="S136" s="1">
        <f t="shared" ca="1" si="39"/>
        <v>20.631578947368414</v>
      </c>
      <c r="T136" s="34">
        <f t="shared" ca="1" si="40"/>
        <v>210.42172248803811</v>
      </c>
      <c r="U136" s="34">
        <f t="shared" ca="1" si="44"/>
        <v>14.505920256503485</v>
      </c>
    </row>
    <row r="137" spans="7:21">
      <c r="G137">
        <v>134</v>
      </c>
      <c r="H137" s="3">
        <f t="shared" ca="1" si="41"/>
        <v>0.44899476778856862</v>
      </c>
      <c r="I137" t="str">
        <f t="shared" ca="1" si="31"/>
        <v>Soleado</v>
      </c>
      <c r="J137" s="3">
        <f t="shared" ca="1" si="42"/>
        <v>0.47719894007160391</v>
      </c>
      <c r="K137">
        <f t="shared" ca="1" si="32"/>
        <v>8</v>
      </c>
      <c r="L137">
        <f t="shared" ca="1" si="33"/>
        <v>8</v>
      </c>
      <c r="M137">
        <f t="shared" ca="1" si="34"/>
        <v>0</v>
      </c>
      <c r="N137" s="2">
        <f t="shared" ca="1" si="35"/>
        <v>96</v>
      </c>
      <c r="O137" s="1">
        <f t="shared" si="43"/>
        <v>-64</v>
      </c>
      <c r="P137" s="1">
        <f t="shared" ca="1" si="36"/>
        <v>0</v>
      </c>
      <c r="Q137" s="27">
        <f t="shared" ca="1" si="37"/>
        <v>32</v>
      </c>
      <c r="R137" s="1">
        <f t="shared" ca="1" si="38"/>
        <v>2775.9999999999991</v>
      </c>
      <c r="S137" s="1">
        <f t="shared" ca="1" si="39"/>
        <v>20.716417910447753</v>
      </c>
      <c r="T137" s="34">
        <f t="shared" ca="1" si="40"/>
        <v>209.80408932779693</v>
      </c>
      <c r="U137" s="34">
        <f t="shared" ca="1" si="44"/>
        <v>14.484615608561965</v>
      </c>
    </row>
    <row r="138" spans="7:21">
      <c r="G138">
        <v>135</v>
      </c>
      <c r="H138" s="3">
        <f t="shared" ca="1" si="41"/>
        <v>0.4572276665262649</v>
      </c>
      <c r="I138" t="str">
        <f t="shared" ca="1" si="31"/>
        <v>Soleado</v>
      </c>
      <c r="J138" s="3">
        <f t="shared" ca="1" si="42"/>
        <v>0.20455657217017276</v>
      </c>
      <c r="K138">
        <f t="shared" ca="1" si="32"/>
        <v>7</v>
      </c>
      <c r="L138">
        <f t="shared" ca="1" si="33"/>
        <v>7</v>
      </c>
      <c r="M138">
        <f t="shared" ca="1" si="34"/>
        <v>1</v>
      </c>
      <c r="N138" s="2">
        <f t="shared" ca="1" si="35"/>
        <v>84</v>
      </c>
      <c r="O138" s="1">
        <f t="shared" si="43"/>
        <v>-64</v>
      </c>
      <c r="P138" s="1">
        <f t="shared" ca="1" si="36"/>
        <v>1.2</v>
      </c>
      <c r="Q138" s="27">
        <f t="shared" ca="1" si="37"/>
        <v>21.2</v>
      </c>
      <c r="R138" s="1">
        <f t="shared" ca="1" si="38"/>
        <v>2797.1999999999989</v>
      </c>
      <c r="S138" s="1">
        <f t="shared" ca="1" si="39"/>
        <v>20.719999999999988</v>
      </c>
      <c r="T138" s="34">
        <f t="shared" ca="1" si="40"/>
        <v>208.2401194029849</v>
      </c>
      <c r="U138" s="34">
        <f t="shared" ca="1" si="44"/>
        <v>14.430527343204922</v>
      </c>
    </row>
    <row r="139" spans="7:21">
      <c r="G139">
        <v>136</v>
      </c>
      <c r="H139" s="3">
        <f t="shared" ca="1" si="41"/>
        <v>0.5175409013332406</v>
      </c>
      <c r="I139" t="str">
        <f t="shared" ca="1" si="31"/>
        <v>Soleado</v>
      </c>
      <c r="J139" s="3">
        <f t="shared" ca="1" si="42"/>
        <v>0.77068914496242047</v>
      </c>
      <c r="K139">
        <f t="shared" ca="1" si="32"/>
        <v>9</v>
      </c>
      <c r="L139">
        <f t="shared" ca="1" si="33"/>
        <v>8</v>
      </c>
      <c r="M139">
        <f t="shared" ca="1" si="34"/>
        <v>0</v>
      </c>
      <c r="N139" s="2">
        <f t="shared" ca="1" si="35"/>
        <v>96</v>
      </c>
      <c r="O139" s="1">
        <f t="shared" si="43"/>
        <v>-64</v>
      </c>
      <c r="P139" s="1">
        <f t="shared" ca="1" si="36"/>
        <v>0</v>
      </c>
      <c r="Q139" s="27">
        <f t="shared" ca="1" si="37"/>
        <v>32</v>
      </c>
      <c r="R139" s="1">
        <f t="shared" ca="1" si="38"/>
        <v>2829.1999999999989</v>
      </c>
      <c r="S139" s="1">
        <f t="shared" ca="1" si="39"/>
        <v>20.802941176470576</v>
      </c>
      <c r="T139" s="34">
        <f t="shared" ca="1" si="40"/>
        <v>207.63317647058807</v>
      </c>
      <c r="U139" s="34">
        <f t="shared" ca="1" si="44"/>
        <v>14.409482172187454</v>
      </c>
    </row>
    <row r="140" spans="7:21">
      <c r="G140">
        <v>137</v>
      </c>
      <c r="H140" s="3">
        <f t="shared" ca="1" si="41"/>
        <v>0.4984964898949098</v>
      </c>
      <c r="I140" t="str">
        <f t="shared" ca="1" si="31"/>
        <v>Soleado</v>
      </c>
      <c r="J140" s="3">
        <f t="shared" ca="1" si="42"/>
        <v>0.46639921730659806</v>
      </c>
      <c r="K140">
        <f t="shared" ca="1" si="32"/>
        <v>8</v>
      </c>
      <c r="L140">
        <f t="shared" ca="1" si="33"/>
        <v>8</v>
      </c>
      <c r="M140">
        <f t="shared" ca="1" si="34"/>
        <v>0</v>
      </c>
      <c r="N140" s="2">
        <f t="shared" ca="1" si="35"/>
        <v>96</v>
      </c>
      <c r="O140" s="1">
        <f t="shared" si="43"/>
        <v>-64</v>
      </c>
      <c r="P140" s="1">
        <f t="shared" ca="1" si="36"/>
        <v>0</v>
      </c>
      <c r="Q140" s="27">
        <f t="shared" ca="1" si="37"/>
        <v>32</v>
      </c>
      <c r="R140" s="1">
        <f t="shared" ca="1" si="38"/>
        <v>2861.1999999999989</v>
      </c>
      <c r="S140" s="1">
        <f t="shared" ca="1" si="39"/>
        <v>20.884671532846703</v>
      </c>
      <c r="T140" s="34">
        <f t="shared" ca="1" si="40"/>
        <v>207.02160154572761</v>
      </c>
      <c r="U140" s="34">
        <f t="shared" ca="1" si="44"/>
        <v>14.388245255962508</v>
      </c>
    </row>
    <row r="141" spans="7:21">
      <c r="G141">
        <v>138</v>
      </c>
      <c r="H141" s="3">
        <f t="shared" ca="1" si="41"/>
        <v>0.24662181816131645</v>
      </c>
      <c r="I141" t="str">
        <f t="shared" ca="1" si="31"/>
        <v>Soleado</v>
      </c>
      <c r="J141" s="3">
        <f t="shared" ca="1" si="42"/>
        <v>0.87344536123672079</v>
      </c>
      <c r="K141">
        <f t="shared" ca="1" si="32"/>
        <v>9</v>
      </c>
      <c r="L141">
        <f t="shared" ca="1" si="33"/>
        <v>8</v>
      </c>
      <c r="M141">
        <f t="shared" ca="1" si="34"/>
        <v>0</v>
      </c>
      <c r="N141" s="2">
        <f t="shared" ca="1" si="35"/>
        <v>96</v>
      </c>
      <c r="O141" s="1">
        <f t="shared" si="43"/>
        <v>-64</v>
      </c>
      <c r="P141" s="1">
        <f t="shared" ca="1" si="36"/>
        <v>0</v>
      </c>
      <c r="Q141" s="27">
        <f t="shared" ca="1" si="37"/>
        <v>32</v>
      </c>
      <c r="R141" s="1">
        <f t="shared" ca="1" si="38"/>
        <v>2893.1999999999989</v>
      </c>
      <c r="S141" s="1">
        <f t="shared" ca="1" si="39"/>
        <v>20.965217391304336</v>
      </c>
      <c r="T141" s="34">
        <f t="shared" ca="1" si="40"/>
        <v>206.40578863852727</v>
      </c>
      <c r="U141" s="34">
        <f t="shared" ca="1" si="44"/>
        <v>14.366829456721732</v>
      </c>
    </row>
    <row r="142" spans="7:21">
      <c r="G142">
        <v>139</v>
      </c>
      <c r="H142" s="3">
        <f t="shared" ca="1" si="41"/>
        <v>0.146825191337145</v>
      </c>
      <c r="I142" t="str">
        <f t="shared" ca="1" si="31"/>
        <v>Soleado</v>
      </c>
      <c r="J142" s="3">
        <f t="shared" ca="1" si="42"/>
        <v>0.23425162695123269</v>
      </c>
      <c r="K142">
        <f t="shared" ca="1" si="32"/>
        <v>7</v>
      </c>
      <c r="L142">
        <f t="shared" ca="1" si="33"/>
        <v>7</v>
      </c>
      <c r="M142">
        <f t="shared" ca="1" si="34"/>
        <v>1</v>
      </c>
      <c r="N142" s="2">
        <f t="shared" ca="1" si="35"/>
        <v>84</v>
      </c>
      <c r="O142" s="1">
        <f t="shared" si="43"/>
        <v>-64</v>
      </c>
      <c r="P142" s="1">
        <f t="shared" ca="1" si="36"/>
        <v>1.2</v>
      </c>
      <c r="Q142" s="27">
        <f t="shared" ca="1" si="37"/>
        <v>21.2</v>
      </c>
      <c r="R142" s="1">
        <f t="shared" ca="1" si="38"/>
        <v>2914.3999999999987</v>
      </c>
      <c r="S142" s="1">
        <f t="shared" ca="1" si="39"/>
        <v>20.966906474820131</v>
      </c>
      <c r="T142" s="34">
        <f t="shared" ca="1" si="40"/>
        <v>204.91049108539238</v>
      </c>
      <c r="U142" s="34">
        <f t="shared" ca="1" si="44"/>
        <v>14.314694935114488</v>
      </c>
    </row>
    <row r="143" spans="7:21">
      <c r="G143">
        <v>140</v>
      </c>
      <c r="H143" s="3">
        <f t="shared" ca="1" si="41"/>
        <v>0.47451230865013416</v>
      </c>
      <c r="I143" t="str">
        <f t="shared" ca="1" si="31"/>
        <v>Soleado</v>
      </c>
      <c r="J143" s="3">
        <f t="shared" ca="1" si="42"/>
        <v>0.96612112948875772</v>
      </c>
      <c r="K143">
        <f t="shared" ca="1" si="32"/>
        <v>9</v>
      </c>
      <c r="L143">
        <f t="shared" ca="1" si="33"/>
        <v>8</v>
      </c>
      <c r="M143">
        <f t="shared" ca="1" si="34"/>
        <v>0</v>
      </c>
      <c r="N143" s="2">
        <f t="shared" ca="1" si="35"/>
        <v>96</v>
      </c>
      <c r="O143" s="1">
        <f t="shared" si="43"/>
        <v>-64</v>
      </c>
      <c r="P143" s="1">
        <f t="shared" ca="1" si="36"/>
        <v>0</v>
      </c>
      <c r="Q143" s="27">
        <f t="shared" ca="1" si="37"/>
        <v>32</v>
      </c>
      <c r="R143" s="1">
        <f t="shared" ca="1" si="38"/>
        <v>2946.3999999999987</v>
      </c>
      <c r="S143" s="1">
        <f t="shared" ca="1" si="39"/>
        <v>21.045714285714272</v>
      </c>
      <c r="T143" s="34">
        <f t="shared" ca="1" si="40"/>
        <v>204.3058088386432</v>
      </c>
      <c r="U143" s="34">
        <f t="shared" ca="1" si="44"/>
        <v>14.293558298710758</v>
      </c>
    </row>
    <row r="144" spans="7:21">
      <c r="G144">
        <v>141</v>
      </c>
      <c r="H144" s="3">
        <f t="shared" ca="1" si="41"/>
        <v>0.46284381987139267</v>
      </c>
      <c r="I144" t="str">
        <f t="shared" ca="1" si="31"/>
        <v>Soleado</v>
      </c>
      <c r="J144" s="3">
        <f t="shared" ca="1" si="42"/>
        <v>0.53240682470810885</v>
      </c>
      <c r="K144">
        <f t="shared" ca="1" si="32"/>
        <v>8</v>
      </c>
      <c r="L144">
        <f t="shared" ca="1" si="33"/>
        <v>8</v>
      </c>
      <c r="M144">
        <f t="shared" ca="1" si="34"/>
        <v>0</v>
      </c>
      <c r="N144" s="2">
        <f t="shared" ca="1" si="35"/>
        <v>96</v>
      </c>
      <c r="O144" s="1">
        <f t="shared" si="43"/>
        <v>-64</v>
      </c>
      <c r="P144" s="1">
        <f t="shared" ca="1" si="36"/>
        <v>0</v>
      </c>
      <c r="Q144" s="27">
        <f t="shared" ca="1" si="37"/>
        <v>32</v>
      </c>
      <c r="R144" s="1">
        <f t="shared" ca="1" si="38"/>
        <v>2978.3999999999987</v>
      </c>
      <c r="S144" s="1">
        <f t="shared" ca="1" si="39"/>
        <v>21.123404255319137</v>
      </c>
      <c r="T144" s="34">
        <f t="shared" ca="1" si="40"/>
        <v>203.69751975683872</v>
      </c>
      <c r="U144" s="34">
        <f t="shared" ca="1" si="44"/>
        <v>14.272264002492342</v>
      </c>
    </row>
    <row r="145" spans="7:21">
      <c r="G145">
        <v>142</v>
      </c>
      <c r="H145" s="3">
        <f t="shared" ca="1" si="41"/>
        <v>0.7772069647111064</v>
      </c>
      <c r="I145" t="str">
        <f t="shared" ca="1" si="31"/>
        <v>Nublado</v>
      </c>
      <c r="J145" s="3">
        <f t="shared" ca="1" si="42"/>
        <v>0.80398056652725924</v>
      </c>
      <c r="K145">
        <f t="shared" ca="1" si="32"/>
        <v>6</v>
      </c>
      <c r="L145">
        <f t="shared" ca="1" si="33"/>
        <v>6</v>
      </c>
      <c r="M145">
        <f t="shared" ca="1" si="34"/>
        <v>2</v>
      </c>
      <c r="N145" s="2">
        <f t="shared" ca="1" si="35"/>
        <v>72</v>
      </c>
      <c r="O145" s="1">
        <f t="shared" si="43"/>
        <v>-64</v>
      </c>
      <c r="P145" s="1">
        <f t="shared" ca="1" si="36"/>
        <v>2.4</v>
      </c>
      <c r="Q145" s="27">
        <f t="shared" ca="1" si="37"/>
        <v>10.4</v>
      </c>
      <c r="R145" s="1">
        <f t="shared" ca="1" si="38"/>
        <v>2988.7999999999988</v>
      </c>
      <c r="S145" s="1">
        <f t="shared" ca="1" si="39"/>
        <v>21.047887323943652</v>
      </c>
      <c r="T145" s="34">
        <f t="shared" ca="1" si="40"/>
        <v>203.06265507941245</v>
      </c>
      <c r="U145" s="34">
        <f t="shared" ca="1" si="44"/>
        <v>14.250005441381854</v>
      </c>
    </row>
    <row r="146" spans="7:21">
      <c r="G146">
        <v>143</v>
      </c>
      <c r="H146" s="3">
        <f t="shared" ca="1" si="41"/>
        <v>0.59220355322202956</v>
      </c>
      <c r="I146" t="str">
        <f t="shared" ca="1" si="31"/>
        <v>Soleado</v>
      </c>
      <c r="J146" s="3">
        <f t="shared" ca="1" si="42"/>
        <v>3.0200387003214146E-3</v>
      </c>
      <c r="K146">
        <f t="shared" ca="1" si="32"/>
        <v>6</v>
      </c>
      <c r="L146">
        <f t="shared" ca="1" si="33"/>
        <v>6</v>
      </c>
      <c r="M146">
        <f t="shared" ca="1" si="34"/>
        <v>2</v>
      </c>
      <c r="N146" s="2">
        <f t="shared" ca="1" si="35"/>
        <v>72</v>
      </c>
      <c r="O146" s="1">
        <f t="shared" si="43"/>
        <v>-64</v>
      </c>
      <c r="P146" s="1">
        <f t="shared" ca="1" si="36"/>
        <v>2.4</v>
      </c>
      <c r="Q146" s="27">
        <f t="shared" ca="1" si="37"/>
        <v>10.4</v>
      </c>
      <c r="R146" s="1">
        <f t="shared" ca="1" si="38"/>
        <v>2999.1999999999989</v>
      </c>
      <c r="S146" s="1">
        <f t="shared" ca="1" si="39"/>
        <v>20.973426573426561</v>
      </c>
      <c r="T146" s="34">
        <f t="shared" ca="1" si="40"/>
        <v>202.42548606323234</v>
      </c>
      <c r="U146" s="34">
        <f t="shared" ca="1" si="44"/>
        <v>14.227631077000568</v>
      </c>
    </row>
    <row r="147" spans="7:21">
      <c r="G147">
        <v>144</v>
      </c>
      <c r="H147" s="3">
        <f t="shared" ca="1" si="41"/>
        <v>0.65683236565373093</v>
      </c>
      <c r="I147" t="str">
        <f t="shared" ca="1" si="31"/>
        <v>Soleado</v>
      </c>
      <c r="J147" s="3">
        <f t="shared" ca="1" si="42"/>
        <v>0.39283378641622946</v>
      </c>
      <c r="K147">
        <f t="shared" ca="1" si="32"/>
        <v>8</v>
      </c>
      <c r="L147">
        <f t="shared" ca="1" si="33"/>
        <v>8</v>
      </c>
      <c r="M147">
        <f t="shared" ca="1" si="34"/>
        <v>0</v>
      </c>
      <c r="N147" s="2">
        <f t="shared" ca="1" si="35"/>
        <v>96</v>
      </c>
      <c r="O147" s="1">
        <f t="shared" si="43"/>
        <v>-64</v>
      </c>
      <c r="P147" s="1">
        <f t="shared" ca="1" si="36"/>
        <v>0</v>
      </c>
      <c r="Q147" s="27">
        <f t="shared" ca="1" si="37"/>
        <v>32</v>
      </c>
      <c r="R147" s="1">
        <f t="shared" ca="1" si="38"/>
        <v>3031.1999999999989</v>
      </c>
      <c r="S147" s="1">
        <f t="shared" ca="1" si="39"/>
        <v>21.049999999999986</v>
      </c>
      <c r="T147" s="34">
        <f t="shared" ca="1" si="40"/>
        <v>201.85426573426554</v>
      </c>
      <c r="U147" s="34">
        <f t="shared" ca="1" si="44"/>
        <v>14.207542564928866</v>
      </c>
    </row>
    <row r="148" spans="7:21">
      <c r="G148">
        <v>145</v>
      </c>
      <c r="H148" s="3">
        <f t="shared" ca="1" si="41"/>
        <v>0.41490623754856548</v>
      </c>
      <c r="I148" t="str">
        <f t="shared" ca="1" si="31"/>
        <v>Soleado</v>
      </c>
      <c r="J148" s="3">
        <f t="shared" ca="1" si="42"/>
        <v>0.97546768805099915</v>
      </c>
      <c r="K148">
        <f t="shared" ca="1" si="32"/>
        <v>9</v>
      </c>
      <c r="L148">
        <f t="shared" ca="1" si="33"/>
        <v>8</v>
      </c>
      <c r="M148">
        <f t="shared" ca="1" si="34"/>
        <v>0</v>
      </c>
      <c r="N148" s="2">
        <f t="shared" ca="1" si="35"/>
        <v>96</v>
      </c>
      <c r="O148" s="1">
        <f t="shared" si="43"/>
        <v>-64</v>
      </c>
      <c r="P148" s="1">
        <f t="shared" ca="1" si="36"/>
        <v>0</v>
      </c>
      <c r="Q148" s="27">
        <f t="shared" ca="1" si="37"/>
        <v>32</v>
      </c>
      <c r="R148" s="1">
        <f t="shared" ca="1" si="38"/>
        <v>3063.1999999999989</v>
      </c>
      <c r="S148" s="1">
        <f t="shared" ca="1" si="39"/>
        <v>21.125517241379296</v>
      </c>
      <c r="T148" s="34">
        <f t="shared" ca="1" si="40"/>
        <v>201.27941379310323</v>
      </c>
      <c r="U148" s="34">
        <f t="shared" ca="1" si="44"/>
        <v>14.187297621221006</v>
      </c>
    </row>
    <row r="149" spans="7:21">
      <c r="G149">
        <v>146</v>
      </c>
      <c r="H149" s="3">
        <f t="shared" ca="1" si="41"/>
        <v>0.42271811456053143</v>
      </c>
      <c r="I149" t="str">
        <f t="shared" ca="1" si="31"/>
        <v>Soleado</v>
      </c>
      <c r="J149" s="3">
        <f t="shared" ca="1" si="42"/>
        <v>0.7970079598307771</v>
      </c>
      <c r="K149">
        <f t="shared" ca="1" si="32"/>
        <v>9</v>
      </c>
      <c r="L149">
        <f t="shared" ca="1" si="33"/>
        <v>8</v>
      </c>
      <c r="M149">
        <f t="shared" ca="1" si="34"/>
        <v>0</v>
      </c>
      <c r="N149" s="2">
        <f t="shared" ca="1" si="35"/>
        <v>96</v>
      </c>
      <c r="O149" s="1">
        <f t="shared" si="43"/>
        <v>-64</v>
      </c>
      <c r="P149" s="1">
        <f t="shared" ca="1" si="36"/>
        <v>0</v>
      </c>
      <c r="Q149" s="27">
        <f t="shared" ca="1" si="37"/>
        <v>32</v>
      </c>
      <c r="R149" s="1">
        <f t="shared" ca="1" si="38"/>
        <v>3095.1999999999989</v>
      </c>
      <c r="S149" s="1">
        <f t="shared" ca="1" si="39"/>
        <v>21.199999999999985</v>
      </c>
      <c r="T149" s="34">
        <f t="shared" ca="1" si="40"/>
        <v>200.70124137931012</v>
      </c>
      <c r="U149" s="34">
        <f t="shared" ca="1" si="44"/>
        <v>14.16690655645438</v>
      </c>
    </row>
    <row r="150" spans="7:21">
      <c r="G150">
        <v>147</v>
      </c>
      <c r="H150" s="3">
        <f t="shared" ca="1" si="41"/>
        <v>8.5683954272898877E-2</v>
      </c>
      <c r="I150" t="str">
        <f t="shared" ca="1" si="31"/>
        <v>Soleado</v>
      </c>
      <c r="J150" s="3">
        <f t="shared" ca="1" si="42"/>
        <v>0.65001517486624927</v>
      </c>
      <c r="K150">
        <f t="shared" ca="1" si="32"/>
        <v>8</v>
      </c>
      <c r="L150">
        <f t="shared" ca="1" si="33"/>
        <v>8</v>
      </c>
      <c r="M150">
        <f t="shared" ca="1" si="34"/>
        <v>0</v>
      </c>
      <c r="N150" s="2">
        <f t="shared" ca="1" si="35"/>
        <v>96</v>
      </c>
      <c r="O150" s="1">
        <f t="shared" si="43"/>
        <v>-64</v>
      </c>
      <c r="P150" s="1">
        <f t="shared" ca="1" si="36"/>
        <v>0</v>
      </c>
      <c r="Q150" s="27">
        <f t="shared" ca="1" si="37"/>
        <v>32</v>
      </c>
      <c r="R150" s="1">
        <f t="shared" ca="1" si="38"/>
        <v>3127.1999999999989</v>
      </c>
      <c r="S150" s="1">
        <f t="shared" ca="1" si="39"/>
        <v>21.273469387755089</v>
      </c>
      <c r="T150" s="34">
        <f t="shared" ca="1" si="40"/>
        <v>200.12004473022063</v>
      </c>
      <c r="U150" s="34">
        <f t="shared" ca="1" si="44"/>
        <v>14.14637920919062</v>
      </c>
    </row>
    <row r="151" spans="7:21">
      <c r="G151">
        <v>148</v>
      </c>
      <c r="H151" s="3">
        <f t="shared" ca="1" si="41"/>
        <v>0.7193682479858321</v>
      </c>
      <c r="I151" t="str">
        <f t="shared" ca="1" si="31"/>
        <v>Soleado</v>
      </c>
      <c r="J151" s="3">
        <f t="shared" ca="1" si="42"/>
        <v>0.60889417121625411</v>
      </c>
      <c r="K151">
        <f t="shared" ca="1" si="32"/>
        <v>8</v>
      </c>
      <c r="L151">
        <f t="shared" ca="1" si="33"/>
        <v>8</v>
      </c>
      <c r="M151">
        <f t="shared" ca="1" si="34"/>
        <v>0</v>
      </c>
      <c r="N151" s="2">
        <f t="shared" ca="1" si="35"/>
        <v>96</v>
      </c>
      <c r="O151" s="1">
        <f t="shared" si="43"/>
        <v>-64</v>
      </c>
      <c r="P151" s="1">
        <f t="shared" ca="1" si="36"/>
        <v>0</v>
      </c>
      <c r="Q151" s="27">
        <f t="shared" ca="1" si="37"/>
        <v>32</v>
      </c>
      <c r="R151" s="1">
        <f t="shared" ca="1" si="38"/>
        <v>3159.1999999999989</v>
      </c>
      <c r="S151" s="1">
        <f t="shared" ca="1" si="39"/>
        <v>21.345945945945935</v>
      </c>
      <c r="T151" s="34">
        <f t="shared" ca="1" si="40"/>
        <v>199.53610590181995</v>
      </c>
      <c r="U151" s="34">
        <f t="shared" ca="1" si="44"/>
        <v>14.125724969070435</v>
      </c>
    </row>
    <row r="152" spans="7:21">
      <c r="G152">
        <v>149</v>
      </c>
      <c r="H152" s="3">
        <f t="shared" ca="1" si="41"/>
        <v>0.61907638192727354</v>
      </c>
      <c r="I152" t="str">
        <f t="shared" ca="1" si="31"/>
        <v>Soleado</v>
      </c>
      <c r="J152" s="3">
        <f t="shared" ca="1" si="42"/>
        <v>0.61042973129152411</v>
      </c>
      <c r="K152">
        <f t="shared" ca="1" si="32"/>
        <v>8</v>
      </c>
      <c r="L152">
        <f t="shared" ca="1" si="33"/>
        <v>8</v>
      </c>
      <c r="M152">
        <f t="shared" ca="1" si="34"/>
        <v>0</v>
      </c>
      <c r="N152" s="2">
        <f t="shared" ca="1" si="35"/>
        <v>96</v>
      </c>
      <c r="O152" s="1">
        <f t="shared" si="43"/>
        <v>-64</v>
      </c>
      <c r="P152" s="1">
        <f t="shared" ca="1" si="36"/>
        <v>0</v>
      </c>
      <c r="Q152" s="27">
        <f t="shared" ca="1" si="37"/>
        <v>32</v>
      </c>
      <c r="R152" s="1">
        <f t="shared" ca="1" si="38"/>
        <v>3191.1999999999989</v>
      </c>
      <c r="S152" s="1">
        <f t="shared" ca="1" si="39"/>
        <v>21.417449664429519</v>
      </c>
      <c r="T152" s="34">
        <f t="shared" ca="1" si="40"/>
        <v>198.94969345184089</v>
      </c>
      <c r="U152" s="34">
        <f t="shared" ca="1" si="44"/>
        <v>14.104952798639239</v>
      </c>
    </row>
    <row r="153" spans="7:21">
      <c r="H153" s="3"/>
      <c r="J153" s="3"/>
      <c r="N153" s="2"/>
      <c r="O153" s="1"/>
      <c r="P153" s="1"/>
      <c r="R153" s="1"/>
      <c r="S153" s="1"/>
    </row>
    <row r="154" spans="7:21">
      <c r="H154" s="3"/>
      <c r="J154" s="3"/>
      <c r="N154" s="2"/>
      <c r="O154" s="1"/>
      <c r="P154" s="1"/>
      <c r="R154" s="1"/>
      <c r="S154" s="1"/>
    </row>
    <row r="155" spans="7:21">
      <c r="H155" s="3"/>
      <c r="J155" s="3"/>
      <c r="N155" s="2"/>
      <c r="O155" s="1"/>
      <c r="P155" s="1"/>
      <c r="R155" s="1"/>
      <c r="S155" s="1"/>
    </row>
    <row r="156" spans="7:21">
      <c r="H156" s="3"/>
      <c r="J156" s="3"/>
      <c r="N156" s="2"/>
      <c r="O156" s="1"/>
      <c r="P156" s="1"/>
      <c r="R156" s="1"/>
      <c r="S156" s="1"/>
    </row>
    <row r="157" spans="7:21">
      <c r="H157" s="3"/>
      <c r="J157" s="3"/>
      <c r="N157" s="2"/>
      <c r="O157" s="1"/>
      <c r="P157" s="1"/>
      <c r="R157" s="1"/>
      <c r="S157" s="1"/>
    </row>
    <row r="158" spans="7:21">
      <c r="H158" s="3"/>
      <c r="J158" s="3"/>
      <c r="N158" s="2"/>
      <c r="O158" s="1"/>
      <c r="P158" s="1"/>
      <c r="R158" s="1"/>
      <c r="S158" s="1"/>
    </row>
    <row r="159" spans="7:21">
      <c r="H159" s="3"/>
      <c r="J159" s="3"/>
      <c r="N159" s="2"/>
      <c r="O159" s="1"/>
      <c r="P159" s="1"/>
      <c r="R159" s="1"/>
      <c r="S159" s="1"/>
    </row>
    <row r="160" spans="7:21">
      <c r="H160" s="3"/>
      <c r="J160" s="3"/>
      <c r="N160" s="2"/>
      <c r="O160" s="1"/>
      <c r="P160" s="1"/>
      <c r="R160" s="1"/>
      <c r="S160" s="1"/>
    </row>
    <row r="161" spans="8:19">
      <c r="H161" s="3"/>
      <c r="J161" s="3"/>
      <c r="N161" s="2"/>
      <c r="O161" s="1"/>
      <c r="P161" s="1"/>
      <c r="R161" s="1"/>
      <c r="S161" s="1"/>
    </row>
  </sheetData>
  <mergeCells count="7">
    <mergeCell ref="A20:E20"/>
    <mergeCell ref="H1:I1"/>
    <mergeCell ref="J1:M1"/>
    <mergeCell ref="N1:S1"/>
    <mergeCell ref="A7:E7"/>
    <mergeCell ref="A13:E13"/>
    <mergeCell ref="A12:E12"/>
  </mergeCells>
  <pageMargins left="0.7" right="0.7" top="0.75" bottom="0.75" header="0.3" footer="0.3"/>
  <pageSetup orientation="portrait" r:id="rId1"/>
  <ignoredErrors>
    <ignoredError sqref="I4:I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112"/>
  <sheetViews>
    <sheetView zoomScale="85" zoomScaleNormal="85" workbookViewId="0">
      <pane ySplit="2" topLeftCell="A3" activePane="bottomLeft" state="frozen"/>
      <selection pane="bottomLeft" activeCell="H16" sqref="H16"/>
    </sheetView>
  </sheetViews>
  <sheetFormatPr baseColWidth="10" defaultRowHeight="15"/>
  <cols>
    <col min="1" max="1" width="17.140625" bestFit="1" customWidth="1"/>
    <col min="6" max="6" width="5.42578125" customWidth="1"/>
    <col min="7" max="7" width="6.140625" customWidth="1"/>
    <col min="8" max="8" width="8.5703125" bestFit="1" customWidth="1"/>
    <col min="9" max="9" width="9.42578125" bestFit="1" customWidth="1"/>
    <col min="10" max="10" width="6.28515625" bestFit="1" customWidth="1"/>
    <col min="11" max="11" width="9" bestFit="1" customWidth="1"/>
    <col min="12" max="12" width="7.28515625" customWidth="1"/>
    <col min="13" max="13" width="9" bestFit="1" customWidth="1"/>
    <col min="14" max="14" width="13.28515625" bestFit="1" customWidth="1"/>
    <col min="15" max="15" width="14.42578125" bestFit="1" customWidth="1"/>
    <col min="16" max="16" width="8" style="27" bestFit="1" customWidth="1"/>
    <col min="17" max="17" width="10.85546875" bestFit="1" customWidth="1"/>
    <col min="18" max="18" width="8" bestFit="1" customWidth="1"/>
  </cols>
  <sheetData>
    <row r="1" spans="1:18">
      <c r="A1" s="22" t="s">
        <v>24</v>
      </c>
      <c r="B1" s="21"/>
      <c r="C1" s="20"/>
      <c r="H1" s="25"/>
      <c r="I1" s="56"/>
      <c r="J1" s="56"/>
      <c r="K1" s="56"/>
      <c r="L1" s="25"/>
      <c r="M1" s="56" t="s">
        <v>23</v>
      </c>
      <c r="N1" s="56"/>
      <c r="O1" s="56"/>
      <c r="P1" s="56"/>
      <c r="Q1" s="56"/>
      <c r="R1" s="56"/>
    </row>
    <row r="2" spans="1:18">
      <c r="A2" s="11" t="s">
        <v>22</v>
      </c>
      <c r="B2" s="24">
        <v>12</v>
      </c>
      <c r="C2" s="18"/>
      <c r="G2" s="19" t="s">
        <v>21</v>
      </c>
      <c r="H2" s="19" t="s">
        <v>8</v>
      </c>
      <c r="I2" s="19" t="s">
        <v>4</v>
      </c>
      <c r="J2" s="19" t="s">
        <v>19</v>
      </c>
      <c r="K2" s="19" t="s">
        <v>18</v>
      </c>
      <c r="L2" s="19" t="s">
        <v>26</v>
      </c>
      <c r="M2" s="19" t="s">
        <v>14</v>
      </c>
      <c r="N2" s="19" t="s">
        <v>16</v>
      </c>
      <c r="O2" s="19" t="s">
        <v>25</v>
      </c>
      <c r="P2" s="26" t="s">
        <v>14</v>
      </c>
      <c r="Q2" s="19" t="s">
        <v>2</v>
      </c>
      <c r="R2" s="19" t="s">
        <v>13</v>
      </c>
    </row>
    <row r="3" spans="1:18">
      <c r="A3" s="11" t="s">
        <v>12</v>
      </c>
      <c r="B3" s="24">
        <v>8</v>
      </c>
      <c r="C3" s="18"/>
      <c r="G3">
        <v>0</v>
      </c>
    </row>
    <row r="4" spans="1:18">
      <c r="A4" s="11" t="s">
        <v>11</v>
      </c>
      <c r="B4" s="24">
        <v>1.2</v>
      </c>
      <c r="C4" s="18"/>
      <c r="G4">
        <v>1</v>
      </c>
      <c r="H4" t="str">
        <f t="shared" ref="H4:H35" ca="1" si="0">LOOKUP(RAND(),$D$9:$D$10,$A$9:$A$10)</f>
        <v>Nublado</v>
      </c>
      <c r="I4">
        <f t="shared" ref="I4:I35" ca="1" si="1">IF(H4="Soleado",LOOKUP(RAND(),Rand_Sol,Dem_Sol),LOOKUP(RAND(),Rand_Nub,Dem_Nub))</f>
        <v>6</v>
      </c>
      <c r="J4">
        <f t="shared" ref="J4:J35" ca="1" si="2">IF(I4&lt;=L4,I4,L4)</f>
        <v>6</v>
      </c>
      <c r="K4">
        <f t="shared" ref="K4:K35" ca="1" si="3">IF(J4&lt;L4,L4-J4,0)</f>
        <v>2</v>
      </c>
      <c r="L4">
        <v>8</v>
      </c>
      <c r="M4" s="23">
        <f t="shared" ref="M4:M35" ca="1" si="4">J4*$B$2</f>
        <v>72</v>
      </c>
      <c r="N4" s="1">
        <f t="shared" ref="N4:N35" si="5">-L4*$B$3</f>
        <v>-64</v>
      </c>
      <c r="O4" s="1">
        <f t="shared" ref="O4:O35" ca="1" si="6">-K4*pre_rev</f>
        <v>-2.4</v>
      </c>
      <c r="P4" s="27">
        <f t="shared" ref="P4:P35" ca="1" si="7">M4+N4+O4</f>
        <v>5.6</v>
      </c>
      <c r="Q4" s="1">
        <f t="shared" ref="Q4:Q35" ca="1" si="8">P4+Q3</f>
        <v>5.6</v>
      </c>
      <c r="R4" s="1">
        <f t="shared" ref="R4:R35" ca="1" si="9">1/G4*((G4-1)*R3+P4)</f>
        <v>5.6</v>
      </c>
    </row>
    <row r="5" spans="1:18" ht="15.75" thickBot="1">
      <c r="A5" s="7" t="s">
        <v>10</v>
      </c>
      <c r="B5" s="28" t="s">
        <v>27</v>
      </c>
      <c r="C5" s="16"/>
      <c r="G5">
        <v>2</v>
      </c>
      <c r="H5" t="str">
        <f t="shared" ca="1" si="0"/>
        <v>Soleado</v>
      </c>
      <c r="I5">
        <f t="shared" ca="1" si="1"/>
        <v>9</v>
      </c>
      <c r="J5">
        <f t="shared" ca="1" si="2"/>
        <v>6</v>
      </c>
      <c r="K5">
        <f t="shared" ca="1" si="3"/>
        <v>0</v>
      </c>
      <c r="L5">
        <f t="shared" ref="L5:L36" ca="1" si="10">I4</f>
        <v>6</v>
      </c>
      <c r="M5" s="23">
        <f t="shared" ca="1" si="4"/>
        <v>72</v>
      </c>
      <c r="N5" s="1">
        <f t="shared" ca="1" si="5"/>
        <v>-48</v>
      </c>
      <c r="O5" s="1">
        <f t="shared" ca="1" si="6"/>
        <v>0</v>
      </c>
      <c r="P5" s="27">
        <f t="shared" ca="1" si="7"/>
        <v>24</v>
      </c>
      <c r="Q5" s="1">
        <f t="shared" ca="1" si="8"/>
        <v>29.6</v>
      </c>
      <c r="R5" s="1">
        <f t="shared" ca="1" si="9"/>
        <v>14.8</v>
      </c>
    </row>
    <row r="6" spans="1:18" ht="15.75" thickBot="1">
      <c r="G6">
        <v>3</v>
      </c>
      <c r="H6" t="str">
        <f t="shared" ca="1" si="0"/>
        <v>Nublado</v>
      </c>
      <c r="I6">
        <f t="shared" ca="1" si="1"/>
        <v>5</v>
      </c>
      <c r="J6">
        <f t="shared" ca="1" si="2"/>
        <v>5</v>
      </c>
      <c r="K6">
        <f t="shared" ca="1" si="3"/>
        <v>4</v>
      </c>
      <c r="L6">
        <f t="shared" ca="1" si="10"/>
        <v>9</v>
      </c>
      <c r="M6" s="23">
        <f t="shared" ca="1" si="4"/>
        <v>60</v>
      </c>
      <c r="N6" s="1">
        <f t="shared" ca="1" si="5"/>
        <v>-72</v>
      </c>
      <c r="O6" s="1">
        <f t="shared" ca="1" si="6"/>
        <v>-4.8</v>
      </c>
      <c r="P6" s="27">
        <f t="shared" ca="1" si="7"/>
        <v>-16.8</v>
      </c>
      <c r="Q6" s="1">
        <f t="shared" ca="1" si="8"/>
        <v>12.8</v>
      </c>
      <c r="R6" s="1">
        <f t="shared" ca="1" si="9"/>
        <v>4.2666666666666666</v>
      </c>
    </row>
    <row r="7" spans="1:18">
      <c r="A7" s="53" t="s">
        <v>9</v>
      </c>
      <c r="B7" s="54"/>
      <c r="C7" s="54"/>
      <c r="D7" s="54"/>
      <c r="E7" s="55"/>
      <c r="G7">
        <v>4</v>
      </c>
      <c r="H7" t="str">
        <f t="shared" ca="1" si="0"/>
        <v>Soleado</v>
      </c>
      <c r="I7">
        <f t="shared" ca="1" si="1"/>
        <v>8</v>
      </c>
      <c r="J7">
        <f t="shared" ca="1" si="2"/>
        <v>5</v>
      </c>
      <c r="K7">
        <f t="shared" ca="1" si="3"/>
        <v>0</v>
      </c>
      <c r="L7">
        <f t="shared" ca="1" si="10"/>
        <v>5</v>
      </c>
      <c r="M7" s="23">
        <f t="shared" ca="1" si="4"/>
        <v>60</v>
      </c>
      <c r="N7" s="1">
        <f t="shared" ca="1" si="5"/>
        <v>-40</v>
      </c>
      <c r="O7" s="1">
        <f t="shared" ca="1" si="6"/>
        <v>0</v>
      </c>
      <c r="P7" s="27">
        <f t="shared" ca="1" si="7"/>
        <v>20</v>
      </c>
      <c r="Q7" s="1">
        <f t="shared" ca="1" si="8"/>
        <v>32.799999999999997</v>
      </c>
      <c r="R7" s="1">
        <f t="shared" ca="1" si="9"/>
        <v>8.1999999999999993</v>
      </c>
    </row>
    <row r="8" spans="1:18">
      <c r="A8" s="14" t="s">
        <v>8</v>
      </c>
      <c r="B8" s="13" t="s">
        <v>3</v>
      </c>
      <c r="C8" s="13" t="s">
        <v>2</v>
      </c>
      <c r="D8" s="13" t="s">
        <v>1</v>
      </c>
      <c r="E8" s="12" t="s">
        <v>0</v>
      </c>
      <c r="G8">
        <v>5</v>
      </c>
      <c r="H8" t="str">
        <f t="shared" ca="1" si="0"/>
        <v>Soleado</v>
      </c>
      <c r="I8">
        <f t="shared" ca="1" si="1"/>
        <v>9</v>
      </c>
      <c r="J8">
        <f t="shared" ca="1" si="2"/>
        <v>8</v>
      </c>
      <c r="K8">
        <f t="shared" ca="1" si="3"/>
        <v>0</v>
      </c>
      <c r="L8">
        <f t="shared" ca="1" si="10"/>
        <v>8</v>
      </c>
      <c r="M8" s="23">
        <f t="shared" ca="1" si="4"/>
        <v>96</v>
      </c>
      <c r="N8" s="1">
        <f t="shared" ca="1" si="5"/>
        <v>-64</v>
      </c>
      <c r="O8" s="1">
        <f t="shared" ca="1" si="6"/>
        <v>0</v>
      </c>
      <c r="P8" s="27">
        <f t="shared" ca="1" si="7"/>
        <v>32</v>
      </c>
      <c r="Q8" s="1">
        <f t="shared" ca="1" si="8"/>
        <v>64.8</v>
      </c>
      <c r="R8" s="1">
        <f t="shared" ca="1" si="9"/>
        <v>12.96</v>
      </c>
    </row>
    <row r="9" spans="1:18">
      <c r="A9" s="14" t="s">
        <v>6</v>
      </c>
      <c r="B9" s="10">
        <v>0.75</v>
      </c>
      <c r="C9" s="10">
        <f>B9</f>
        <v>0.75</v>
      </c>
      <c r="D9" s="10">
        <v>0</v>
      </c>
      <c r="E9" s="18">
        <f>C9-0.001</f>
        <v>0.749</v>
      </c>
      <c r="G9">
        <v>6</v>
      </c>
      <c r="H9" t="str">
        <f t="shared" ca="1" si="0"/>
        <v>Nublado</v>
      </c>
      <c r="I9">
        <f t="shared" ca="1" si="1"/>
        <v>7</v>
      </c>
      <c r="J9">
        <f t="shared" ca="1" si="2"/>
        <v>7</v>
      </c>
      <c r="K9">
        <f t="shared" ca="1" si="3"/>
        <v>2</v>
      </c>
      <c r="L9">
        <f t="shared" ca="1" si="10"/>
        <v>9</v>
      </c>
      <c r="M9" s="23">
        <f t="shared" ca="1" si="4"/>
        <v>84</v>
      </c>
      <c r="N9" s="1">
        <f t="shared" ca="1" si="5"/>
        <v>-72</v>
      </c>
      <c r="O9" s="1">
        <f t="shared" ca="1" si="6"/>
        <v>-2.4</v>
      </c>
      <c r="P9" s="27">
        <f t="shared" ca="1" si="7"/>
        <v>9.6</v>
      </c>
      <c r="Q9" s="1">
        <f t="shared" ca="1" si="8"/>
        <v>74.399999999999991</v>
      </c>
      <c r="R9" s="1">
        <f t="shared" ca="1" si="9"/>
        <v>12.4</v>
      </c>
    </row>
    <row r="10" spans="1:18" ht="15.75" thickBot="1">
      <c r="A10" s="17" t="s">
        <v>5</v>
      </c>
      <c r="B10" s="6">
        <v>0.25</v>
      </c>
      <c r="C10" s="6">
        <f>B10+C9</f>
        <v>1</v>
      </c>
      <c r="D10" s="6">
        <f>C9</f>
        <v>0.75</v>
      </c>
      <c r="E10" s="16">
        <f>C10-0.001</f>
        <v>0.999</v>
      </c>
      <c r="G10">
        <v>7</v>
      </c>
      <c r="H10" t="str">
        <f t="shared" ca="1" si="0"/>
        <v>Soleado</v>
      </c>
      <c r="I10">
        <f t="shared" ca="1" si="1"/>
        <v>8</v>
      </c>
      <c r="J10">
        <f t="shared" ca="1" si="2"/>
        <v>7</v>
      </c>
      <c r="K10">
        <f t="shared" ca="1" si="3"/>
        <v>0</v>
      </c>
      <c r="L10">
        <f t="shared" ca="1" si="10"/>
        <v>7</v>
      </c>
      <c r="M10" s="23">
        <f t="shared" ca="1" si="4"/>
        <v>84</v>
      </c>
      <c r="N10" s="1">
        <f t="shared" ca="1" si="5"/>
        <v>-56</v>
      </c>
      <c r="O10" s="1">
        <f t="shared" ca="1" si="6"/>
        <v>0</v>
      </c>
      <c r="P10" s="27">
        <f t="shared" ca="1" si="7"/>
        <v>28</v>
      </c>
      <c r="Q10" s="1">
        <f t="shared" ca="1" si="8"/>
        <v>102.39999999999999</v>
      </c>
      <c r="R10" s="1">
        <f t="shared" ca="1" si="9"/>
        <v>14.628571428571428</v>
      </c>
    </row>
    <row r="11" spans="1:18">
      <c r="G11">
        <v>8</v>
      </c>
      <c r="H11" t="str">
        <f t="shared" ca="1" si="0"/>
        <v>Soleado</v>
      </c>
      <c r="I11">
        <f t="shared" ca="1" si="1"/>
        <v>8</v>
      </c>
      <c r="J11">
        <f t="shared" ca="1" si="2"/>
        <v>8</v>
      </c>
      <c r="K11">
        <f t="shared" ca="1" si="3"/>
        <v>0</v>
      </c>
      <c r="L11">
        <f t="shared" ca="1" si="10"/>
        <v>8</v>
      </c>
      <c r="M11" s="23">
        <f t="shared" ca="1" si="4"/>
        <v>96</v>
      </c>
      <c r="N11" s="1">
        <f t="shared" ca="1" si="5"/>
        <v>-64</v>
      </c>
      <c r="O11" s="1">
        <f t="shared" ca="1" si="6"/>
        <v>0</v>
      </c>
      <c r="P11" s="27">
        <f t="shared" ca="1" si="7"/>
        <v>32</v>
      </c>
      <c r="Q11" s="1">
        <f t="shared" ca="1" si="8"/>
        <v>134.39999999999998</v>
      </c>
      <c r="R11" s="1">
        <f t="shared" ca="1" si="9"/>
        <v>16.799999999999997</v>
      </c>
    </row>
    <row r="12" spans="1:18" ht="15.75" thickBot="1">
      <c r="A12" s="60" t="s">
        <v>7</v>
      </c>
      <c r="B12" s="60"/>
      <c r="C12" s="60"/>
      <c r="D12" s="60"/>
      <c r="E12" s="60"/>
      <c r="G12">
        <v>9</v>
      </c>
      <c r="H12" t="str">
        <f t="shared" ca="1" si="0"/>
        <v>Soleado</v>
      </c>
      <c r="I12">
        <f t="shared" ca="1" si="1"/>
        <v>8</v>
      </c>
      <c r="J12">
        <f t="shared" ca="1" si="2"/>
        <v>8</v>
      </c>
      <c r="K12">
        <f t="shared" ca="1" si="3"/>
        <v>0</v>
      </c>
      <c r="L12">
        <f t="shared" ca="1" si="10"/>
        <v>8</v>
      </c>
      <c r="M12" s="23">
        <f t="shared" ca="1" si="4"/>
        <v>96</v>
      </c>
      <c r="N12" s="1">
        <f t="shared" ca="1" si="5"/>
        <v>-64</v>
      </c>
      <c r="O12" s="1">
        <f t="shared" ca="1" si="6"/>
        <v>0</v>
      </c>
      <c r="P12" s="27">
        <f t="shared" ca="1" si="7"/>
        <v>32</v>
      </c>
      <c r="Q12" s="1">
        <f t="shared" ca="1" si="8"/>
        <v>166.39999999999998</v>
      </c>
      <c r="R12" s="1">
        <f t="shared" ca="1" si="9"/>
        <v>18.488888888888884</v>
      </c>
    </row>
    <row r="13" spans="1:18">
      <c r="A13" s="57" t="s">
        <v>6</v>
      </c>
      <c r="B13" s="58"/>
      <c r="C13" s="58"/>
      <c r="D13" s="58"/>
      <c r="E13" s="59"/>
      <c r="G13">
        <v>10</v>
      </c>
      <c r="H13" t="str">
        <f t="shared" ca="1" si="0"/>
        <v>Nublado</v>
      </c>
      <c r="I13">
        <f t="shared" ca="1" si="1"/>
        <v>5</v>
      </c>
      <c r="J13">
        <f t="shared" ca="1" si="2"/>
        <v>5</v>
      </c>
      <c r="K13">
        <f t="shared" ca="1" si="3"/>
        <v>3</v>
      </c>
      <c r="L13">
        <f t="shared" ca="1" si="10"/>
        <v>8</v>
      </c>
      <c r="M13" s="23">
        <f t="shared" ca="1" si="4"/>
        <v>60</v>
      </c>
      <c r="N13" s="1">
        <f t="shared" ca="1" si="5"/>
        <v>-64</v>
      </c>
      <c r="O13" s="1">
        <f t="shared" ca="1" si="6"/>
        <v>-3.5999999999999996</v>
      </c>
      <c r="P13" s="27">
        <f t="shared" ca="1" si="7"/>
        <v>-7.6</v>
      </c>
      <c r="Q13" s="1">
        <f t="shared" ca="1" si="8"/>
        <v>158.79999999999998</v>
      </c>
      <c r="R13" s="1">
        <f t="shared" ca="1" si="9"/>
        <v>15.879999999999995</v>
      </c>
    </row>
    <row r="14" spans="1:18">
      <c r="A14" s="15" t="s">
        <v>4</v>
      </c>
      <c r="B14" s="13" t="s">
        <v>3</v>
      </c>
      <c r="C14" s="13" t="s">
        <v>2</v>
      </c>
      <c r="D14" s="13" t="s">
        <v>1</v>
      </c>
      <c r="E14" s="12" t="s">
        <v>0</v>
      </c>
      <c r="G14">
        <v>11</v>
      </c>
      <c r="H14" t="str">
        <f t="shared" ca="1" si="0"/>
        <v>Soleado</v>
      </c>
      <c r="I14">
        <f t="shared" ca="1" si="1"/>
        <v>7</v>
      </c>
      <c r="J14">
        <f t="shared" ca="1" si="2"/>
        <v>5</v>
      </c>
      <c r="K14">
        <f t="shared" ca="1" si="3"/>
        <v>0</v>
      </c>
      <c r="L14">
        <f t="shared" ca="1" si="10"/>
        <v>5</v>
      </c>
      <c r="M14" s="23">
        <f t="shared" ca="1" si="4"/>
        <v>60</v>
      </c>
      <c r="N14" s="1">
        <f t="shared" ca="1" si="5"/>
        <v>-40</v>
      </c>
      <c r="O14" s="1">
        <f t="shared" ca="1" si="6"/>
        <v>0</v>
      </c>
      <c r="P14" s="27">
        <f t="shared" ca="1" si="7"/>
        <v>20</v>
      </c>
      <c r="Q14" s="1">
        <f t="shared" ca="1" si="8"/>
        <v>178.79999999999998</v>
      </c>
      <c r="R14" s="1">
        <f t="shared" ca="1" si="9"/>
        <v>16.25454545454545</v>
      </c>
    </row>
    <row r="15" spans="1:18">
      <c r="A15" s="11">
        <v>6</v>
      </c>
      <c r="B15" s="9">
        <v>0.1</v>
      </c>
      <c r="C15" s="9">
        <f>B15</f>
        <v>0.1</v>
      </c>
      <c r="D15" s="10">
        <v>0</v>
      </c>
      <c r="E15" s="8">
        <f>C15-0.001</f>
        <v>9.9000000000000005E-2</v>
      </c>
      <c r="G15">
        <v>12</v>
      </c>
      <c r="H15" t="str">
        <f t="shared" ca="1" si="0"/>
        <v>Soleado</v>
      </c>
      <c r="I15">
        <f t="shared" ca="1" si="1"/>
        <v>8</v>
      </c>
      <c r="J15">
        <f t="shared" ca="1" si="2"/>
        <v>7</v>
      </c>
      <c r="K15">
        <f t="shared" ca="1" si="3"/>
        <v>0</v>
      </c>
      <c r="L15">
        <f t="shared" ca="1" si="10"/>
        <v>7</v>
      </c>
      <c r="M15" s="23">
        <f t="shared" ca="1" si="4"/>
        <v>84</v>
      </c>
      <c r="N15" s="1">
        <f t="shared" ca="1" si="5"/>
        <v>-56</v>
      </c>
      <c r="O15" s="1">
        <f t="shared" ca="1" si="6"/>
        <v>0</v>
      </c>
      <c r="P15" s="27">
        <f t="shared" ca="1" si="7"/>
        <v>28</v>
      </c>
      <c r="Q15" s="1">
        <f t="shared" ca="1" si="8"/>
        <v>206.79999999999998</v>
      </c>
      <c r="R15" s="1">
        <f t="shared" ca="1" si="9"/>
        <v>17.233333333333327</v>
      </c>
    </row>
    <row r="16" spans="1:18">
      <c r="A16" s="11">
        <v>7</v>
      </c>
      <c r="B16" s="9">
        <v>0.2</v>
      </c>
      <c r="C16" s="9">
        <f>B16+C15</f>
        <v>0.30000000000000004</v>
      </c>
      <c r="D16" s="9">
        <f>C15</f>
        <v>0.1</v>
      </c>
      <c r="E16" s="8">
        <f>C16-0.001</f>
        <v>0.29900000000000004</v>
      </c>
      <c r="G16">
        <v>13</v>
      </c>
      <c r="H16" t="str">
        <f t="shared" ca="1" si="0"/>
        <v>Soleado</v>
      </c>
      <c r="I16">
        <f t="shared" ca="1" si="1"/>
        <v>8</v>
      </c>
      <c r="J16">
        <f t="shared" ca="1" si="2"/>
        <v>8</v>
      </c>
      <c r="K16">
        <f t="shared" ca="1" si="3"/>
        <v>0</v>
      </c>
      <c r="L16">
        <f t="shared" ca="1" si="10"/>
        <v>8</v>
      </c>
      <c r="M16" s="23">
        <f t="shared" ca="1" si="4"/>
        <v>96</v>
      </c>
      <c r="N16" s="1">
        <f t="shared" ca="1" si="5"/>
        <v>-64</v>
      </c>
      <c r="O16" s="1">
        <f t="shared" ca="1" si="6"/>
        <v>0</v>
      </c>
      <c r="P16" s="27">
        <f t="shared" ca="1" si="7"/>
        <v>32</v>
      </c>
      <c r="Q16" s="1">
        <f t="shared" ca="1" si="8"/>
        <v>238.79999999999998</v>
      </c>
      <c r="R16" s="1">
        <f t="shared" ca="1" si="9"/>
        <v>18.369230769230764</v>
      </c>
    </row>
    <row r="17" spans="1:18">
      <c r="A17" s="11">
        <v>8</v>
      </c>
      <c r="B17" s="9">
        <v>0.45</v>
      </c>
      <c r="C17" s="9">
        <f>B17+C16</f>
        <v>0.75</v>
      </c>
      <c r="D17" s="9">
        <f>C16</f>
        <v>0.30000000000000004</v>
      </c>
      <c r="E17" s="8">
        <f>C17-0.001</f>
        <v>0.749</v>
      </c>
      <c r="G17">
        <v>14</v>
      </c>
      <c r="H17" t="str">
        <f t="shared" ca="1" si="0"/>
        <v>Soleado</v>
      </c>
      <c r="I17">
        <f t="shared" ca="1" si="1"/>
        <v>6</v>
      </c>
      <c r="J17">
        <f t="shared" ca="1" si="2"/>
        <v>6</v>
      </c>
      <c r="K17">
        <f t="shared" ca="1" si="3"/>
        <v>2</v>
      </c>
      <c r="L17">
        <f t="shared" ca="1" si="10"/>
        <v>8</v>
      </c>
      <c r="M17" s="23">
        <f t="shared" ca="1" si="4"/>
        <v>72</v>
      </c>
      <c r="N17" s="1">
        <f t="shared" ca="1" si="5"/>
        <v>-64</v>
      </c>
      <c r="O17" s="1">
        <f t="shared" ca="1" si="6"/>
        <v>-2.4</v>
      </c>
      <c r="P17" s="27">
        <f t="shared" ca="1" si="7"/>
        <v>5.6</v>
      </c>
      <c r="Q17" s="1">
        <f t="shared" ca="1" si="8"/>
        <v>244.39999999999998</v>
      </c>
      <c r="R17" s="1">
        <f t="shared" ca="1" si="9"/>
        <v>17.457142857142852</v>
      </c>
    </row>
    <row r="18" spans="1:18" ht="15.75" thickBot="1">
      <c r="A18" s="7">
        <v>9</v>
      </c>
      <c r="B18" s="5">
        <v>0.25</v>
      </c>
      <c r="C18" s="5">
        <f>B18+C17</f>
        <v>1</v>
      </c>
      <c r="D18" s="5">
        <f>C17</f>
        <v>0.75</v>
      </c>
      <c r="E18" s="4">
        <f>C18-0.001</f>
        <v>0.999</v>
      </c>
      <c r="G18">
        <v>15</v>
      </c>
      <c r="H18" t="str">
        <f t="shared" ca="1" si="0"/>
        <v>Soleado</v>
      </c>
      <c r="I18">
        <f t="shared" ca="1" si="1"/>
        <v>8</v>
      </c>
      <c r="J18">
        <f t="shared" ca="1" si="2"/>
        <v>6</v>
      </c>
      <c r="K18">
        <f t="shared" ca="1" si="3"/>
        <v>0</v>
      </c>
      <c r="L18">
        <f t="shared" ca="1" si="10"/>
        <v>6</v>
      </c>
      <c r="M18" s="23">
        <f t="shared" ca="1" si="4"/>
        <v>72</v>
      </c>
      <c r="N18" s="1">
        <f t="shared" ca="1" si="5"/>
        <v>-48</v>
      </c>
      <c r="O18" s="1">
        <f t="shared" ca="1" si="6"/>
        <v>0</v>
      </c>
      <c r="P18" s="27">
        <f t="shared" ca="1" si="7"/>
        <v>24</v>
      </c>
      <c r="Q18" s="1">
        <f t="shared" ca="1" si="8"/>
        <v>268.39999999999998</v>
      </c>
      <c r="R18" s="1">
        <f t="shared" ca="1" si="9"/>
        <v>17.893333333333327</v>
      </c>
    </row>
    <row r="19" spans="1:18" ht="15.75" thickBot="1">
      <c r="G19">
        <v>16</v>
      </c>
      <c r="H19" t="str">
        <f t="shared" ca="1" si="0"/>
        <v>Nublado</v>
      </c>
      <c r="I19">
        <f t="shared" ca="1" si="1"/>
        <v>4</v>
      </c>
      <c r="J19">
        <f t="shared" ca="1" si="2"/>
        <v>4</v>
      </c>
      <c r="K19">
        <f t="shared" ca="1" si="3"/>
        <v>4</v>
      </c>
      <c r="L19">
        <f t="shared" ca="1" si="10"/>
        <v>8</v>
      </c>
      <c r="M19" s="23">
        <f t="shared" ca="1" si="4"/>
        <v>48</v>
      </c>
      <c r="N19" s="1">
        <f t="shared" ca="1" si="5"/>
        <v>-64</v>
      </c>
      <c r="O19" s="1">
        <f t="shared" ca="1" si="6"/>
        <v>-4.8</v>
      </c>
      <c r="P19" s="27">
        <f t="shared" ca="1" si="7"/>
        <v>-20.8</v>
      </c>
      <c r="Q19" s="1">
        <f t="shared" ca="1" si="8"/>
        <v>247.59999999999997</v>
      </c>
      <c r="R19" s="1">
        <f t="shared" ca="1" si="9"/>
        <v>15.474999999999994</v>
      </c>
    </row>
    <row r="20" spans="1:18">
      <c r="A20" s="53" t="s">
        <v>5</v>
      </c>
      <c r="B20" s="54"/>
      <c r="C20" s="54"/>
      <c r="D20" s="54"/>
      <c r="E20" s="55"/>
      <c r="G20">
        <v>17</v>
      </c>
      <c r="H20" t="str">
        <f t="shared" ca="1" si="0"/>
        <v>Soleado</v>
      </c>
      <c r="I20">
        <f t="shared" ca="1" si="1"/>
        <v>9</v>
      </c>
      <c r="J20">
        <f t="shared" ca="1" si="2"/>
        <v>4</v>
      </c>
      <c r="K20">
        <f t="shared" ca="1" si="3"/>
        <v>0</v>
      </c>
      <c r="L20">
        <f t="shared" ca="1" si="10"/>
        <v>4</v>
      </c>
      <c r="M20" s="23">
        <f t="shared" ca="1" si="4"/>
        <v>48</v>
      </c>
      <c r="N20" s="1">
        <f t="shared" ca="1" si="5"/>
        <v>-32</v>
      </c>
      <c r="O20" s="1">
        <f t="shared" ca="1" si="6"/>
        <v>0</v>
      </c>
      <c r="P20" s="27">
        <f t="shared" ca="1" si="7"/>
        <v>16</v>
      </c>
      <c r="Q20" s="1">
        <f t="shared" ca="1" si="8"/>
        <v>263.59999999999997</v>
      </c>
      <c r="R20" s="1">
        <f t="shared" ca="1" si="9"/>
        <v>15.505882352941171</v>
      </c>
    </row>
    <row r="21" spans="1:18">
      <c r="A21" s="14" t="s">
        <v>4</v>
      </c>
      <c r="B21" s="13" t="s">
        <v>3</v>
      </c>
      <c r="C21" s="13" t="s">
        <v>2</v>
      </c>
      <c r="D21" s="13" t="s">
        <v>1</v>
      </c>
      <c r="E21" s="12" t="s">
        <v>0</v>
      </c>
      <c r="G21">
        <v>18</v>
      </c>
      <c r="H21" t="str">
        <f t="shared" ca="1" si="0"/>
        <v>Nublado</v>
      </c>
      <c r="I21">
        <f t="shared" ca="1" si="1"/>
        <v>5</v>
      </c>
      <c r="J21">
        <f t="shared" ca="1" si="2"/>
        <v>5</v>
      </c>
      <c r="K21">
        <f t="shared" ca="1" si="3"/>
        <v>4</v>
      </c>
      <c r="L21">
        <f t="shared" ca="1" si="10"/>
        <v>9</v>
      </c>
      <c r="M21" s="23">
        <f t="shared" ca="1" si="4"/>
        <v>60</v>
      </c>
      <c r="N21" s="1">
        <f t="shared" ca="1" si="5"/>
        <v>-72</v>
      </c>
      <c r="O21" s="1">
        <f t="shared" ca="1" si="6"/>
        <v>-4.8</v>
      </c>
      <c r="P21" s="27">
        <f t="shared" ca="1" si="7"/>
        <v>-16.8</v>
      </c>
      <c r="Q21" s="1">
        <f t="shared" ca="1" si="8"/>
        <v>246.79999999999995</v>
      </c>
      <c r="R21" s="1">
        <f t="shared" ca="1" si="9"/>
        <v>13.711111111111105</v>
      </c>
    </row>
    <row r="22" spans="1:18">
      <c r="A22" s="11">
        <v>3</v>
      </c>
      <c r="B22" s="10">
        <v>0.05</v>
      </c>
      <c r="C22" s="9">
        <f>B22</f>
        <v>0.05</v>
      </c>
      <c r="D22" s="10">
        <v>0</v>
      </c>
      <c r="E22" s="8">
        <f>C22-0.001</f>
        <v>4.9000000000000002E-2</v>
      </c>
      <c r="G22">
        <v>19</v>
      </c>
      <c r="H22" t="str">
        <f t="shared" ca="1" si="0"/>
        <v>Soleado</v>
      </c>
      <c r="I22">
        <f t="shared" ca="1" si="1"/>
        <v>9</v>
      </c>
      <c r="J22">
        <f t="shared" ca="1" si="2"/>
        <v>5</v>
      </c>
      <c r="K22">
        <f t="shared" ca="1" si="3"/>
        <v>0</v>
      </c>
      <c r="L22">
        <f t="shared" ca="1" si="10"/>
        <v>5</v>
      </c>
      <c r="M22" s="23">
        <f t="shared" ca="1" si="4"/>
        <v>60</v>
      </c>
      <c r="N22" s="1">
        <f t="shared" ca="1" si="5"/>
        <v>-40</v>
      </c>
      <c r="O22" s="1">
        <f t="shared" ca="1" si="6"/>
        <v>0</v>
      </c>
      <c r="P22" s="27">
        <f t="shared" ca="1" si="7"/>
        <v>20</v>
      </c>
      <c r="Q22" s="1">
        <f t="shared" ca="1" si="8"/>
        <v>266.79999999999995</v>
      </c>
      <c r="R22" s="1">
        <f t="shared" ca="1" si="9"/>
        <v>14.042105263157888</v>
      </c>
    </row>
    <row r="23" spans="1:18">
      <c r="A23" s="11">
        <v>4</v>
      </c>
      <c r="B23" s="10">
        <v>0.15</v>
      </c>
      <c r="C23" s="9">
        <f>B23+C22</f>
        <v>0.2</v>
      </c>
      <c r="D23" s="9">
        <f>C22</f>
        <v>0.05</v>
      </c>
      <c r="E23" s="8">
        <f>C23-0.001</f>
        <v>0.19900000000000001</v>
      </c>
      <c r="G23">
        <v>20</v>
      </c>
      <c r="H23" t="str">
        <f t="shared" ca="1" si="0"/>
        <v>Soleado</v>
      </c>
      <c r="I23">
        <f t="shared" ca="1" si="1"/>
        <v>6</v>
      </c>
      <c r="J23">
        <f t="shared" ca="1" si="2"/>
        <v>6</v>
      </c>
      <c r="K23">
        <f t="shared" ca="1" si="3"/>
        <v>3</v>
      </c>
      <c r="L23">
        <f t="shared" ca="1" si="10"/>
        <v>9</v>
      </c>
      <c r="M23" s="23">
        <f t="shared" ca="1" si="4"/>
        <v>72</v>
      </c>
      <c r="N23" s="1">
        <f t="shared" ca="1" si="5"/>
        <v>-72</v>
      </c>
      <c r="O23" s="1">
        <f t="shared" ca="1" si="6"/>
        <v>-3.5999999999999996</v>
      </c>
      <c r="P23" s="27">
        <f t="shared" ca="1" si="7"/>
        <v>-3.5999999999999996</v>
      </c>
      <c r="Q23" s="1">
        <f t="shared" ca="1" si="8"/>
        <v>263.19999999999993</v>
      </c>
      <c r="R23" s="1">
        <f t="shared" ca="1" si="9"/>
        <v>13.159999999999991</v>
      </c>
    </row>
    <row r="24" spans="1:18">
      <c r="A24" s="11">
        <v>5</v>
      </c>
      <c r="B24" s="10">
        <v>0.4</v>
      </c>
      <c r="C24" s="9">
        <f>B24+C23</f>
        <v>0.60000000000000009</v>
      </c>
      <c r="D24" s="9">
        <f>C23</f>
        <v>0.2</v>
      </c>
      <c r="E24" s="8">
        <f>C24-0.001</f>
        <v>0.59900000000000009</v>
      </c>
      <c r="G24">
        <v>21</v>
      </c>
      <c r="H24" t="str">
        <f t="shared" ca="1" si="0"/>
        <v>Soleado</v>
      </c>
      <c r="I24">
        <f t="shared" ca="1" si="1"/>
        <v>8</v>
      </c>
      <c r="J24">
        <f t="shared" ca="1" si="2"/>
        <v>6</v>
      </c>
      <c r="K24">
        <f t="shared" ca="1" si="3"/>
        <v>0</v>
      </c>
      <c r="L24">
        <f t="shared" ca="1" si="10"/>
        <v>6</v>
      </c>
      <c r="M24" s="23">
        <f t="shared" ca="1" si="4"/>
        <v>72</v>
      </c>
      <c r="N24" s="1">
        <f t="shared" ca="1" si="5"/>
        <v>-48</v>
      </c>
      <c r="O24" s="1">
        <f t="shared" ca="1" si="6"/>
        <v>0</v>
      </c>
      <c r="P24" s="27">
        <f t="shared" ca="1" si="7"/>
        <v>24</v>
      </c>
      <c r="Q24" s="1">
        <f t="shared" ca="1" si="8"/>
        <v>287.19999999999993</v>
      </c>
      <c r="R24" s="1">
        <f t="shared" ca="1" si="9"/>
        <v>13.676190476190467</v>
      </c>
    </row>
    <row r="25" spans="1:18">
      <c r="A25" s="11">
        <v>6</v>
      </c>
      <c r="B25" s="10">
        <v>0.25</v>
      </c>
      <c r="C25" s="9">
        <f>B25+C24</f>
        <v>0.85000000000000009</v>
      </c>
      <c r="D25" s="9">
        <f>C24</f>
        <v>0.60000000000000009</v>
      </c>
      <c r="E25" s="8">
        <f>C25-0.001</f>
        <v>0.84900000000000009</v>
      </c>
      <c r="G25">
        <v>22</v>
      </c>
      <c r="H25" t="str">
        <f t="shared" ca="1" si="0"/>
        <v>Soleado</v>
      </c>
      <c r="I25">
        <f t="shared" ca="1" si="1"/>
        <v>8</v>
      </c>
      <c r="J25">
        <f t="shared" ca="1" si="2"/>
        <v>8</v>
      </c>
      <c r="K25">
        <f t="shared" ca="1" si="3"/>
        <v>0</v>
      </c>
      <c r="L25">
        <f t="shared" ca="1" si="10"/>
        <v>8</v>
      </c>
      <c r="M25" s="23">
        <f t="shared" ca="1" si="4"/>
        <v>96</v>
      </c>
      <c r="N25" s="1">
        <f t="shared" ca="1" si="5"/>
        <v>-64</v>
      </c>
      <c r="O25" s="1">
        <f t="shared" ca="1" si="6"/>
        <v>0</v>
      </c>
      <c r="P25" s="27">
        <f t="shared" ca="1" si="7"/>
        <v>32</v>
      </c>
      <c r="Q25" s="1">
        <f t="shared" ca="1" si="8"/>
        <v>319.19999999999993</v>
      </c>
      <c r="R25" s="1">
        <f t="shared" ca="1" si="9"/>
        <v>14.509090909090901</v>
      </c>
    </row>
    <row r="26" spans="1:18" ht="15.75" thickBot="1">
      <c r="A26" s="7">
        <v>7</v>
      </c>
      <c r="B26" s="6">
        <v>0.15</v>
      </c>
      <c r="C26" s="5">
        <f>B26+C25</f>
        <v>1</v>
      </c>
      <c r="D26" s="5">
        <f>C25</f>
        <v>0.85000000000000009</v>
      </c>
      <c r="E26" s="4">
        <f>C26-0.001</f>
        <v>0.999</v>
      </c>
      <c r="G26">
        <v>23</v>
      </c>
      <c r="H26" t="str">
        <f t="shared" ca="1" si="0"/>
        <v>Soleado</v>
      </c>
      <c r="I26">
        <f t="shared" ca="1" si="1"/>
        <v>7</v>
      </c>
      <c r="J26">
        <f t="shared" ca="1" si="2"/>
        <v>7</v>
      </c>
      <c r="K26">
        <f t="shared" ca="1" si="3"/>
        <v>1</v>
      </c>
      <c r="L26">
        <f t="shared" ca="1" si="10"/>
        <v>8</v>
      </c>
      <c r="M26" s="23">
        <f t="shared" ca="1" si="4"/>
        <v>84</v>
      </c>
      <c r="N26" s="1">
        <f t="shared" ca="1" si="5"/>
        <v>-64</v>
      </c>
      <c r="O26" s="1">
        <f t="shared" ca="1" si="6"/>
        <v>-1.2</v>
      </c>
      <c r="P26" s="27">
        <f t="shared" ca="1" si="7"/>
        <v>18.8</v>
      </c>
      <c r="Q26" s="1">
        <f t="shared" ca="1" si="8"/>
        <v>337.99999999999994</v>
      </c>
      <c r="R26" s="1">
        <f t="shared" ca="1" si="9"/>
        <v>14.695652173913036</v>
      </c>
    </row>
    <row r="27" spans="1:18">
      <c r="G27">
        <v>24</v>
      </c>
      <c r="H27" t="str">
        <f t="shared" ca="1" si="0"/>
        <v>Nublado</v>
      </c>
      <c r="I27">
        <f t="shared" ca="1" si="1"/>
        <v>5</v>
      </c>
      <c r="J27">
        <f t="shared" ca="1" si="2"/>
        <v>5</v>
      </c>
      <c r="K27">
        <f t="shared" ca="1" si="3"/>
        <v>2</v>
      </c>
      <c r="L27">
        <f t="shared" ca="1" si="10"/>
        <v>7</v>
      </c>
      <c r="M27" s="23">
        <f t="shared" ca="1" si="4"/>
        <v>60</v>
      </c>
      <c r="N27" s="1">
        <f t="shared" ca="1" si="5"/>
        <v>-56</v>
      </c>
      <c r="O27" s="1">
        <f t="shared" ca="1" si="6"/>
        <v>-2.4</v>
      </c>
      <c r="P27" s="27">
        <f t="shared" ca="1" si="7"/>
        <v>1.6</v>
      </c>
      <c r="Q27" s="1">
        <f t="shared" ca="1" si="8"/>
        <v>339.59999999999997</v>
      </c>
      <c r="R27" s="1">
        <f t="shared" ca="1" si="9"/>
        <v>14.149999999999993</v>
      </c>
    </row>
    <row r="28" spans="1:18">
      <c r="G28">
        <v>25</v>
      </c>
      <c r="H28" t="str">
        <f t="shared" ca="1" si="0"/>
        <v>Nublado</v>
      </c>
      <c r="I28">
        <f t="shared" ca="1" si="1"/>
        <v>5</v>
      </c>
      <c r="J28">
        <f t="shared" ca="1" si="2"/>
        <v>5</v>
      </c>
      <c r="K28">
        <f t="shared" ca="1" si="3"/>
        <v>0</v>
      </c>
      <c r="L28">
        <f t="shared" ca="1" si="10"/>
        <v>5</v>
      </c>
      <c r="M28" s="23">
        <f t="shared" ca="1" si="4"/>
        <v>60</v>
      </c>
      <c r="N28" s="1">
        <f t="shared" ca="1" si="5"/>
        <v>-40</v>
      </c>
      <c r="O28" s="1">
        <f t="shared" ca="1" si="6"/>
        <v>0</v>
      </c>
      <c r="P28" s="27">
        <f t="shared" ca="1" si="7"/>
        <v>20</v>
      </c>
      <c r="Q28" s="1">
        <f t="shared" ca="1" si="8"/>
        <v>359.59999999999997</v>
      </c>
      <c r="R28" s="1">
        <f t="shared" ca="1" si="9"/>
        <v>14.383999999999995</v>
      </c>
    </row>
    <row r="29" spans="1:18">
      <c r="G29">
        <v>26</v>
      </c>
      <c r="H29" t="str">
        <f t="shared" ca="1" si="0"/>
        <v>Soleado</v>
      </c>
      <c r="I29">
        <f t="shared" ca="1" si="1"/>
        <v>8</v>
      </c>
      <c r="J29">
        <f t="shared" ca="1" si="2"/>
        <v>5</v>
      </c>
      <c r="K29">
        <f t="shared" ca="1" si="3"/>
        <v>0</v>
      </c>
      <c r="L29">
        <f t="shared" ca="1" si="10"/>
        <v>5</v>
      </c>
      <c r="M29" s="23">
        <f t="shared" ca="1" si="4"/>
        <v>60</v>
      </c>
      <c r="N29" s="1">
        <f t="shared" ca="1" si="5"/>
        <v>-40</v>
      </c>
      <c r="O29" s="1">
        <f t="shared" ca="1" si="6"/>
        <v>0</v>
      </c>
      <c r="P29" s="27">
        <f t="shared" ca="1" si="7"/>
        <v>20</v>
      </c>
      <c r="Q29" s="1">
        <f t="shared" ca="1" si="8"/>
        <v>379.59999999999997</v>
      </c>
      <c r="R29" s="1">
        <f t="shared" ca="1" si="9"/>
        <v>14.599999999999994</v>
      </c>
    </row>
    <row r="30" spans="1:18">
      <c r="G30">
        <v>27</v>
      </c>
      <c r="H30" t="str">
        <f t="shared" ca="1" si="0"/>
        <v>Soleado</v>
      </c>
      <c r="I30">
        <f t="shared" ca="1" si="1"/>
        <v>7</v>
      </c>
      <c r="J30">
        <f t="shared" ca="1" si="2"/>
        <v>7</v>
      </c>
      <c r="K30">
        <f t="shared" ca="1" si="3"/>
        <v>1</v>
      </c>
      <c r="L30">
        <f t="shared" ca="1" si="10"/>
        <v>8</v>
      </c>
      <c r="M30" s="23">
        <f t="shared" ca="1" si="4"/>
        <v>84</v>
      </c>
      <c r="N30" s="1">
        <f t="shared" ca="1" si="5"/>
        <v>-64</v>
      </c>
      <c r="O30" s="1">
        <f t="shared" ca="1" si="6"/>
        <v>-1.2</v>
      </c>
      <c r="P30" s="27">
        <f t="shared" ca="1" si="7"/>
        <v>18.8</v>
      </c>
      <c r="Q30" s="1">
        <f t="shared" ca="1" si="8"/>
        <v>398.4</v>
      </c>
      <c r="R30" s="1">
        <f t="shared" ca="1" si="9"/>
        <v>14.755555555555549</v>
      </c>
    </row>
    <row r="31" spans="1:18">
      <c r="G31">
        <v>28</v>
      </c>
      <c r="H31" t="str">
        <f t="shared" ca="1" si="0"/>
        <v>Soleado</v>
      </c>
      <c r="I31">
        <f t="shared" ca="1" si="1"/>
        <v>9</v>
      </c>
      <c r="J31">
        <f t="shared" ca="1" si="2"/>
        <v>7</v>
      </c>
      <c r="K31">
        <f t="shared" ca="1" si="3"/>
        <v>0</v>
      </c>
      <c r="L31">
        <f t="shared" ca="1" si="10"/>
        <v>7</v>
      </c>
      <c r="M31" s="23">
        <f t="shared" ca="1" si="4"/>
        <v>84</v>
      </c>
      <c r="N31" s="1">
        <f t="shared" ca="1" si="5"/>
        <v>-56</v>
      </c>
      <c r="O31" s="1">
        <f t="shared" ca="1" si="6"/>
        <v>0</v>
      </c>
      <c r="P31" s="27">
        <f t="shared" ca="1" si="7"/>
        <v>28</v>
      </c>
      <c r="Q31" s="1">
        <f t="shared" ca="1" si="8"/>
        <v>426.4</v>
      </c>
      <c r="R31" s="1">
        <f t="shared" ca="1" si="9"/>
        <v>15.228571428571421</v>
      </c>
    </row>
    <row r="32" spans="1:18">
      <c r="G32">
        <v>29</v>
      </c>
      <c r="H32" t="str">
        <f t="shared" ca="1" si="0"/>
        <v>Soleado</v>
      </c>
      <c r="I32">
        <f t="shared" ca="1" si="1"/>
        <v>7</v>
      </c>
      <c r="J32">
        <f t="shared" ca="1" si="2"/>
        <v>7</v>
      </c>
      <c r="K32">
        <f t="shared" ca="1" si="3"/>
        <v>2</v>
      </c>
      <c r="L32">
        <f t="shared" ca="1" si="10"/>
        <v>9</v>
      </c>
      <c r="M32" s="23">
        <f t="shared" ca="1" si="4"/>
        <v>84</v>
      </c>
      <c r="N32" s="1">
        <f t="shared" ca="1" si="5"/>
        <v>-72</v>
      </c>
      <c r="O32" s="1">
        <f t="shared" ca="1" si="6"/>
        <v>-2.4</v>
      </c>
      <c r="P32" s="27">
        <f t="shared" ca="1" si="7"/>
        <v>9.6</v>
      </c>
      <c r="Q32" s="1">
        <f t="shared" ca="1" si="8"/>
        <v>436</v>
      </c>
      <c r="R32" s="1">
        <f t="shared" ca="1" si="9"/>
        <v>15.034482758620682</v>
      </c>
    </row>
    <row r="33" spans="7:18">
      <c r="G33">
        <v>30</v>
      </c>
      <c r="H33" t="str">
        <f t="shared" ca="1" si="0"/>
        <v>Soleado</v>
      </c>
      <c r="I33">
        <f t="shared" ca="1" si="1"/>
        <v>8</v>
      </c>
      <c r="J33">
        <f t="shared" ca="1" si="2"/>
        <v>7</v>
      </c>
      <c r="K33">
        <f t="shared" ca="1" si="3"/>
        <v>0</v>
      </c>
      <c r="L33">
        <f t="shared" ca="1" si="10"/>
        <v>7</v>
      </c>
      <c r="M33" s="23">
        <f t="shared" ca="1" si="4"/>
        <v>84</v>
      </c>
      <c r="N33" s="1">
        <f t="shared" ca="1" si="5"/>
        <v>-56</v>
      </c>
      <c r="O33" s="1">
        <f t="shared" ca="1" si="6"/>
        <v>0</v>
      </c>
      <c r="P33" s="27">
        <f t="shared" ca="1" si="7"/>
        <v>28</v>
      </c>
      <c r="Q33" s="1">
        <f t="shared" ca="1" si="8"/>
        <v>464</v>
      </c>
      <c r="R33" s="1">
        <f t="shared" ca="1" si="9"/>
        <v>15.46666666666666</v>
      </c>
    </row>
    <row r="34" spans="7:18">
      <c r="G34">
        <v>31</v>
      </c>
      <c r="H34" t="str">
        <f t="shared" ca="1" si="0"/>
        <v>Soleado</v>
      </c>
      <c r="I34">
        <f t="shared" ca="1" si="1"/>
        <v>6</v>
      </c>
      <c r="J34">
        <f t="shared" ca="1" si="2"/>
        <v>6</v>
      </c>
      <c r="K34">
        <f t="shared" ca="1" si="3"/>
        <v>2</v>
      </c>
      <c r="L34">
        <f t="shared" ca="1" si="10"/>
        <v>8</v>
      </c>
      <c r="M34" s="23">
        <f t="shared" ca="1" si="4"/>
        <v>72</v>
      </c>
      <c r="N34" s="1">
        <f t="shared" ca="1" si="5"/>
        <v>-64</v>
      </c>
      <c r="O34" s="1">
        <f t="shared" ca="1" si="6"/>
        <v>-2.4</v>
      </c>
      <c r="P34" s="27">
        <f t="shared" ca="1" si="7"/>
        <v>5.6</v>
      </c>
      <c r="Q34" s="1">
        <f t="shared" ca="1" si="8"/>
        <v>469.6</v>
      </c>
      <c r="R34" s="1">
        <f t="shared" ca="1" si="9"/>
        <v>15.148387096774186</v>
      </c>
    </row>
    <row r="35" spans="7:18">
      <c r="G35">
        <v>32</v>
      </c>
      <c r="H35" t="str">
        <f t="shared" ca="1" si="0"/>
        <v>Nublado</v>
      </c>
      <c r="I35">
        <f t="shared" ca="1" si="1"/>
        <v>4</v>
      </c>
      <c r="J35">
        <f t="shared" ca="1" si="2"/>
        <v>4</v>
      </c>
      <c r="K35">
        <f t="shared" ca="1" si="3"/>
        <v>2</v>
      </c>
      <c r="L35">
        <f t="shared" ca="1" si="10"/>
        <v>6</v>
      </c>
      <c r="M35" s="23">
        <f t="shared" ca="1" si="4"/>
        <v>48</v>
      </c>
      <c r="N35" s="1">
        <f t="shared" ca="1" si="5"/>
        <v>-48</v>
      </c>
      <c r="O35" s="1">
        <f t="shared" ca="1" si="6"/>
        <v>-2.4</v>
      </c>
      <c r="P35" s="27">
        <f t="shared" ca="1" si="7"/>
        <v>-2.4</v>
      </c>
      <c r="Q35" s="1">
        <f t="shared" ca="1" si="8"/>
        <v>467.20000000000005</v>
      </c>
      <c r="R35" s="1">
        <f t="shared" ca="1" si="9"/>
        <v>14.599999999999994</v>
      </c>
    </row>
    <row r="36" spans="7:18">
      <c r="G36">
        <v>33</v>
      </c>
      <c r="H36" t="str">
        <f t="shared" ref="H36:H67" ca="1" si="11">LOOKUP(RAND(),$D$9:$D$10,$A$9:$A$10)</f>
        <v>Soleado</v>
      </c>
      <c r="I36">
        <f t="shared" ref="I36:I67" ca="1" si="12">IF(H36="Soleado",LOOKUP(RAND(),Rand_Sol,Dem_Sol),LOOKUP(RAND(),Rand_Nub,Dem_Nub))</f>
        <v>8</v>
      </c>
      <c r="J36">
        <f t="shared" ref="J36:J67" ca="1" si="13">IF(I36&lt;=L36,I36,L36)</f>
        <v>4</v>
      </c>
      <c r="K36">
        <f t="shared" ref="K36:K67" ca="1" si="14">IF(J36&lt;L36,L36-J36,0)</f>
        <v>0</v>
      </c>
      <c r="L36">
        <f t="shared" ca="1" si="10"/>
        <v>4</v>
      </c>
      <c r="M36" s="23">
        <f t="shared" ref="M36:M67" ca="1" si="15">J36*$B$2</f>
        <v>48</v>
      </c>
      <c r="N36" s="1">
        <f t="shared" ref="N36:N67" ca="1" si="16">-L36*$B$3</f>
        <v>-32</v>
      </c>
      <c r="O36" s="1">
        <f t="shared" ref="O36:O67" ca="1" si="17">-K36*pre_rev</f>
        <v>0</v>
      </c>
      <c r="P36" s="27">
        <f t="shared" ref="P36:P67" ca="1" si="18">M36+N36+O36</f>
        <v>16</v>
      </c>
      <c r="Q36" s="1">
        <f t="shared" ref="Q36:Q67" ca="1" si="19">P36+Q35</f>
        <v>483.20000000000005</v>
      </c>
      <c r="R36" s="1">
        <f t="shared" ref="R36:R67" ca="1" si="20">1/G36*((G36-1)*R35+P36)</f>
        <v>14.642424242424237</v>
      </c>
    </row>
    <row r="37" spans="7:18">
      <c r="G37">
        <v>34</v>
      </c>
      <c r="H37" t="str">
        <f t="shared" ca="1" si="11"/>
        <v>Soleado</v>
      </c>
      <c r="I37">
        <f t="shared" ca="1" si="12"/>
        <v>8</v>
      </c>
      <c r="J37">
        <f t="shared" ca="1" si="13"/>
        <v>8</v>
      </c>
      <c r="K37">
        <f t="shared" ca="1" si="14"/>
        <v>0</v>
      </c>
      <c r="L37">
        <f t="shared" ref="L37:L68" ca="1" si="21">I36</f>
        <v>8</v>
      </c>
      <c r="M37" s="23">
        <f t="shared" ca="1" si="15"/>
        <v>96</v>
      </c>
      <c r="N37" s="1">
        <f t="shared" ca="1" si="16"/>
        <v>-64</v>
      </c>
      <c r="O37" s="1">
        <f t="shared" ca="1" si="17"/>
        <v>0</v>
      </c>
      <c r="P37" s="27">
        <f t="shared" ca="1" si="18"/>
        <v>32</v>
      </c>
      <c r="Q37" s="1">
        <f t="shared" ca="1" si="19"/>
        <v>515.20000000000005</v>
      </c>
      <c r="R37" s="1">
        <f t="shared" ca="1" si="20"/>
        <v>15.152941176470582</v>
      </c>
    </row>
    <row r="38" spans="7:18">
      <c r="G38">
        <v>35</v>
      </c>
      <c r="H38" t="str">
        <f t="shared" ca="1" si="11"/>
        <v>Soleado</v>
      </c>
      <c r="I38">
        <f t="shared" ca="1" si="12"/>
        <v>9</v>
      </c>
      <c r="J38">
        <f t="shared" ca="1" si="13"/>
        <v>8</v>
      </c>
      <c r="K38">
        <f t="shared" ca="1" si="14"/>
        <v>0</v>
      </c>
      <c r="L38">
        <f t="shared" ca="1" si="21"/>
        <v>8</v>
      </c>
      <c r="M38" s="23">
        <f t="shared" ca="1" si="15"/>
        <v>96</v>
      </c>
      <c r="N38" s="1">
        <f t="shared" ca="1" si="16"/>
        <v>-64</v>
      </c>
      <c r="O38" s="1">
        <f t="shared" ca="1" si="17"/>
        <v>0</v>
      </c>
      <c r="P38" s="27">
        <f t="shared" ca="1" si="18"/>
        <v>32</v>
      </c>
      <c r="Q38" s="1">
        <f t="shared" ca="1" si="19"/>
        <v>547.20000000000005</v>
      </c>
      <c r="R38" s="1">
        <f t="shared" ca="1" si="20"/>
        <v>15.634285714285708</v>
      </c>
    </row>
    <row r="39" spans="7:18">
      <c r="G39">
        <v>36</v>
      </c>
      <c r="H39" t="str">
        <f t="shared" ca="1" si="11"/>
        <v>Soleado</v>
      </c>
      <c r="I39">
        <f t="shared" ca="1" si="12"/>
        <v>8</v>
      </c>
      <c r="J39">
        <f t="shared" ca="1" si="13"/>
        <v>8</v>
      </c>
      <c r="K39">
        <f t="shared" ca="1" si="14"/>
        <v>1</v>
      </c>
      <c r="L39">
        <f t="shared" ca="1" si="21"/>
        <v>9</v>
      </c>
      <c r="M39" s="23">
        <f t="shared" ca="1" si="15"/>
        <v>96</v>
      </c>
      <c r="N39" s="1">
        <f t="shared" ca="1" si="16"/>
        <v>-72</v>
      </c>
      <c r="O39" s="1">
        <f t="shared" ca="1" si="17"/>
        <v>-1.2</v>
      </c>
      <c r="P39" s="27">
        <f t="shared" ca="1" si="18"/>
        <v>22.8</v>
      </c>
      <c r="Q39" s="1">
        <f t="shared" ca="1" si="19"/>
        <v>570</v>
      </c>
      <c r="R39" s="1">
        <f t="shared" ca="1" si="20"/>
        <v>15.833333333333327</v>
      </c>
    </row>
    <row r="40" spans="7:18">
      <c r="G40">
        <v>37</v>
      </c>
      <c r="H40" t="str">
        <f t="shared" ca="1" si="11"/>
        <v>Soleado</v>
      </c>
      <c r="I40">
        <f t="shared" ca="1" si="12"/>
        <v>9</v>
      </c>
      <c r="J40">
        <f t="shared" ca="1" si="13"/>
        <v>8</v>
      </c>
      <c r="K40">
        <f t="shared" ca="1" si="14"/>
        <v>0</v>
      </c>
      <c r="L40">
        <f t="shared" ca="1" si="21"/>
        <v>8</v>
      </c>
      <c r="M40" s="23">
        <f t="shared" ca="1" si="15"/>
        <v>96</v>
      </c>
      <c r="N40" s="1">
        <f t="shared" ca="1" si="16"/>
        <v>-64</v>
      </c>
      <c r="O40" s="1">
        <f t="shared" ca="1" si="17"/>
        <v>0</v>
      </c>
      <c r="P40" s="27">
        <f t="shared" ca="1" si="18"/>
        <v>32</v>
      </c>
      <c r="Q40" s="1">
        <f t="shared" ca="1" si="19"/>
        <v>602</v>
      </c>
      <c r="R40" s="1">
        <f t="shared" ca="1" si="20"/>
        <v>16.270270270270267</v>
      </c>
    </row>
    <row r="41" spans="7:18">
      <c r="G41">
        <v>38</v>
      </c>
      <c r="H41" t="str">
        <f t="shared" ca="1" si="11"/>
        <v>Soleado</v>
      </c>
      <c r="I41">
        <f t="shared" ca="1" si="12"/>
        <v>8</v>
      </c>
      <c r="J41">
        <f t="shared" ca="1" si="13"/>
        <v>8</v>
      </c>
      <c r="K41">
        <f t="shared" ca="1" si="14"/>
        <v>1</v>
      </c>
      <c r="L41">
        <f t="shared" ca="1" si="21"/>
        <v>9</v>
      </c>
      <c r="M41" s="23">
        <f t="shared" ca="1" si="15"/>
        <v>96</v>
      </c>
      <c r="N41" s="1">
        <f t="shared" ca="1" si="16"/>
        <v>-72</v>
      </c>
      <c r="O41" s="1">
        <f t="shared" ca="1" si="17"/>
        <v>-1.2</v>
      </c>
      <c r="P41" s="27">
        <f t="shared" ca="1" si="18"/>
        <v>22.8</v>
      </c>
      <c r="Q41" s="1">
        <f t="shared" ca="1" si="19"/>
        <v>624.79999999999995</v>
      </c>
      <c r="R41" s="1">
        <f t="shared" ca="1" si="20"/>
        <v>16.442105263157888</v>
      </c>
    </row>
    <row r="42" spans="7:18">
      <c r="G42">
        <v>39</v>
      </c>
      <c r="H42" t="str">
        <f t="shared" ca="1" si="11"/>
        <v>Soleado</v>
      </c>
      <c r="I42">
        <f t="shared" ca="1" si="12"/>
        <v>8</v>
      </c>
      <c r="J42">
        <f t="shared" ca="1" si="13"/>
        <v>8</v>
      </c>
      <c r="K42">
        <f t="shared" ca="1" si="14"/>
        <v>0</v>
      </c>
      <c r="L42">
        <f t="shared" ca="1" si="21"/>
        <v>8</v>
      </c>
      <c r="M42" s="23">
        <f t="shared" ca="1" si="15"/>
        <v>96</v>
      </c>
      <c r="N42" s="1">
        <f t="shared" ca="1" si="16"/>
        <v>-64</v>
      </c>
      <c r="O42" s="1">
        <f t="shared" ca="1" si="17"/>
        <v>0</v>
      </c>
      <c r="P42" s="27">
        <f t="shared" ca="1" si="18"/>
        <v>32</v>
      </c>
      <c r="Q42" s="1">
        <f t="shared" ca="1" si="19"/>
        <v>656.8</v>
      </c>
      <c r="R42" s="1">
        <f t="shared" ca="1" si="20"/>
        <v>16.841025641025634</v>
      </c>
    </row>
    <row r="43" spans="7:18">
      <c r="G43">
        <v>40</v>
      </c>
      <c r="H43" t="str">
        <f t="shared" ca="1" si="11"/>
        <v>Nublado</v>
      </c>
      <c r="I43">
        <f t="shared" ca="1" si="12"/>
        <v>7</v>
      </c>
      <c r="J43">
        <f t="shared" ca="1" si="13"/>
        <v>7</v>
      </c>
      <c r="K43">
        <f t="shared" ca="1" si="14"/>
        <v>1</v>
      </c>
      <c r="L43">
        <f t="shared" ca="1" si="21"/>
        <v>8</v>
      </c>
      <c r="M43" s="23">
        <f t="shared" ca="1" si="15"/>
        <v>84</v>
      </c>
      <c r="N43" s="1">
        <f t="shared" ca="1" si="16"/>
        <v>-64</v>
      </c>
      <c r="O43" s="1">
        <f t="shared" ca="1" si="17"/>
        <v>-1.2</v>
      </c>
      <c r="P43" s="27">
        <f t="shared" ca="1" si="18"/>
        <v>18.8</v>
      </c>
      <c r="Q43" s="1">
        <f t="shared" ca="1" si="19"/>
        <v>675.59999999999991</v>
      </c>
      <c r="R43" s="1">
        <f t="shared" ca="1" si="20"/>
        <v>16.889999999999993</v>
      </c>
    </row>
    <row r="44" spans="7:18">
      <c r="G44">
        <v>41</v>
      </c>
      <c r="H44" t="str">
        <f t="shared" ca="1" si="11"/>
        <v>Soleado</v>
      </c>
      <c r="I44">
        <f t="shared" ca="1" si="12"/>
        <v>9</v>
      </c>
      <c r="J44">
        <f t="shared" ca="1" si="13"/>
        <v>7</v>
      </c>
      <c r="K44">
        <f t="shared" ca="1" si="14"/>
        <v>0</v>
      </c>
      <c r="L44">
        <f t="shared" ca="1" si="21"/>
        <v>7</v>
      </c>
      <c r="M44" s="23">
        <f t="shared" ca="1" si="15"/>
        <v>84</v>
      </c>
      <c r="N44" s="1">
        <f t="shared" ca="1" si="16"/>
        <v>-56</v>
      </c>
      <c r="O44" s="1">
        <f t="shared" ca="1" si="17"/>
        <v>0</v>
      </c>
      <c r="P44" s="27">
        <f t="shared" ca="1" si="18"/>
        <v>28</v>
      </c>
      <c r="Q44" s="1">
        <f t="shared" ca="1" si="19"/>
        <v>703.59999999999991</v>
      </c>
      <c r="R44" s="1">
        <f t="shared" ca="1" si="20"/>
        <v>17.16097560975609</v>
      </c>
    </row>
    <row r="45" spans="7:18">
      <c r="G45">
        <v>42</v>
      </c>
      <c r="H45" t="str">
        <f t="shared" ca="1" si="11"/>
        <v>Soleado</v>
      </c>
      <c r="I45">
        <f t="shared" ca="1" si="12"/>
        <v>8</v>
      </c>
      <c r="J45">
        <f t="shared" ca="1" si="13"/>
        <v>8</v>
      </c>
      <c r="K45">
        <f t="shared" ca="1" si="14"/>
        <v>1</v>
      </c>
      <c r="L45">
        <f t="shared" ca="1" si="21"/>
        <v>9</v>
      </c>
      <c r="M45" s="23">
        <f t="shared" ca="1" si="15"/>
        <v>96</v>
      </c>
      <c r="N45" s="1">
        <f t="shared" ca="1" si="16"/>
        <v>-72</v>
      </c>
      <c r="O45" s="1">
        <f t="shared" ca="1" si="17"/>
        <v>-1.2</v>
      </c>
      <c r="P45" s="27">
        <f t="shared" ca="1" si="18"/>
        <v>22.8</v>
      </c>
      <c r="Q45" s="1">
        <f t="shared" ca="1" si="19"/>
        <v>726.39999999999986</v>
      </c>
      <c r="R45" s="1">
        <f t="shared" ca="1" si="20"/>
        <v>17.295238095238087</v>
      </c>
    </row>
    <row r="46" spans="7:18">
      <c r="G46">
        <v>43</v>
      </c>
      <c r="H46" t="str">
        <f t="shared" ca="1" si="11"/>
        <v>Nublado</v>
      </c>
      <c r="I46">
        <f t="shared" ca="1" si="12"/>
        <v>5</v>
      </c>
      <c r="J46">
        <f t="shared" ca="1" si="13"/>
        <v>5</v>
      </c>
      <c r="K46">
        <f t="shared" ca="1" si="14"/>
        <v>3</v>
      </c>
      <c r="L46">
        <f t="shared" ca="1" si="21"/>
        <v>8</v>
      </c>
      <c r="M46" s="23">
        <f t="shared" ca="1" si="15"/>
        <v>60</v>
      </c>
      <c r="N46" s="1">
        <f t="shared" ca="1" si="16"/>
        <v>-64</v>
      </c>
      <c r="O46" s="1">
        <f t="shared" ca="1" si="17"/>
        <v>-3.5999999999999996</v>
      </c>
      <c r="P46" s="27">
        <f t="shared" ca="1" si="18"/>
        <v>-7.6</v>
      </c>
      <c r="Q46" s="1">
        <f t="shared" ca="1" si="19"/>
        <v>718.79999999999984</v>
      </c>
      <c r="R46" s="1">
        <f t="shared" ca="1" si="20"/>
        <v>16.716279069767431</v>
      </c>
    </row>
    <row r="47" spans="7:18">
      <c r="G47">
        <v>44</v>
      </c>
      <c r="H47" t="str">
        <f t="shared" ca="1" si="11"/>
        <v>Nublado</v>
      </c>
      <c r="I47">
        <f t="shared" ca="1" si="12"/>
        <v>7</v>
      </c>
      <c r="J47">
        <f t="shared" ca="1" si="13"/>
        <v>5</v>
      </c>
      <c r="K47">
        <f t="shared" ca="1" si="14"/>
        <v>0</v>
      </c>
      <c r="L47">
        <f t="shared" ca="1" si="21"/>
        <v>5</v>
      </c>
      <c r="M47" s="23">
        <f t="shared" ca="1" si="15"/>
        <v>60</v>
      </c>
      <c r="N47" s="1">
        <f t="shared" ca="1" si="16"/>
        <v>-40</v>
      </c>
      <c r="O47" s="1">
        <f t="shared" ca="1" si="17"/>
        <v>0</v>
      </c>
      <c r="P47" s="27">
        <f t="shared" ca="1" si="18"/>
        <v>20</v>
      </c>
      <c r="Q47" s="1">
        <f t="shared" ca="1" si="19"/>
        <v>738.79999999999984</v>
      </c>
      <c r="R47" s="1">
        <f t="shared" ca="1" si="20"/>
        <v>16.790909090909079</v>
      </c>
    </row>
    <row r="48" spans="7:18">
      <c r="G48">
        <v>45</v>
      </c>
      <c r="H48" t="str">
        <f t="shared" ca="1" si="11"/>
        <v>Soleado</v>
      </c>
      <c r="I48">
        <f t="shared" ca="1" si="12"/>
        <v>9</v>
      </c>
      <c r="J48">
        <f t="shared" ca="1" si="13"/>
        <v>7</v>
      </c>
      <c r="K48">
        <f t="shared" ca="1" si="14"/>
        <v>0</v>
      </c>
      <c r="L48">
        <f t="shared" ca="1" si="21"/>
        <v>7</v>
      </c>
      <c r="M48" s="23">
        <f t="shared" ca="1" si="15"/>
        <v>84</v>
      </c>
      <c r="N48" s="1">
        <f t="shared" ca="1" si="16"/>
        <v>-56</v>
      </c>
      <c r="O48" s="1">
        <f t="shared" ca="1" si="17"/>
        <v>0</v>
      </c>
      <c r="P48" s="27">
        <f t="shared" ca="1" si="18"/>
        <v>28</v>
      </c>
      <c r="Q48" s="1">
        <f t="shared" ca="1" si="19"/>
        <v>766.79999999999984</v>
      </c>
      <c r="R48" s="1">
        <f t="shared" ca="1" si="20"/>
        <v>17.039999999999988</v>
      </c>
    </row>
    <row r="49" spans="7:18">
      <c r="G49">
        <v>46</v>
      </c>
      <c r="H49" t="str">
        <f t="shared" ca="1" si="11"/>
        <v>Soleado</v>
      </c>
      <c r="I49">
        <f t="shared" ca="1" si="12"/>
        <v>8</v>
      </c>
      <c r="J49">
        <f t="shared" ca="1" si="13"/>
        <v>8</v>
      </c>
      <c r="K49">
        <f t="shared" ca="1" si="14"/>
        <v>1</v>
      </c>
      <c r="L49">
        <f t="shared" ca="1" si="21"/>
        <v>9</v>
      </c>
      <c r="M49" s="23">
        <f t="shared" ca="1" si="15"/>
        <v>96</v>
      </c>
      <c r="N49" s="1">
        <f t="shared" ca="1" si="16"/>
        <v>-72</v>
      </c>
      <c r="O49" s="1">
        <f t="shared" ca="1" si="17"/>
        <v>-1.2</v>
      </c>
      <c r="P49" s="27">
        <f t="shared" ca="1" si="18"/>
        <v>22.8</v>
      </c>
      <c r="Q49" s="1">
        <f t="shared" ca="1" si="19"/>
        <v>789.5999999999998</v>
      </c>
      <c r="R49" s="1">
        <f t="shared" ca="1" si="20"/>
        <v>17.165217391304335</v>
      </c>
    </row>
    <row r="50" spans="7:18">
      <c r="G50">
        <v>47</v>
      </c>
      <c r="H50" t="str">
        <f t="shared" ca="1" si="11"/>
        <v>Soleado</v>
      </c>
      <c r="I50">
        <f t="shared" ca="1" si="12"/>
        <v>7</v>
      </c>
      <c r="J50">
        <f t="shared" ca="1" si="13"/>
        <v>7</v>
      </c>
      <c r="K50">
        <f t="shared" ca="1" si="14"/>
        <v>1</v>
      </c>
      <c r="L50">
        <f t="shared" ca="1" si="21"/>
        <v>8</v>
      </c>
      <c r="M50" s="23">
        <f t="shared" ca="1" si="15"/>
        <v>84</v>
      </c>
      <c r="N50" s="1">
        <f t="shared" ca="1" si="16"/>
        <v>-64</v>
      </c>
      <c r="O50" s="1">
        <f t="shared" ca="1" si="17"/>
        <v>-1.2</v>
      </c>
      <c r="P50" s="27">
        <f t="shared" ca="1" si="18"/>
        <v>18.8</v>
      </c>
      <c r="Q50" s="1">
        <f t="shared" ca="1" si="19"/>
        <v>808.39999999999975</v>
      </c>
      <c r="R50" s="1">
        <f t="shared" ca="1" si="20"/>
        <v>17.199999999999989</v>
      </c>
    </row>
    <row r="51" spans="7:18">
      <c r="G51">
        <v>48</v>
      </c>
      <c r="H51" t="str">
        <f t="shared" ca="1" si="11"/>
        <v>Soleado</v>
      </c>
      <c r="I51">
        <f t="shared" ca="1" si="12"/>
        <v>9</v>
      </c>
      <c r="J51">
        <f t="shared" ca="1" si="13"/>
        <v>7</v>
      </c>
      <c r="K51">
        <f t="shared" ca="1" si="14"/>
        <v>0</v>
      </c>
      <c r="L51">
        <f t="shared" ca="1" si="21"/>
        <v>7</v>
      </c>
      <c r="M51" s="23">
        <f t="shared" ca="1" si="15"/>
        <v>84</v>
      </c>
      <c r="N51" s="1">
        <f t="shared" ca="1" si="16"/>
        <v>-56</v>
      </c>
      <c r="O51" s="1">
        <f t="shared" ca="1" si="17"/>
        <v>0</v>
      </c>
      <c r="P51" s="27">
        <f t="shared" ca="1" si="18"/>
        <v>28</v>
      </c>
      <c r="Q51" s="1">
        <f t="shared" ca="1" si="19"/>
        <v>836.39999999999975</v>
      </c>
      <c r="R51" s="1">
        <f t="shared" ca="1" si="20"/>
        <v>17.424999999999986</v>
      </c>
    </row>
    <row r="52" spans="7:18">
      <c r="G52">
        <v>49</v>
      </c>
      <c r="H52" t="str">
        <f t="shared" ca="1" si="11"/>
        <v>Soleado</v>
      </c>
      <c r="I52">
        <f t="shared" ca="1" si="12"/>
        <v>8</v>
      </c>
      <c r="J52">
        <f t="shared" ca="1" si="13"/>
        <v>8</v>
      </c>
      <c r="K52">
        <f t="shared" ca="1" si="14"/>
        <v>1</v>
      </c>
      <c r="L52">
        <f t="shared" ca="1" si="21"/>
        <v>9</v>
      </c>
      <c r="M52" s="23">
        <f t="shared" ca="1" si="15"/>
        <v>96</v>
      </c>
      <c r="N52" s="1">
        <f t="shared" ca="1" si="16"/>
        <v>-72</v>
      </c>
      <c r="O52" s="1">
        <f t="shared" ca="1" si="17"/>
        <v>-1.2</v>
      </c>
      <c r="P52" s="27">
        <f t="shared" ca="1" si="18"/>
        <v>22.8</v>
      </c>
      <c r="Q52" s="1">
        <f t="shared" ca="1" si="19"/>
        <v>859.1999999999997</v>
      </c>
      <c r="R52" s="1">
        <f t="shared" ca="1" si="20"/>
        <v>17.534693877551007</v>
      </c>
    </row>
    <row r="53" spans="7:18">
      <c r="G53">
        <v>50</v>
      </c>
      <c r="H53" t="str">
        <f t="shared" ca="1" si="11"/>
        <v>Soleado</v>
      </c>
      <c r="I53">
        <f t="shared" ca="1" si="12"/>
        <v>9</v>
      </c>
      <c r="J53">
        <f t="shared" ca="1" si="13"/>
        <v>8</v>
      </c>
      <c r="K53">
        <f t="shared" ca="1" si="14"/>
        <v>0</v>
      </c>
      <c r="L53">
        <f t="shared" ca="1" si="21"/>
        <v>8</v>
      </c>
      <c r="M53" s="23">
        <f t="shared" ca="1" si="15"/>
        <v>96</v>
      </c>
      <c r="N53" s="1">
        <f t="shared" ca="1" si="16"/>
        <v>-64</v>
      </c>
      <c r="O53" s="1">
        <f t="shared" ca="1" si="17"/>
        <v>0</v>
      </c>
      <c r="P53" s="27">
        <f t="shared" ca="1" si="18"/>
        <v>32</v>
      </c>
      <c r="Q53" s="1">
        <f t="shared" ca="1" si="19"/>
        <v>891.1999999999997</v>
      </c>
      <c r="R53" s="1">
        <f t="shared" ca="1" si="20"/>
        <v>17.823999999999987</v>
      </c>
    </row>
    <row r="54" spans="7:18">
      <c r="G54">
        <v>51</v>
      </c>
      <c r="H54" t="str">
        <f t="shared" ca="1" si="11"/>
        <v>Soleado</v>
      </c>
      <c r="I54">
        <f t="shared" ca="1" si="12"/>
        <v>8</v>
      </c>
      <c r="J54">
        <f t="shared" ca="1" si="13"/>
        <v>8</v>
      </c>
      <c r="K54">
        <f t="shared" ca="1" si="14"/>
        <v>1</v>
      </c>
      <c r="L54">
        <f t="shared" ca="1" si="21"/>
        <v>9</v>
      </c>
      <c r="M54" s="23">
        <f t="shared" ca="1" si="15"/>
        <v>96</v>
      </c>
      <c r="N54" s="1">
        <f t="shared" ca="1" si="16"/>
        <v>-72</v>
      </c>
      <c r="O54" s="1">
        <f t="shared" ca="1" si="17"/>
        <v>-1.2</v>
      </c>
      <c r="P54" s="27">
        <f t="shared" ca="1" si="18"/>
        <v>22.8</v>
      </c>
      <c r="Q54" s="1">
        <f t="shared" ca="1" si="19"/>
        <v>913.99999999999966</v>
      </c>
      <c r="R54" s="1">
        <f t="shared" ca="1" si="20"/>
        <v>17.921568627450966</v>
      </c>
    </row>
    <row r="55" spans="7:18">
      <c r="G55">
        <v>52</v>
      </c>
      <c r="H55" t="str">
        <f t="shared" ca="1" si="11"/>
        <v>Soleado</v>
      </c>
      <c r="I55">
        <f t="shared" ca="1" si="12"/>
        <v>8</v>
      </c>
      <c r="J55">
        <f t="shared" ca="1" si="13"/>
        <v>8</v>
      </c>
      <c r="K55">
        <f t="shared" ca="1" si="14"/>
        <v>0</v>
      </c>
      <c r="L55">
        <f t="shared" ca="1" si="21"/>
        <v>8</v>
      </c>
      <c r="M55" s="23">
        <f t="shared" ca="1" si="15"/>
        <v>96</v>
      </c>
      <c r="N55" s="1">
        <f t="shared" ca="1" si="16"/>
        <v>-64</v>
      </c>
      <c r="O55" s="1">
        <f t="shared" ca="1" si="17"/>
        <v>0</v>
      </c>
      <c r="P55" s="27">
        <f t="shared" ca="1" si="18"/>
        <v>32</v>
      </c>
      <c r="Q55" s="1">
        <f t="shared" ca="1" si="19"/>
        <v>945.99999999999966</v>
      </c>
      <c r="R55" s="1">
        <f t="shared" ca="1" si="20"/>
        <v>18.192307692307679</v>
      </c>
    </row>
    <row r="56" spans="7:18">
      <c r="G56">
        <v>53</v>
      </c>
      <c r="H56" t="str">
        <f t="shared" ca="1" si="11"/>
        <v>Soleado</v>
      </c>
      <c r="I56">
        <f t="shared" ca="1" si="12"/>
        <v>8</v>
      </c>
      <c r="J56">
        <f t="shared" ca="1" si="13"/>
        <v>8</v>
      </c>
      <c r="K56">
        <f t="shared" ca="1" si="14"/>
        <v>0</v>
      </c>
      <c r="L56">
        <f t="shared" ca="1" si="21"/>
        <v>8</v>
      </c>
      <c r="M56" s="23">
        <f t="shared" ca="1" si="15"/>
        <v>96</v>
      </c>
      <c r="N56" s="1">
        <f t="shared" ca="1" si="16"/>
        <v>-64</v>
      </c>
      <c r="O56" s="1">
        <f t="shared" ca="1" si="17"/>
        <v>0</v>
      </c>
      <c r="P56" s="27">
        <f t="shared" ca="1" si="18"/>
        <v>32</v>
      </c>
      <c r="Q56" s="1">
        <f t="shared" ca="1" si="19"/>
        <v>977.99999999999966</v>
      </c>
      <c r="R56" s="1">
        <f t="shared" ca="1" si="20"/>
        <v>18.452830188679233</v>
      </c>
    </row>
    <row r="57" spans="7:18">
      <c r="G57">
        <v>54</v>
      </c>
      <c r="H57" t="str">
        <f t="shared" ca="1" si="11"/>
        <v>Nublado</v>
      </c>
      <c r="I57">
        <f t="shared" ca="1" si="12"/>
        <v>7</v>
      </c>
      <c r="J57">
        <f t="shared" ca="1" si="13"/>
        <v>7</v>
      </c>
      <c r="K57">
        <f t="shared" ca="1" si="14"/>
        <v>1</v>
      </c>
      <c r="L57">
        <f t="shared" ca="1" si="21"/>
        <v>8</v>
      </c>
      <c r="M57" s="23">
        <f t="shared" ca="1" si="15"/>
        <v>84</v>
      </c>
      <c r="N57" s="1">
        <f t="shared" ca="1" si="16"/>
        <v>-64</v>
      </c>
      <c r="O57" s="1">
        <f t="shared" ca="1" si="17"/>
        <v>-1.2</v>
      </c>
      <c r="P57" s="27">
        <f t="shared" ca="1" si="18"/>
        <v>18.8</v>
      </c>
      <c r="Q57" s="1">
        <f t="shared" ca="1" si="19"/>
        <v>996.79999999999961</v>
      </c>
      <c r="R57" s="1">
        <f t="shared" ca="1" si="20"/>
        <v>18.459259259259245</v>
      </c>
    </row>
    <row r="58" spans="7:18">
      <c r="G58">
        <v>55</v>
      </c>
      <c r="H58" t="str">
        <f t="shared" ca="1" si="11"/>
        <v>Soleado</v>
      </c>
      <c r="I58">
        <f t="shared" ca="1" si="12"/>
        <v>8</v>
      </c>
      <c r="J58">
        <f t="shared" ca="1" si="13"/>
        <v>7</v>
      </c>
      <c r="K58">
        <f t="shared" ca="1" si="14"/>
        <v>0</v>
      </c>
      <c r="L58">
        <f t="shared" ca="1" si="21"/>
        <v>7</v>
      </c>
      <c r="M58" s="23">
        <f t="shared" ca="1" si="15"/>
        <v>84</v>
      </c>
      <c r="N58" s="1">
        <f t="shared" ca="1" si="16"/>
        <v>-56</v>
      </c>
      <c r="O58" s="1">
        <f t="shared" ca="1" si="17"/>
        <v>0</v>
      </c>
      <c r="P58" s="27">
        <f t="shared" ca="1" si="18"/>
        <v>28</v>
      </c>
      <c r="Q58" s="1">
        <f t="shared" ca="1" si="19"/>
        <v>1024.7999999999997</v>
      </c>
      <c r="R58" s="1">
        <f t="shared" ca="1" si="20"/>
        <v>18.632727272727259</v>
      </c>
    </row>
    <row r="59" spans="7:18">
      <c r="G59">
        <v>56</v>
      </c>
      <c r="H59" t="str">
        <f t="shared" ca="1" si="11"/>
        <v>Soleado</v>
      </c>
      <c r="I59">
        <f t="shared" ca="1" si="12"/>
        <v>6</v>
      </c>
      <c r="J59">
        <f t="shared" ca="1" si="13"/>
        <v>6</v>
      </c>
      <c r="K59">
        <f t="shared" ca="1" si="14"/>
        <v>2</v>
      </c>
      <c r="L59">
        <f t="shared" ca="1" si="21"/>
        <v>8</v>
      </c>
      <c r="M59" s="23">
        <f t="shared" ca="1" si="15"/>
        <v>72</v>
      </c>
      <c r="N59" s="1">
        <f t="shared" ca="1" si="16"/>
        <v>-64</v>
      </c>
      <c r="O59" s="1">
        <f t="shared" ca="1" si="17"/>
        <v>-2.4</v>
      </c>
      <c r="P59" s="27">
        <f t="shared" ca="1" si="18"/>
        <v>5.6</v>
      </c>
      <c r="Q59" s="1">
        <f t="shared" ca="1" si="19"/>
        <v>1030.3999999999996</v>
      </c>
      <c r="R59" s="1">
        <f t="shared" ca="1" si="20"/>
        <v>18.399999999999984</v>
      </c>
    </row>
    <row r="60" spans="7:18">
      <c r="G60">
        <v>57</v>
      </c>
      <c r="H60" t="str">
        <f t="shared" ca="1" si="11"/>
        <v>Soleado</v>
      </c>
      <c r="I60">
        <f t="shared" ca="1" si="12"/>
        <v>7</v>
      </c>
      <c r="J60">
        <f t="shared" ca="1" si="13"/>
        <v>6</v>
      </c>
      <c r="K60">
        <f t="shared" ca="1" si="14"/>
        <v>0</v>
      </c>
      <c r="L60">
        <f t="shared" ca="1" si="21"/>
        <v>6</v>
      </c>
      <c r="M60" s="23">
        <f t="shared" ca="1" si="15"/>
        <v>72</v>
      </c>
      <c r="N60" s="1">
        <f t="shared" ca="1" si="16"/>
        <v>-48</v>
      </c>
      <c r="O60" s="1">
        <f t="shared" ca="1" si="17"/>
        <v>0</v>
      </c>
      <c r="P60" s="27">
        <f t="shared" ca="1" si="18"/>
        <v>24</v>
      </c>
      <c r="Q60" s="1">
        <f t="shared" ca="1" si="19"/>
        <v>1054.3999999999996</v>
      </c>
      <c r="R60" s="1">
        <f t="shared" ca="1" si="20"/>
        <v>18.498245614035071</v>
      </c>
    </row>
    <row r="61" spans="7:18">
      <c r="G61">
        <v>58</v>
      </c>
      <c r="H61" t="str">
        <f t="shared" ca="1" si="11"/>
        <v>Soleado</v>
      </c>
      <c r="I61">
        <f t="shared" ca="1" si="12"/>
        <v>6</v>
      </c>
      <c r="J61">
        <f t="shared" ca="1" si="13"/>
        <v>6</v>
      </c>
      <c r="K61">
        <f t="shared" ca="1" si="14"/>
        <v>1</v>
      </c>
      <c r="L61">
        <f t="shared" ca="1" si="21"/>
        <v>7</v>
      </c>
      <c r="M61" s="23">
        <f t="shared" ca="1" si="15"/>
        <v>72</v>
      </c>
      <c r="N61" s="1">
        <f t="shared" ca="1" si="16"/>
        <v>-56</v>
      </c>
      <c r="O61" s="1">
        <f t="shared" ca="1" si="17"/>
        <v>-1.2</v>
      </c>
      <c r="P61" s="27">
        <f t="shared" ca="1" si="18"/>
        <v>14.8</v>
      </c>
      <c r="Q61" s="1">
        <f t="shared" ca="1" si="19"/>
        <v>1069.1999999999996</v>
      </c>
      <c r="R61" s="1">
        <f t="shared" ca="1" si="20"/>
        <v>18.434482758620671</v>
      </c>
    </row>
    <row r="62" spans="7:18">
      <c r="G62">
        <v>59</v>
      </c>
      <c r="H62" t="str">
        <f t="shared" ca="1" si="11"/>
        <v>Soleado</v>
      </c>
      <c r="I62">
        <f t="shared" ca="1" si="12"/>
        <v>9</v>
      </c>
      <c r="J62">
        <f t="shared" ca="1" si="13"/>
        <v>6</v>
      </c>
      <c r="K62">
        <f t="shared" ca="1" si="14"/>
        <v>0</v>
      </c>
      <c r="L62">
        <f t="shared" ca="1" si="21"/>
        <v>6</v>
      </c>
      <c r="M62" s="23">
        <f t="shared" ca="1" si="15"/>
        <v>72</v>
      </c>
      <c r="N62" s="1">
        <f t="shared" ca="1" si="16"/>
        <v>-48</v>
      </c>
      <c r="O62" s="1">
        <f t="shared" ca="1" si="17"/>
        <v>0</v>
      </c>
      <c r="P62" s="27">
        <f t="shared" ca="1" si="18"/>
        <v>24</v>
      </c>
      <c r="Q62" s="1">
        <f t="shared" ca="1" si="19"/>
        <v>1093.1999999999996</v>
      </c>
      <c r="R62" s="1">
        <f t="shared" ca="1" si="20"/>
        <v>18.528813559322014</v>
      </c>
    </row>
    <row r="63" spans="7:18">
      <c r="G63">
        <v>60</v>
      </c>
      <c r="H63" t="str">
        <f t="shared" ca="1" si="11"/>
        <v>Soleado</v>
      </c>
      <c r="I63">
        <f t="shared" ca="1" si="12"/>
        <v>6</v>
      </c>
      <c r="J63">
        <f t="shared" ca="1" si="13"/>
        <v>6</v>
      </c>
      <c r="K63">
        <f t="shared" ca="1" si="14"/>
        <v>3</v>
      </c>
      <c r="L63">
        <f t="shared" ca="1" si="21"/>
        <v>9</v>
      </c>
      <c r="M63" s="23">
        <f t="shared" ca="1" si="15"/>
        <v>72</v>
      </c>
      <c r="N63" s="1">
        <f t="shared" ca="1" si="16"/>
        <v>-72</v>
      </c>
      <c r="O63" s="1">
        <f t="shared" ca="1" si="17"/>
        <v>-3.5999999999999996</v>
      </c>
      <c r="P63" s="27">
        <f t="shared" ca="1" si="18"/>
        <v>-3.5999999999999996</v>
      </c>
      <c r="Q63" s="1">
        <f t="shared" ca="1" si="19"/>
        <v>1089.5999999999997</v>
      </c>
      <c r="R63" s="1">
        <f t="shared" ca="1" si="20"/>
        <v>18.159999999999982</v>
      </c>
    </row>
    <row r="64" spans="7:18">
      <c r="G64">
        <v>61</v>
      </c>
      <c r="H64" t="str">
        <f t="shared" ca="1" si="11"/>
        <v>Nublado</v>
      </c>
      <c r="I64">
        <f t="shared" ca="1" si="12"/>
        <v>4</v>
      </c>
      <c r="J64">
        <f t="shared" ca="1" si="13"/>
        <v>4</v>
      </c>
      <c r="K64">
        <f t="shared" ca="1" si="14"/>
        <v>2</v>
      </c>
      <c r="L64">
        <f t="shared" ca="1" si="21"/>
        <v>6</v>
      </c>
      <c r="M64" s="23">
        <f t="shared" ca="1" si="15"/>
        <v>48</v>
      </c>
      <c r="N64" s="1">
        <f t="shared" ca="1" si="16"/>
        <v>-48</v>
      </c>
      <c r="O64" s="1">
        <f t="shared" ca="1" si="17"/>
        <v>-2.4</v>
      </c>
      <c r="P64" s="27">
        <f t="shared" ca="1" si="18"/>
        <v>-2.4</v>
      </c>
      <c r="Q64" s="1">
        <f t="shared" ca="1" si="19"/>
        <v>1087.1999999999996</v>
      </c>
      <c r="R64" s="1">
        <f t="shared" ca="1" si="20"/>
        <v>17.822950819672116</v>
      </c>
    </row>
    <row r="65" spans="7:18">
      <c r="G65">
        <v>62</v>
      </c>
      <c r="H65" t="str">
        <f t="shared" ca="1" si="11"/>
        <v>Soleado</v>
      </c>
      <c r="I65">
        <f t="shared" ca="1" si="12"/>
        <v>7</v>
      </c>
      <c r="J65">
        <f t="shared" ca="1" si="13"/>
        <v>4</v>
      </c>
      <c r="K65">
        <f t="shared" ca="1" si="14"/>
        <v>0</v>
      </c>
      <c r="L65">
        <f t="shared" ca="1" si="21"/>
        <v>4</v>
      </c>
      <c r="M65" s="23">
        <f t="shared" ca="1" si="15"/>
        <v>48</v>
      </c>
      <c r="N65" s="1">
        <f t="shared" ca="1" si="16"/>
        <v>-32</v>
      </c>
      <c r="O65" s="1">
        <f t="shared" ca="1" si="17"/>
        <v>0</v>
      </c>
      <c r="P65" s="27">
        <f t="shared" ca="1" si="18"/>
        <v>16</v>
      </c>
      <c r="Q65" s="1">
        <f t="shared" ca="1" si="19"/>
        <v>1103.1999999999996</v>
      </c>
      <c r="R65" s="1">
        <f t="shared" ca="1" si="20"/>
        <v>17.793548387096759</v>
      </c>
    </row>
    <row r="66" spans="7:18">
      <c r="G66">
        <v>63</v>
      </c>
      <c r="H66" t="str">
        <f t="shared" ca="1" si="11"/>
        <v>Nublado</v>
      </c>
      <c r="I66">
        <f t="shared" ca="1" si="12"/>
        <v>4</v>
      </c>
      <c r="J66">
        <f t="shared" ca="1" si="13"/>
        <v>4</v>
      </c>
      <c r="K66">
        <f t="shared" ca="1" si="14"/>
        <v>3</v>
      </c>
      <c r="L66">
        <f t="shared" ca="1" si="21"/>
        <v>7</v>
      </c>
      <c r="M66" s="23">
        <f t="shared" ca="1" si="15"/>
        <v>48</v>
      </c>
      <c r="N66" s="1">
        <f t="shared" ca="1" si="16"/>
        <v>-56</v>
      </c>
      <c r="O66" s="1">
        <f t="shared" ca="1" si="17"/>
        <v>-3.5999999999999996</v>
      </c>
      <c r="P66" s="27">
        <f t="shared" ca="1" si="18"/>
        <v>-11.6</v>
      </c>
      <c r="Q66" s="1">
        <f t="shared" ca="1" si="19"/>
        <v>1091.5999999999997</v>
      </c>
      <c r="R66" s="1">
        <f t="shared" ca="1" si="20"/>
        <v>17.326984126984115</v>
      </c>
    </row>
    <row r="67" spans="7:18">
      <c r="G67">
        <v>64</v>
      </c>
      <c r="H67" t="str">
        <f t="shared" ca="1" si="11"/>
        <v>Soleado</v>
      </c>
      <c r="I67">
        <f t="shared" ca="1" si="12"/>
        <v>9</v>
      </c>
      <c r="J67">
        <f t="shared" ca="1" si="13"/>
        <v>4</v>
      </c>
      <c r="K67">
        <f t="shared" ca="1" si="14"/>
        <v>0</v>
      </c>
      <c r="L67">
        <f t="shared" ca="1" si="21"/>
        <v>4</v>
      </c>
      <c r="M67" s="23">
        <f t="shared" ca="1" si="15"/>
        <v>48</v>
      </c>
      <c r="N67" s="1">
        <f t="shared" ca="1" si="16"/>
        <v>-32</v>
      </c>
      <c r="O67" s="1">
        <f t="shared" ca="1" si="17"/>
        <v>0</v>
      </c>
      <c r="P67" s="27">
        <f t="shared" ca="1" si="18"/>
        <v>16</v>
      </c>
      <c r="Q67" s="1">
        <f t="shared" ca="1" si="19"/>
        <v>1107.5999999999997</v>
      </c>
      <c r="R67" s="1">
        <f t="shared" ca="1" si="20"/>
        <v>17.306249999999988</v>
      </c>
    </row>
    <row r="68" spans="7:18">
      <c r="G68">
        <v>65</v>
      </c>
      <c r="H68" t="str">
        <f t="shared" ref="H68:H131" ca="1" si="22">LOOKUP(RAND(),$D$9:$D$10,$A$9:$A$10)</f>
        <v>Soleado</v>
      </c>
      <c r="I68">
        <f t="shared" ref="I68:I93" ca="1" si="23">IF(H68="Soleado",LOOKUP(RAND(),Rand_Sol,Dem_Sol),LOOKUP(RAND(),Rand_Nub,Dem_Nub))</f>
        <v>8</v>
      </c>
      <c r="J68">
        <f t="shared" ref="J68:J93" ca="1" si="24">IF(I68&lt;=L68,I68,L68)</f>
        <v>8</v>
      </c>
      <c r="K68">
        <f t="shared" ref="K68:K93" ca="1" si="25">IF(J68&lt;L68,L68-J68,0)</f>
        <v>1</v>
      </c>
      <c r="L68">
        <f t="shared" ca="1" si="21"/>
        <v>9</v>
      </c>
      <c r="M68" s="23">
        <f t="shared" ref="M68:M93" ca="1" si="26">J68*$B$2</f>
        <v>96</v>
      </c>
      <c r="N68" s="1">
        <f t="shared" ref="N68:N93" ca="1" si="27">-L68*$B$3</f>
        <v>-72</v>
      </c>
      <c r="O68" s="1">
        <f t="shared" ref="O68:O93" ca="1" si="28">-K68*pre_rev</f>
        <v>-1.2</v>
      </c>
      <c r="P68" s="27">
        <f t="shared" ref="P68:P93" ca="1" si="29">M68+N68+O68</f>
        <v>22.8</v>
      </c>
      <c r="Q68" s="1">
        <f t="shared" ref="Q68:Q93" ca="1" si="30">P68+Q67</f>
        <v>1130.3999999999996</v>
      </c>
      <c r="R68" s="1">
        <f t="shared" ref="R68:R93" ca="1" si="31">1/G68*((G68-1)*R67+P68)</f>
        <v>17.390769230769219</v>
      </c>
    </row>
    <row r="69" spans="7:18">
      <c r="G69">
        <v>66</v>
      </c>
      <c r="H69" t="str">
        <f t="shared" ca="1" si="22"/>
        <v>Nublado</v>
      </c>
      <c r="I69">
        <f t="shared" ca="1" si="23"/>
        <v>5</v>
      </c>
      <c r="J69">
        <f t="shared" ca="1" si="24"/>
        <v>5</v>
      </c>
      <c r="K69">
        <f t="shared" ca="1" si="25"/>
        <v>3</v>
      </c>
      <c r="L69">
        <f t="shared" ref="L69:L93" ca="1" si="32">I68</f>
        <v>8</v>
      </c>
      <c r="M69" s="23">
        <f t="shared" ca="1" si="26"/>
        <v>60</v>
      </c>
      <c r="N69" s="1">
        <f t="shared" ca="1" si="27"/>
        <v>-64</v>
      </c>
      <c r="O69" s="1">
        <f t="shared" ca="1" si="28"/>
        <v>-3.5999999999999996</v>
      </c>
      <c r="P69" s="27">
        <f t="shared" ca="1" si="29"/>
        <v>-7.6</v>
      </c>
      <c r="Q69" s="1">
        <f t="shared" ca="1" si="30"/>
        <v>1122.7999999999997</v>
      </c>
      <c r="R69" s="1">
        <f t="shared" ca="1" si="31"/>
        <v>17.012121212121201</v>
      </c>
    </row>
    <row r="70" spans="7:18">
      <c r="G70">
        <v>67</v>
      </c>
      <c r="H70" t="str">
        <f t="shared" ca="1" si="22"/>
        <v>Soleado</v>
      </c>
      <c r="I70">
        <f t="shared" ca="1" si="23"/>
        <v>8</v>
      </c>
      <c r="J70">
        <f t="shared" ca="1" si="24"/>
        <v>5</v>
      </c>
      <c r="K70">
        <f t="shared" ca="1" si="25"/>
        <v>0</v>
      </c>
      <c r="L70">
        <f t="shared" ca="1" si="32"/>
        <v>5</v>
      </c>
      <c r="M70" s="23">
        <f t="shared" ca="1" si="26"/>
        <v>60</v>
      </c>
      <c r="N70" s="1">
        <f t="shared" ca="1" si="27"/>
        <v>-40</v>
      </c>
      <c r="O70" s="1">
        <f t="shared" ca="1" si="28"/>
        <v>0</v>
      </c>
      <c r="P70" s="27">
        <f t="shared" ca="1" si="29"/>
        <v>20</v>
      </c>
      <c r="Q70" s="1">
        <f t="shared" ca="1" si="30"/>
        <v>1142.7999999999997</v>
      </c>
      <c r="R70" s="1">
        <f t="shared" ca="1" si="31"/>
        <v>17.056716417910437</v>
      </c>
    </row>
    <row r="71" spans="7:18">
      <c r="G71">
        <v>68</v>
      </c>
      <c r="H71" t="str">
        <f t="shared" ca="1" si="22"/>
        <v>Soleado</v>
      </c>
      <c r="I71">
        <f t="shared" ca="1" si="23"/>
        <v>9</v>
      </c>
      <c r="J71">
        <f t="shared" ca="1" si="24"/>
        <v>8</v>
      </c>
      <c r="K71">
        <f t="shared" ca="1" si="25"/>
        <v>0</v>
      </c>
      <c r="L71">
        <f t="shared" ca="1" si="32"/>
        <v>8</v>
      </c>
      <c r="M71" s="23">
        <f t="shared" ca="1" si="26"/>
        <v>96</v>
      </c>
      <c r="N71" s="1">
        <f t="shared" ca="1" si="27"/>
        <v>-64</v>
      </c>
      <c r="O71" s="1">
        <f t="shared" ca="1" si="28"/>
        <v>0</v>
      </c>
      <c r="P71" s="27">
        <f t="shared" ca="1" si="29"/>
        <v>32</v>
      </c>
      <c r="Q71" s="1">
        <f t="shared" ca="1" si="30"/>
        <v>1174.7999999999997</v>
      </c>
      <c r="R71" s="1">
        <f t="shared" ca="1" si="31"/>
        <v>17.276470588235284</v>
      </c>
    </row>
    <row r="72" spans="7:18">
      <c r="G72">
        <v>69</v>
      </c>
      <c r="H72" t="str">
        <f t="shared" ca="1" si="22"/>
        <v>Soleado</v>
      </c>
      <c r="I72">
        <f t="shared" ca="1" si="23"/>
        <v>8</v>
      </c>
      <c r="J72">
        <f t="shared" ca="1" si="24"/>
        <v>8</v>
      </c>
      <c r="K72">
        <f t="shared" ca="1" si="25"/>
        <v>1</v>
      </c>
      <c r="L72">
        <f t="shared" ca="1" si="32"/>
        <v>9</v>
      </c>
      <c r="M72" s="23">
        <f t="shared" ca="1" si="26"/>
        <v>96</v>
      </c>
      <c r="N72" s="1">
        <f t="shared" ca="1" si="27"/>
        <v>-72</v>
      </c>
      <c r="O72" s="1">
        <f t="shared" ca="1" si="28"/>
        <v>-1.2</v>
      </c>
      <c r="P72" s="27">
        <f t="shared" ca="1" si="29"/>
        <v>22.8</v>
      </c>
      <c r="Q72" s="1">
        <f t="shared" ca="1" si="30"/>
        <v>1197.5999999999997</v>
      </c>
      <c r="R72" s="1">
        <f t="shared" ca="1" si="31"/>
        <v>17.356521739130425</v>
      </c>
    </row>
    <row r="73" spans="7:18">
      <c r="G73">
        <v>70</v>
      </c>
      <c r="H73" t="str">
        <f t="shared" ca="1" si="22"/>
        <v>Soleado</v>
      </c>
      <c r="I73">
        <f t="shared" ca="1" si="23"/>
        <v>8</v>
      </c>
      <c r="J73">
        <f t="shared" ca="1" si="24"/>
        <v>8</v>
      </c>
      <c r="K73">
        <f t="shared" ca="1" si="25"/>
        <v>0</v>
      </c>
      <c r="L73">
        <f t="shared" ca="1" si="32"/>
        <v>8</v>
      </c>
      <c r="M73" s="23">
        <f t="shared" ca="1" si="26"/>
        <v>96</v>
      </c>
      <c r="N73" s="1">
        <f t="shared" ca="1" si="27"/>
        <v>-64</v>
      </c>
      <c r="O73" s="1">
        <f t="shared" ca="1" si="28"/>
        <v>0</v>
      </c>
      <c r="P73" s="27">
        <f t="shared" ca="1" si="29"/>
        <v>32</v>
      </c>
      <c r="Q73" s="1">
        <f t="shared" ca="1" si="30"/>
        <v>1229.5999999999997</v>
      </c>
      <c r="R73" s="1">
        <f t="shared" ca="1" si="31"/>
        <v>17.565714285714275</v>
      </c>
    </row>
    <row r="74" spans="7:18">
      <c r="G74">
        <v>71</v>
      </c>
      <c r="H74" t="str">
        <f t="shared" ca="1" si="22"/>
        <v>Soleado</v>
      </c>
      <c r="I74">
        <f t="shared" ca="1" si="23"/>
        <v>9</v>
      </c>
      <c r="J74">
        <f t="shared" ca="1" si="24"/>
        <v>8</v>
      </c>
      <c r="K74">
        <f t="shared" ca="1" si="25"/>
        <v>0</v>
      </c>
      <c r="L74">
        <f t="shared" ca="1" si="32"/>
        <v>8</v>
      </c>
      <c r="M74" s="23">
        <f t="shared" ca="1" si="26"/>
        <v>96</v>
      </c>
      <c r="N74" s="1">
        <f t="shared" ca="1" si="27"/>
        <v>-64</v>
      </c>
      <c r="O74" s="1">
        <f t="shared" ca="1" si="28"/>
        <v>0</v>
      </c>
      <c r="P74" s="27">
        <f t="shared" ca="1" si="29"/>
        <v>32</v>
      </c>
      <c r="Q74" s="1">
        <f t="shared" ca="1" si="30"/>
        <v>1261.5999999999997</v>
      </c>
      <c r="R74" s="1">
        <f t="shared" ca="1" si="31"/>
        <v>17.769014084507031</v>
      </c>
    </row>
    <row r="75" spans="7:18">
      <c r="G75">
        <v>72</v>
      </c>
      <c r="H75" t="str">
        <f t="shared" ca="1" si="22"/>
        <v>Nublado</v>
      </c>
      <c r="I75">
        <f t="shared" ca="1" si="23"/>
        <v>5</v>
      </c>
      <c r="J75">
        <f t="shared" ca="1" si="24"/>
        <v>5</v>
      </c>
      <c r="K75">
        <f t="shared" ca="1" si="25"/>
        <v>4</v>
      </c>
      <c r="L75">
        <f t="shared" ca="1" si="32"/>
        <v>9</v>
      </c>
      <c r="M75" s="23">
        <f t="shared" ca="1" si="26"/>
        <v>60</v>
      </c>
      <c r="N75" s="1">
        <f t="shared" ca="1" si="27"/>
        <v>-72</v>
      </c>
      <c r="O75" s="1">
        <f t="shared" ca="1" si="28"/>
        <v>-4.8</v>
      </c>
      <c r="P75" s="27">
        <f t="shared" ca="1" si="29"/>
        <v>-16.8</v>
      </c>
      <c r="Q75" s="1">
        <f t="shared" ca="1" si="30"/>
        <v>1244.7999999999997</v>
      </c>
      <c r="R75" s="1">
        <f t="shared" ca="1" si="31"/>
        <v>17.288888888888877</v>
      </c>
    </row>
    <row r="76" spans="7:18">
      <c r="G76">
        <v>73</v>
      </c>
      <c r="H76" t="str">
        <f t="shared" ca="1" si="22"/>
        <v>Soleado</v>
      </c>
      <c r="I76">
        <f t="shared" ca="1" si="23"/>
        <v>9</v>
      </c>
      <c r="J76">
        <f t="shared" ca="1" si="24"/>
        <v>5</v>
      </c>
      <c r="K76">
        <f t="shared" ca="1" si="25"/>
        <v>0</v>
      </c>
      <c r="L76">
        <f t="shared" ca="1" si="32"/>
        <v>5</v>
      </c>
      <c r="M76" s="23">
        <f t="shared" ca="1" si="26"/>
        <v>60</v>
      </c>
      <c r="N76" s="1">
        <f t="shared" ca="1" si="27"/>
        <v>-40</v>
      </c>
      <c r="O76" s="1">
        <f t="shared" ca="1" si="28"/>
        <v>0</v>
      </c>
      <c r="P76" s="27">
        <f t="shared" ca="1" si="29"/>
        <v>20</v>
      </c>
      <c r="Q76" s="1">
        <f t="shared" ca="1" si="30"/>
        <v>1264.7999999999997</v>
      </c>
      <c r="R76" s="1">
        <f t="shared" ca="1" si="31"/>
        <v>17.326027397260262</v>
      </c>
    </row>
    <row r="77" spans="7:18">
      <c r="G77">
        <v>74</v>
      </c>
      <c r="H77" t="str">
        <f t="shared" ca="1" si="22"/>
        <v>Soleado</v>
      </c>
      <c r="I77">
        <f t="shared" ca="1" si="23"/>
        <v>8</v>
      </c>
      <c r="J77">
        <f t="shared" ca="1" si="24"/>
        <v>8</v>
      </c>
      <c r="K77">
        <f t="shared" ca="1" si="25"/>
        <v>1</v>
      </c>
      <c r="L77">
        <f t="shared" ca="1" si="32"/>
        <v>9</v>
      </c>
      <c r="M77" s="23">
        <f t="shared" ca="1" si="26"/>
        <v>96</v>
      </c>
      <c r="N77" s="1">
        <f t="shared" ca="1" si="27"/>
        <v>-72</v>
      </c>
      <c r="O77" s="1">
        <f t="shared" ca="1" si="28"/>
        <v>-1.2</v>
      </c>
      <c r="P77" s="27">
        <f t="shared" ca="1" si="29"/>
        <v>22.8</v>
      </c>
      <c r="Q77" s="1">
        <f t="shared" ca="1" si="30"/>
        <v>1287.5999999999997</v>
      </c>
      <c r="R77" s="1">
        <f t="shared" ca="1" si="31"/>
        <v>17.399999999999988</v>
      </c>
    </row>
    <row r="78" spans="7:18">
      <c r="G78">
        <v>75</v>
      </c>
      <c r="H78" t="str">
        <f t="shared" ca="1" si="22"/>
        <v>Soleado</v>
      </c>
      <c r="I78">
        <f t="shared" ca="1" si="23"/>
        <v>6</v>
      </c>
      <c r="J78">
        <f t="shared" ca="1" si="24"/>
        <v>6</v>
      </c>
      <c r="K78">
        <f t="shared" ca="1" si="25"/>
        <v>2</v>
      </c>
      <c r="L78">
        <f t="shared" ca="1" si="32"/>
        <v>8</v>
      </c>
      <c r="M78" s="23">
        <f t="shared" ca="1" si="26"/>
        <v>72</v>
      </c>
      <c r="N78" s="1">
        <f t="shared" ca="1" si="27"/>
        <v>-64</v>
      </c>
      <c r="O78" s="1">
        <f t="shared" ca="1" si="28"/>
        <v>-2.4</v>
      </c>
      <c r="P78" s="27">
        <f t="shared" ca="1" si="29"/>
        <v>5.6</v>
      </c>
      <c r="Q78" s="1">
        <f t="shared" ca="1" si="30"/>
        <v>1293.1999999999996</v>
      </c>
      <c r="R78" s="1">
        <f t="shared" ca="1" si="31"/>
        <v>17.242666666666654</v>
      </c>
    </row>
    <row r="79" spans="7:18">
      <c r="G79">
        <v>76</v>
      </c>
      <c r="H79" t="str">
        <f t="shared" ca="1" si="22"/>
        <v>Soleado</v>
      </c>
      <c r="I79">
        <f t="shared" ca="1" si="23"/>
        <v>7</v>
      </c>
      <c r="J79">
        <f t="shared" ca="1" si="24"/>
        <v>6</v>
      </c>
      <c r="K79">
        <f t="shared" ca="1" si="25"/>
        <v>0</v>
      </c>
      <c r="L79">
        <f t="shared" ca="1" si="32"/>
        <v>6</v>
      </c>
      <c r="M79" s="23">
        <f t="shared" ca="1" si="26"/>
        <v>72</v>
      </c>
      <c r="N79" s="1">
        <f t="shared" ca="1" si="27"/>
        <v>-48</v>
      </c>
      <c r="O79" s="1">
        <f t="shared" ca="1" si="28"/>
        <v>0</v>
      </c>
      <c r="P79" s="27">
        <f t="shared" ca="1" si="29"/>
        <v>24</v>
      </c>
      <c r="Q79" s="1">
        <f t="shared" ca="1" si="30"/>
        <v>1317.1999999999996</v>
      </c>
      <c r="R79" s="1">
        <f t="shared" ca="1" si="31"/>
        <v>17.33157894736841</v>
      </c>
    </row>
    <row r="80" spans="7:18">
      <c r="G80">
        <v>77</v>
      </c>
      <c r="H80" t="str">
        <f t="shared" ca="1" si="22"/>
        <v>Soleado</v>
      </c>
      <c r="I80">
        <f t="shared" ca="1" si="23"/>
        <v>9</v>
      </c>
      <c r="J80">
        <f t="shared" ca="1" si="24"/>
        <v>7</v>
      </c>
      <c r="K80">
        <f t="shared" ca="1" si="25"/>
        <v>0</v>
      </c>
      <c r="L80">
        <f t="shared" ca="1" si="32"/>
        <v>7</v>
      </c>
      <c r="M80" s="23">
        <f t="shared" ca="1" si="26"/>
        <v>84</v>
      </c>
      <c r="N80" s="1">
        <f t="shared" ca="1" si="27"/>
        <v>-56</v>
      </c>
      <c r="O80" s="1">
        <f t="shared" ca="1" si="28"/>
        <v>0</v>
      </c>
      <c r="P80" s="27">
        <f t="shared" ca="1" si="29"/>
        <v>28</v>
      </c>
      <c r="Q80" s="1">
        <f t="shared" ca="1" si="30"/>
        <v>1345.1999999999996</v>
      </c>
      <c r="R80" s="1">
        <f t="shared" ca="1" si="31"/>
        <v>17.47012987012986</v>
      </c>
    </row>
    <row r="81" spans="7:18">
      <c r="G81">
        <v>78</v>
      </c>
      <c r="H81" t="str">
        <f t="shared" ca="1" si="22"/>
        <v>Soleado</v>
      </c>
      <c r="I81">
        <f t="shared" ca="1" si="23"/>
        <v>8</v>
      </c>
      <c r="J81">
        <f t="shared" ca="1" si="24"/>
        <v>8</v>
      </c>
      <c r="K81">
        <f t="shared" ca="1" si="25"/>
        <v>1</v>
      </c>
      <c r="L81">
        <f t="shared" ca="1" si="32"/>
        <v>9</v>
      </c>
      <c r="M81" s="23">
        <f t="shared" ca="1" si="26"/>
        <v>96</v>
      </c>
      <c r="N81" s="1">
        <f t="shared" ca="1" si="27"/>
        <v>-72</v>
      </c>
      <c r="O81" s="1">
        <f t="shared" ca="1" si="28"/>
        <v>-1.2</v>
      </c>
      <c r="P81" s="27">
        <f t="shared" ca="1" si="29"/>
        <v>22.8</v>
      </c>
      <c r="Q81" s="1">
        <f t="shared" ca="1" si="30"/>
        <v>1367.9999999999995</v>
      </c>
      <c r="R81" s="1">
        <f t="shared" ca="1" si="31"/>
        <v>17.538461538461526</v>
      </c>
    </row>
    <row r="82" spans="7:18">
      <c r="G82">
        <v>79</v>
      </c>
      <c r="H82" t="str">
        <f t="shared" ca="1" si="22"/>
        <v>Soleado</v>
      </c>
      <c r="I82">
        <f t="shared" ca="1" si="23"/>
        <v>8</v>
      </c>
      <c r="J82">
        <f t="shared" ca="1" si="24"/>
        <v>8</v>
      </c>
      <c r="K82">
        <f t="shared" ca="1" si="25"/>
        <v>0</v>
      </c>
      <c r="L82">
        <f t="shared" ca="1" si="32"/>
        <v>8</v>
      </c>
      <c r="M82" s="23">
        <f t="shared" ca="1" si="26"/>
        <v>96</v>
      </c>
      <c r="N82" s="1">
        <f t="shared" ca="1" si="27"/>
        <v>-64</v>
      </c>
      <c r="O82" s="1">
        <f t="shared" ca="1" si="28"/>
        <v>0</v>
      </c>
      <c r="P82" s="27">
        <f t="shared" ca="1" si="29"/>
        <v>32</v>
      </c>
      <c r="Q82" s="1">
        <f t="shared" ca="1" si="30"/>
        <v>1399.9999999999995</v>
      </c>
      <c r="R82" s="1">
        <f t="shared" ca="1" si="31"/>
        <v>17.72151898734176</v>
      </c>
    </row>
    <row r="83" spans="7:18">
      <c r="G83">
        <v>80</v>
      </c>
      <c r="H83" t="str">
        <f t="shared" ca="1" si="22"/>
        <v>Soleado</v>
      </c>
      <c r="I83">
        <f t="shared" ca="1" si="23"/>
        <v>7</v>
      </c>
      <c r="J83">
        <f t="shared" ca="1" si="24"/>
        <v>7</v>
      </c>
      <c r="K83">
        <f t="shared" ca="1" si="25"/>
        <v>1</v>
      </c>
      <c r="L83">
        <f t="shared" ca="1" si="32"/>
        <v>8</v>
      </c>
      <c r="M83" s="23">
        <f t="shared" ca="1" si="26"/>
        <v>84</v>
      </c>
      <c r="N83" s="1">
        <f t="shared" ca="1" si="27"/>
        <v>-64</v>
      </c>
      <c r="O83" s="1">
        <f t="shared" ca="1" si="28"/>
        <v>-1.2</v>
      </c>
      <c r="P83" s="27">
        <f t="shared" ca="1" si="29"/>
        <v>18.8</v>
      </c>
      <c r="Q83" s="1">
        <f t="shared" ca="1" si="30"/>
        <v>1418.7999999999995</v>
      </c>
      <c r="R83" s="1">
        <f t="shared" ca="1" si="31"/>
        <v>17.734999999999989</v>
      </c>
    </row>
    <row r="84" spans="7:18">
      <c r="G84">
        <v>81</v>
      </c>
      <c r="H84" t="str">
        <f t="shared" ca="1" si="22"/>
        <v>Nublado</v>
      </c>
      <c r="I84">
        <f t="shared" ca="1" si="23"/>
        <v>5</v>
      </c>
      <c r="J84">
        <f t="shared" ca="1" si="24"/>
        <v>5</v>
      </c>
      <c r="K84">
        <f t="shared" ca="1" si="25"/>
        <v>2</v>
      </c>
      <c r="L84">
        <f t="shared" ca="1" si="32"/>
        <v>7</v>
      </c>
      <c r="M84" s="23">
        <f t="shared" ca="1" si="26"/>
        <v>60</v>
      </c>
      <c r="N84" s="1">
        <f t="shared" ca="1" si="27"/>
        <v>-56</v>
      </c>
      <c r="O84" s="1">
        <f t="shared" ca="1" si="28"/>
        <v>-2.4</v>
      </c>
      <c r="P84" s="27">
        <f t="shared" ca="1" si="29"/>
        <v>1.6</v>
      </c>
      <c r="Q84" s="1">
        <f t="shared" ca="1" si="30"/>
        <v>1420.3999999999994</v>
      </c>
      <c r="R84" s="1">
        <f t="shared" ca="1" si="31"/>
        <v>17.535802469135788</v>
      </c>
    </row>
    <row r="85" spans="7:18">
      <c r="G85">
        <v>82</v>
      </c>
      <c r="H85" t="str">
        <f t="shared" ca="1" si="22"/>
        <v>Nublado</v>
      </c>
      <c r="I85">
        <f t="shared" ca="1" si="23"/>
        <v>5</v>
      </c>
      <c r="J85">
        <f t="shared" ca="1" si="24"/>
        <v>5</v>
      </c>
      <c r="K85">
        <f t="shared" ca="1" si="25"/>
        <v>0</v>
      </c>
      <c r="L85">
        <f t="shared" ca="1" si="32"/>
        <v>5</v>
      </c>
      <c r="M85" s="23">
        <f t="shared" ca="1" si="26"/>
        <v>60</v>
      </c>
      <c r="N85" s="1">
        <f t="shared" ca="1" si="27"/>
        <v>-40</v>
      </c>
      <c r="O85" s="1">
        <f t="shared" ca="1" si="28"/>
        <v>0</v>
      </c>
      <c r="P85" s="27">
        <f t="shared" ca="1" si="29"/>
        <v>20</v>
      </c>
      <c r="Q85" s="1">
        <f t="shared" ca="1" si="30"/>
        <v>1440.3999999999994</v>
      </c>
      <c r="R85" s="1">
        <f t="shared" ca="1" si="31"/>
        <v>17.565853658536572</v>
      </c>
    </row>
    <row r="86" spans="7:18">
      <c r="G86">
        <v>83</v>
      </c>
      <c r="H86" t="str">
        <f t="shared" ca="1" si="22"/>
        <v>Soleado</v>
      </c>
      <c r="I86">
        <f t="shared" ca="1" si="23"/>
        <v>8</v>
      </c>
      <c r="J86">
        <f t="shared" ca="1" si="24"/>
        <v>5</v>
      </c>
      <c r="K86">
        <f t="shared" ca="1" si="25"/>
        <v>0</v>
      </c>
      <c r="L86">
        <f t="shared" ca="1" si="32"/>
        <v>5</v>
      </c>
      <c r="M86" s="23">
        <f t="shared" ca="1" si="26"/>
        <v>60</v>
      </c>
      <c r="N86" s="1">
        <f t="shared" ca="1" si="27"/>
        <v>-40</v>
      </c>
      <c r="O86" s="1">
        <f t="shared" ca="1" si="28"/>
        <v>0</v>
      </c>
      <c r="P86" s="27">
        <f t="shared" ca="1" si="29"/>
        <v>20</v>
      </c>
      <c r="Q86" s="1">
        <f t="shared" ca="1" si="30"/>
        <v>1460.3999999999994</v>
      </c>
      <c r="R86" s="1">
        <f t="shared" ca="1" si="31"/>
        <v>17.595180722891556</v>
      </c>
    </row>
    <row r="87" spans="7:18">
      <c r="G87">
        <v>84</v>
      </c>
      <c r="H87" t="str">
        <f t="shared" ca="1" si="22"/>
        <v>Nublado</v>
      </c>
      <c r="I87">
        <f t="shared" ca="1" si="23"/>
        <v>4</v>
      </c>
      <c r="J87">
        <f t="shared" ca="1" si="24"/>
        <v>4</v>
      </c>
      <c r="K87">
        <f t="shared" ca="1" si="25"/>
        <v>4</v>
      </c>
      <c r="L87">
        <f t="shared" ca="1" si="32"/>
        <v>8</v>
      </c>
      <c r="M87" s="23">
        <f t="shared" ca="1" si="26"/>
        <v>48</v>
      </c>
      <c r="N87" s="1">
        <f t="shared" ca="1" si="27"/>
        <v>-64</v>
      </c>
      <c r="O87" s="1">
        <f t="shared" ca="1" si="28"/>
        <v>-4.8</v>
      </c>
      <c r="P87" s="27">
        <f t="shared" ca="1" si="29"/>
        <v>-20.8</v>
      </c>
      <c r="Q87" s="1">
        <f t="shared" ca="1" si="30"/>
        <v>1439.5999999999995</v>
      </c>
      <c r="R87" s="1">
        <f t="shared" ca="1" si="31"/>
        <v>17.138095238095229</v>
      </c>
    </row>
    <row r="88" spans="7:18">
      <c r="G88">
        <v>85</v>
      </c>
      <c r="H88" t="str">
        <f t="shared" ca="1" si="22"/>
        <v>Soleado</v>
      </c>
      <c r="I88">
        <f t="shared" ca="1" si="23"/>
        <v>8</v>
      </c>
      <c r="J88">
        <f t="shared" ca="1" si="24"/>
        <v>4</v>
      </c>
      <c r="K88">
        <f t="shared" ca="1" si="25"/>
        <v>0</v>
      </c>
      <c r="L88">
        <f t="shared" ca="1" si="32"/>
        <v>4</v>
      </c>
      <c r="M88" s="23">
        <f t="shared" ca="1" si="26"/>
        <v>48</v>
      </c>
      <c r="N88" s="1">
        <f t="shared" ca="1" si="27"/>
        <v>-32</v>
      </c>
      <c r="O88" s="1">
        <f t="shared" ca="1" si="28"/>
        <v>0</v>
      </c>
      <c r="P88" s="27">
        <f t="shared" ca="1" si="29"/>
        <v>16</v>
      </c>
      <c r="Q88" s="1">
        <f t="shared" ca="1" si="30"/>
        <v>1455.5999999999995</v>
      </c>
      <c r="R88" s="1">
        <f t="shared" ca="1" si="31"/>
        <v>17.124705882352931</v>
      </c>
    </row>
    <row r="89" spans="7:18">
      <c r="G89">
        <v>86</v>
      </c>
      <c r="H89" t="str">
        <f t="shared" ca="1" si="22"/>
        <v>Soleado</v>
      </c>
      <c r="I89">
        <f t="shared" ca="1" si="23"/>
        <v>8</v>
      </c>
      <c r="J89">
        <f t="shared" ca="1" si="24"/>
        <v>8</v>
      </c>
      <c r="K89">
        <f t="shared" ca="1" si="25"/>
        <v>0</v>
      </c>
      <c r="L89">
        <f t="shared" ca="1" si="32"/>
        <v>8</v>
      </c>
      <c r="M89" s="23">
        <f t="shared" ca="1" si="26"/>
        <v>96</v>
      </c>
      <c r="N89" s="1">
        <f t="shared" ca="1" si="27"/>
        <v>-64</v>
      </c>
      <c r="O89" s="1">
        <f t="shared" ca="1" si="28"/>
        <v>0</v>
      </c>
      <c r="P89" s="27">
        <f t="shared" ca="1" si="29"/>
        <v>32</v>
      </c>
      <c r="Q89" s="1">
        <f t="shared" ca="1" si="30"/>
        <v>1487.5999999999995</v>
      </c>
      <c r="R89" s="1">
        <f t="shared" ca="1" si="31"/>
        <v>17.297674418604643</v>
      </c>
    </row>
    <row r="90" spans="7:18">
      <c r="G90">
        <v>87</v>
      </c>
      <c r="H90" t="str">
        <f t="shared" ca="1" si="22"/>
        <v>Nublado</v>
      </c>
      <c r="I90">
        <f t="shared" ca="1" si="23"/>
        <v>7</v>
      </c>
      <c r="J90">
        <f t="shared" ca="1" si="24"/>
        <v>7</v>
      </c>
      <c r="K90">
        <f t="shared" ca="1" si="25"/>
        <v>1</v>
      </c>
      <c r="L90">
        <f t="shared" ca="1" si="32"/>
        <v>8</v>
      </c>
      <c r="M90" s="23">
        <f t="shared" ca="1" si="26"/>
        <v>84</v>
      </c>
      <c r="N90" s="1">
        <f t="shared" ca="1" si="27"/>
        <v>-64</v>
      </c>
      <c r="O90" s="1">
        <f t="shared" ca="1" si="28"/>
        <v>-1.2</v>
      </c>
      <c r="P90" s="27">
        <f t="shared" ca="1" si="29"/>
        <v>18.8</v>
      </c>
      <c r="Q90" s="1">
        <f t="shared" ca="1" si="30"/>
        <v>1506.3999999999994</v>
      </c>
      <c r="R90" s="1">
        <f t="shared" ca="1" si="31"/>
        <v>17.314942528735621</v>
      </c>
    </row>
    <row r="91" spans="7:18">
      <c r="G91">
        <v>88</v>
      </c>
      <c r="H91" t="str">
        <f t="shared" ca="1" si="22"/>
        <v>Soleado</v>
      </c>
      <c r="I91">
        <f t="shared" ca="1" si="23"/>
        <v>8</v>
      </c>
      <c r="J91">
        <f t="shared" ca="1" si="24"/>
        <v>7</v>
      </c>
      <c r="K91">
        <f t="shared" ca="1" si="25"/>
        <v>0</v>
      </c>
      <c r="L91">
        <f t="shared" ca="1" si="32"/>
        <v>7</v>
      </c>
      <c r="M91" s="23">
        <f t="shared" ca="1" si="26"/>
        <v>84</v>
      </c>
      <c r="N91" s="1">
        <f t="shared" ca="1" si="27"/>
        <v>-56</v>
      </c>
      <c r="O91" s="1">
        <f t="shared" ca="1" si="28"/>
        <v>0</v>
      </c>
      <c r="P91" s="27">
        <f t="shared" ca="1" si="29"/>
        <v>28</v>
      </c>
      <c r="Q91" s="1">
        <f t="shared" ca="1" si="30"/>
        <v>1534.3999999999994</v>
      </c>
      <c r="R91" s="1">
        <f t="shared" ca="1" si="31"/>
        <v>17.436363636363623</v>
      </c>
    </row>
    <row r="92" spans="7:18">
      <c r="G92">
        <v>89</v>
      </c>
      <c r="H92" t="str">
        <f t="shared" ca="1" si="22"/>
        <v>Nublado</v>
      </c>
      <c r="I92">
        <f t="shared" ca="1" si="23"/>
        <v>5</v>
      </c>
      <c r="J92">
        <f t="shared" ca="1" si="24"/>
        <v>5</v>
      </c>
      <c r="K92">
        <f t="shared" ca="1" si="25"/>
        <v>3</v>
      </c>
      <c r="L92">
        <f t="shared" ca="1" si="32"/>
        <v>8</v>
      </c>
      <c r="M92" s="23">
        <f t="shared" ca="1" si="26"/>
        <v>60</v>
      </c>
      <c r="N92" s="1">
        <f t="shared" ca="1" si="27"/>
        <v>-64</v>
      </c>
      <c r="O92" s="1">
        <f t="shared" ca="1" si="28"/>
        <v>-3.5999999999999996</v>
      </c>
      <c r="P92" s="27">
        <f t="shared" ca="1" si="29"/>
        <v>-7.6</v>
      </c>
      <c r="Q92" s="1">
        <f t="shared" ca="1" si="30"/>
        <v>1526.7999999999995</v>
      </c>
      <c r="R92" s="1">
        <f t="shared" ca="1" si="31"/>
        <v>17.155056179775269</v>
      </c>
    </row>
    <row r="93" spans="7:18">
      <c r="G93">
        <v>90</v>
      </c>
      <c r="H93" t="str">
        <f t="shared" ca="1" si="22"/>
        <v>Soleado</v>
      </c>
      <c r="I93">
        <f t="shared" ca="1" si="23"/>
        <v>8</v>
      </c>
      <c r="J93">
        <f t="shared" ca="1" si="24"/>
        <v>5</v>
      </c>
      <c r="K93">
        <f t="shared" ca="1" si="25"/>
        <v>0</v>
      </c>
      <c r="L93">
        <f t="shared" ca="1" si="32"/>
        <v>5</v>
      </c>
      <c r="M93" s="23">
        <f t="shared" ca="1" si="26"/>
        <v>60</v>
      </c>
      <c r="N93" s="1">
        <f t="shared" ca="1" si="27"/>
        <v>-40</v>
      </c>
      <c r="O93" s="1">
        <f t="shared" ca="1" si="28"/>
        <v>0</v>
      </c>
      <c r="P93" s="27">
        <f t="shared" ca="1" si="29"/>
        <v>20</v>
      </c>
      <c r="Q93" s="1">
        <f t="shared" ca="1" si="30"/>
        <v>1546.7999999999995</v>
      </c>
      <c r="R93" s="1">
        <f t="shared" ca="1" si="31"/>
        <v>17.186666666666653</v>
      </c>
    </row>
    <row r="94" spans="7:18">
      <c r="G94">
        <v>91</v>
      </c>
      <c r="H94" t="str">
        <f t="shared" ca="1" si="22"/>
        <v>Soleado</v>
      </c>
      <c r="I94">
        <f t="shared" ref="I94:I157" ca="1" si="33">IF(H94="Soleado",LOOKUP(RAND(),Rand_Sol,Dem_Sol),LOOKUP(RAND(),Rand_Nub,Dem_Nub))</f>
        <v>8</v>
      </c>
      <c r="J94">
        <f t="shared" ref="J94:J157" ca="1" si="34">IF(I94&lt;=L94,I94,L94)</f>
        <v>8</v>
      </c>
      <c r="K94">
        <f t="shared" ref="K94:K157" ca="1" si="35">IF(J94&lt;L94,L94-J94,0)</f>
        <v>0</v>
      </c>
      <c r="L94">
        <f t="shared" ref="L94:L157" ca="1" si="36">I93</f>
        <v>8</v>
      </c>
      <c r="M94" s="23">
        <f t="shared" ref="M94:M157" ca="1" si="37">J94*$B$2</f>
        <v>96</v>
      </c>
      <c r="N94" s="1">
        <f t="shared" ref="N94:N157" ca="1" si="38">-L94*$B$3</f>
        <v>-64</v>
      </c>
      <c r="O94" s="1">
        <f t="shared" ref="O94:O157" ca="1" si="39">-K94*pre_rev</f>
        <v>0</v>
      </c>
      <c r="P94" s="27">
        <f t="shared" ref="P94:P157" ca="1" si="40">M94+N94+O94</f>
        <v>32</v>
      </c>
      <c r="Q94" s="1">
        <f t="shared" ref="Q94:Q157" ca="1" si="41">P94+Q93</f>
        <v>1578.7999999999995</v>
      </c>
      <c r="R94" s="1">
        <f t="shared" ref="R94:R157" ca="1" si="42">1/G94*((G94-1)*R93+P94)</f>
        <v>17.349450549450538</v>
      </c>
    </row>
    <row r="95" spans="7:18">
      <c r="G95">
        <v>92</v>
      </c>
      <c r="H95" t="str">
        <f t="shared" ca="1" si="22"/>
        <v>Nublado</v>
      </c>
      <c r="I95">
        <f t="shared" ca="1" si="33"/>
        <v>7</v>
      </c>
      <c r="J95">
        <f t="shared" ca="1" si="34"/>
        <v>7</v>
      </c>
      <c r="K95">
        <f t="shared" ca="1" si="35"/>
        <v>1</v>
      </c>
      <c r="L95">
        <f t="shared" ca="1" si="36"/>
        <v>8</v>
      </c>
      <c r="M95" s="23">
        <f t="shared" ca="1" si="37"/>
        <v>84</v>
      </c>
      <c r="N95" s="1">
        <f t="shared" ca="1" si="38"/>
        <v>-64</v>
      </c>
      <c r="O95" s="1">
        <f t="shared" ca="1" si="39"/>
        <v>-1.2</v>
      </c>
      <c r="P95" s="27">
        <f t="shared" ca="1" si="40"/>
        <v>18.8</v>
      </c>
      <c r="Q95" s="1">
        <f t="shared" ca="1" si="41"/>
        <v>1597.5999999999995</v>
      </c>
      <c r="R95" s="1">
        <f t="shared" ca="1" si="42"/>
        <v>17.365217391304334</v>
      </c>
    </row>
    <row r="96" spans="7:18">
      <c r="G96">
        <v>93</v>
      </c>
      <c r="H96" t="str">
        <f t="shared" ca="1" si="22"/>
        <v>Soleado</v>
      </c>
      <c r="I96">
        <f t="shared" ca="1" si="33"/>
        <v>8</v>
      </c>
      <c r="J96">
        <f t="shared" ca="1" si="34"/>
        <v>7</v>
      </c>
      <c r="K96">
        <f t="shared" ca="1" si="35"/>
        <v>0</v>
      </c>
      <c r="L96">
        <f t="shared" ca="1" si="36"/>
        <v>7</v>
      </c>
      <c r="M96" s="23">
        <f t="shared" ca="1" si="37"/>
        <v>84</v>
      </c>
      <c r="N96" s="1">
        <f t="shared" ca="1" si="38"/>
        <v>-56</v>
      </c>
      <c r="O96" s="1">
        <f t="shared" ca="1" si="39"/>
        <v>0</v>
      </c>
      <c r="P96" s="27">
        <f t="shared" ca="1" si="40"/>
        <v>28</v>
      </c>
      <c r="Q96" s="1">
        <f t="shared" ca="1" si="41"/>
        <v>1625.5999999999995</v>
      </c>
      <c r="R96" s="1">
        <f t="shared" ca="1" si="42"/>
        <v>17.479569892473105</v>
      </c>
    </row>
    <row r="97" spans="7:18">
      <c r="G97">
        <v>94</v>
      </c>
      <c r="H97" t="str">
        <f t="shared" ca="1" si="22"/>
        <v>Soleado</v>
      </c>
      <c r="I97">
        <f t="shared" ca="1" si="33"/>
        <v>9</v>
      </c>
      <c r="J97">
        <f t="shared" ca="1" si="34"/>
        <v>8</v>
      </c>
      <c r="K97">
        <f t="shared" ca="1" si="35"/>
        <v>0</v>
      </c>
      <c r="L97">
        <f t="shared" ca="1" si="36"/>
        <v>8</v>
      </c>
      <c r="M97" s="23">
        <f t="shared" ca="1" si="37"/>
        <v>96</v>
      </c>
      <c r="N97" s="1">
        <f t="shared" ca="1" si="38"/>
        <v>-64</v>
      </c>
      <c r="O97" s="1">
        <f t="shared" ca="1" si="39"/>
        <v>0</v>
      </c>
      <c r="P97" s="27">
        <f t="shared" ca="1" si="40"/>
        <v>32</v>
      </c>
      <c r="Q97" s="1">
        <f t="shared" ca="1" si="41"/>
        <v>1657.5999999999995</v>
      </c>
      <c r="R97" s="1">
        <f t="shared" ca="1" si="42"/>
        <v>17.634042553191478</v>
      </c>
    </row>
    <row r="98" spans="7:18">
      <c r="G98">
        <v>95</v>
      </c>
      <c r="H98" t="str">
        <f t="shared" ca="1" si="22"/>
        <v>Soleado</v>
      </c>
      <c r="I98">
        <f t="shared" ca="1" si="33"/>
        <v>8</v>
      </c>
      <c r="J98">
        <f t="shared" ca="1" si="34"/>
        <v>8</v>
      </c>
      <c r="K98">
        <f t="shared" ca="1" si="35"/>
        <v>1</v>
      </c>
      <c r="L98">
        <f t="shared" ca="1" si="36"/>
        <v>9</v>
      </c>
      <c r="M98" s="23">
        <f t="shared" ca="1" si="37"/>
        <v>96</v>
      </c>
      <c r="N98" s="1">
        <f t="shared" ca="1" si="38"/>
        <v>-72</v>
      </c>
      <c r="O98" s="1">
        <f t="shared" ca="1" si="39"/>
        <v>-1.2</v>
      </c>
      <c r="P98" s="27">
        <f t="shared" ca="1" si="40"/>
        <v>22.8</v>
      </c>
      <c r="Q98" s="1">
        <f t="shared" ca="1" si="41"/>
        <v>1680.3999999999994</v>
      </c>
      <c r="R98" s="1">
        <f t="shared" ca="1" si="42"/>
        <v>17.688421052631568</v>
      </c>
    </row>
    <row r="99" spans="7:18">
      <c r="G99">
        <v>96</v>
      </c>
      <c r="H99" t="str">
        <f t="shared" ca="1" si="22"/>
        <v>Soleado</v>
      </c>
      <c r="I99">
        <f t="shared" ca="1" si="33"/>
        <v>9</v>
      </c>
      <c r="J99">
        <f t="shared" ca="1" si="34"/>
        <v>8</v>
      </c>
      <c r="K99">
        <f t="shared" ca="1" si="35"/>
        <v>0</v>
      </c>
      <c r="L99">
        <f t="shared" ca="1" si="36"/>
        <v>8</v>
      </c>
      <c r="M99" s="23">
        <f t="shared" ca="1" si="37"/>
        <v>96</v>
      </c>
      <c r="N99" s="1">
        <f t="shared" ca="1" si="38"/>
        <v>-64</v>
      </c>
      <c r="O99" s="1">
        <f t="shared" ca="1" si="39"/>
        <v>0</v>
      </c>
      <c r="P99" s="27">
        <f t="shared" ca="1" si="40"/>
        <v>32</v>
      </c>
      <c r="Q99" s="1">
        <f t="shared" ca="1" si="41"/>
        <v>1712.3999999999994</v>
      </c>
      <c r="R99" s="1">
        <f t="shared" ca="1" si="42"/>
        <v>17.837499999999988</v>
      </c>
    </row>
    <row r="100" spans="7:18">
      <c r="G100">
        <v>97</v>
      </c>
      <c r="H100" t="str">
        <f t="shared" ca="1" si="22"/>
        <v>Soleado</v>
      </c>
      <c r="I100">
        <f t="shared" ca="1" si="33"/>
        <v>8</v>
      </c>
      <c r="J100">
        <f t="shared" ca="1" si="34"/>
        <v>8</v>
      </c>
      <c r="K100">
        <f t="shared" ca="1" si="35"/>
        <v>1</v>
      </c>
      <c r="L100">
        <f t="shared" ca="1" si="36"/>
        <v>9</v>
      </c>
      <c r="M100" s="23">
        <f t="shared" ca="1" si="37"/>
        <v>96</v>
      </c>
      <c r="N100" s="1">
        <f t="shared" ca="1" si="38"/>
        <v>-72</v>
      </c>
      <c r="O100" s="1">
        <f t="shared" ca="1" si="39"/>
        <v>-1.2</v>
      </c>
      <c r="P100" s="27">
        <f t="shared" ca="1" si="40"/>
        <v>22.8</v>
      </c>
      <c r="Q100" s="1">
        <f t="shared" ca="1" si="41"/>
        <v>1735.1999999999994</v>
      </c>
      <c r="R100" s="1">
        <f t="shared" ca="1" si="42"/>
        <v>17.888659793814419</v>
      </c>
    </row>
    <row r="101" spans="7:18">
      <c r="G101">
        <v>98</v>
      </c>
      <c r="H101" t="str">
        <f t="shared" ca="1" si="22"/>
        <v>Soleado</v>
      </c>
      <c r="I101">
        <f t="shared" ca="1" si="33"/>
        <v>9</v>
      </c>
      <c r="J101">
        <f t="shared" ca="1" si="34"/>
        <v>8</v>
      </c>
      <c r="K101">
        <f t="shared" ca="1" si="35"/>
        <v>0</v>
      </c>
      <c r="L101">
        <f t="shared" ca="1" si="36"/>
        <v>8</v>
      </c>
      <c r="M101" s="23">
        <f t="shared" ca="1" si="37"/>
        <v>96</v>
      </c>
      <c r="N101" s="1">
        <f t="shared" ca="1" si="38"/>
        <v>-64</v>
      </c>
      <c r="O101" s="1">
        <f t="shared" ca="1" si="39"/>
        <v>0</v>
      </c>
      <c r="P101" s="27">
        <f t="shared" ca="1" si="40"/>
        <v>32</v>
      </c>
      <c r="Q101" s="1">
        <f t="shared" ca="1" si="41"/>
        <v>1767.1999999999994</v>
      </c>
      <c r="R101" s="1">
        <f t="shared" ca="1" si="42"/>
        <v>18.032653061224476</v>
      </c>
    </row>
    <row r="102" spans="7:18">
      <c r="G102">
        <v>99</v>
      </c>
      <c r="H102" t="str">
        <f t="shared" ca="1" si="22"/>
        <v>Nublado</v>
      </c>
      <c r="I102">
        <f t="shared" ca="1" si="33"/>
        <v>6</v>
      </c>
      <c r="J102">
        <f t="shared" ca="1" si="34"/>
        <v>6</v>
      </c>
      <c r="K102">
        <f t="shared" ca="1" si="35"/>
        <v>3</v>
      </c>
      <c r="L102">
        <f t="shared" ca="1" si="36"/>
        <v>9</v>
      </c>
      <c r="M102" s="23">
        <f t="shared" ca="1" si="37"/>
        <v>72</v>
      </c>
      <c r="N102" s="1">
        <f t="shared" ca="1" si="38"/>
        <v>-72</v>
      </c>
      <c r="O102" s="1">
        <f t="shared" ca="1" si="39"/>
        <v>-3.5999999999999996</v>
      </c>
      <c r="P102" s="27">
        <f t="shared" ca="1" si="40"/>
        <v>-3.5999999999999996</v>
      </c>
      <c r="Q102" s="1">
        <f t="shared" ca="1" si="41"/>
        <v>1763.5999999999995</v>
      </c>
      <c r="R102" s="1">
        <f t="shared" ca="1" si="42"/>
        <v>17.814141414141403</v>
      </c>
    </row>
    <row r="103" spans="7:18">
      <c r="G103">
        <v>100</v>
      </c>
      <c r="H103" t="str">
        <f t="shared" ca="1" si="22"/>
        <v>Soleado</v>
      </c>
      <c r="I103">
        <f t="shared" ca="1" si="33"/>
        <v>7</v>
      </c>
      <c r="J103">
        <f t="shared" ca="1" si="34"/>
        <v>6</v>
      </c>
      <c r="K103">
        <f t="shared" ca="1" si="35"/>
        <v>0</v>
      </c>
      <c r="L103">
        <f t="shared" ca="1" si="36"/>
        <v>6</v>
      </c>
      <c r="M103" s="23">
        <f t="shared" ca="1" si="37"/>
        <v>72</v>
      </c>
      <c r="N103" s="1">
        <f t="shared" ca="1" si="38"/>
        <v>-48</v>
      </c>
      <c r="O103" s="1">
        <f t="shared" ca="1" si="39"/>
        <v>0</v>
      </c>
      <c r="P103" s="27">
        <f t="shared" ca="1" si="40"/>
        <v>24</v>
      </c>
      <c r="Q103" s="1">
        <f t="shared" ca="1" si="41"/>
        <v>1787.5999999999995</v>
      </c>
      <c r="R103" s="1">
        <f t="shared" ca="1" si="42"/>
        <v>17.875999999999991</v>
      </c>
    </row>
    <row r="104" spans="7:18">
      <c r="G104">
        <v>101</v>
      </c>
      <c r="H104" t="str">
        <f t="shared" ca="1" si="22"/>
        <v>Nublado</v>
      </c>
      <c r="I104">
        <f t="shared" ca="1" si="33"/>
        <v>5</v>
      </c>
      <c r="J104">
        <f t="shared" ca="1" si="34"/>
        <v>5</v>
      </c>
      <c r="K104">
        <f t="shared" ca="1" si="35"/>
        <v>2</v>
      </c>
      <c r="L104">
        <f t="shared" ca="1" si="36"/>
        <v>7</v>
      </c>
      <c r="M104" s="23">
        <f t="shared" ca="1" si="37"/>
        <v>60</v>
      </c>
      <c r="N104" s="1">
        <f t="shared" ca="1" si="38"/>
        <v>-56</v>
      </c>
      <c r="O104" s="1">
        <f t="shared" ca="1" si="39"/>
        <v>-2.4</v>
      </c>
      <c r="P104" s="27">
        <f t="shared" ca="1" si="40"/>
        <v>1.6</v>
      </c>
      <c r="Q104" s="1">
        <f t="shared" ca="1" si="41"/>
        <v>1789.1999999999994</v>
      </c>
      <c r="R104" s="1">
        <f t="shared" ca="1" si="42"/>
        <v>17.714851485148504</v>
      </c>
    </row>
    <row r="105" spans="7:18">
      <c r="G105">
        <v>102</v>
      </c>
      <c r="H105" t="str">
        <f t="shared" ca="1" si="22"/>
        <v>Soleado</v>
      </c>
      <c r="I105">
        <f t="shared" ca="1" si="33"/>
        <v>8</v>
      </c>
      <c r="J105">
        <f t="shared" ca="1" si="34"/>
        <v>5</v>
      </c>
      <c r="K105">
        <f t="shared" ca="1" si="35"/>
        <v>0</v>
      </c>
      <c r="L105">
        <f t="shared" ca="1" si="36"/>
        <v>5</v>
      </c>
      <c r="M105" s="23">
        <f t="shared" ca="1" si="37"/>
        <v>60</v>
      </c>
      <c r="N105" s="1">
        <f t="shared" ca="1" si="38"/>
        <v>-40</v>
      </c>
      <c r="O105" s="1">
        <f t="shared" ca="1" si="39"/>
        <v>0</v>
      </c>
      <c r="P105" s="27">
        <f t="shared" ca="1" si="40"/>
        <v>20</v>
      </c>
      <c r="Q105" s="1">
        <f t="shared" ca="1" si="41"/>
        <v>1809.1999999999994</v>
      </c>
      <c r="R105" s="1">
        <f t="shared" ca="1" si="42"/>
        <v>17.737254901960775</v>
      </c>
    </row>
    <row r="106" spans="7:18">
      <c r="G106">
        <v>103</v>
      </c>
      <c r="H106" t="str">
        <f t="shared" ca="1" si="22"/>
        <v>Nublado</v>
      </c>
      <c r="I106">
        <f t="shared" ca="1" si="33"/>
        <v>4</v>
      </c>
      <c r="J106">
        <f t="shared" ca="1" si="34"/>
        <v>4</v>
      </c>
      <c r="K106">
        <f t="shared" ca="1" si="35"/>
        <v>4</v>
      </c>
      <c r="L106">
        <f t="shared" ca="1" si="36"/>
        <v>8</v>
      </c>
      <c r="M106" s="23">
        <f t="shared" ca="1" si="37"/>
        <v>48</v>
      </c>
      <c r="N106" s="1">
        <f t="shared" ca="1" si="38"/>
        <v>-64</v>
      </c>
      <c r="O106" s="1">
        <f t="shared" ca="1" si="39"/>
        <v>-4.8</v>
      </c>
      <c r="P106" s="27">
        <f t="shared" ca="1" si="40"/>
        <v>-20.8</v>
      </c>
      <c r="Q106" s="1">
        <f t="shared" ca="1" si="41"/>
        <v>1788.3999999999994</v>
      </c>
      <c r="R106" s="1">
        <f t="shared" ca="1" si="42"/>
        <v>17.363106796116494</v>
      </c>
    </row>
    <row r="107" spans="7:18">
      <c r="G107">
        <v>104</v>
      </c>
      <c r="H107" t="str">
        <f t="shared" ca="1" si="22"/>
        <v>Soleado</v>
      </c>
      <c r="I107">
        <f t="shared" ca="1" si="33"/>
        <v>9</v>
      </c>
      <c r="J107">
        <f t="shared" ca="1" si="34"/>
        <v>4</v>
      </c>
      <c r="K107">
        <f t="shared" ca="1" si="35"/>
        <v>0</v>
      </c>
      <c r="L107">
        <f t="shared" ca="1" si="36"/>
        <v>4</v>
      </c>
      <c r="M107" s="23">
        <f t="shared" ca="1" si="37"/>
        <v>48</v>
      </c>
      <c r="N107" s="1">
        <f t="shared" ca="1" si="38"/>
        <v>-32</v>
      </c>
      <c r="O107" s="1">
        <f t="shared" ca="1" si="39"/>
        <v>0</v>
      </c>
      <c r="P107" s="27">
        <f t="shared" ca="1" si="40"/>
        <v>16</v>
      </c>
      <c r="Q107" s="1">
        <f t="shared" ca="1" si="41"/>
        <v>1804.3999999999994</v>
      </c>
      <c r="R107" s="1">
        <f t="shared" ca="1" si="42"/>
        <v>17.349999999999991</v>
      </c>
    </row>
    <row r="108" spans="7:18">
      <c r="G108">
        <v>105</v>
      </c>
      <c r="H108" t="str">
        <f t="shared" ca="1" si="22"/>
        <v>Soleado</v>
      </c>
      <c r="I108">
        <f t="shared" ca="1" si="33"/>
        <v>9</v>
      </c>
      <c r="J108">
        <f t="shared" ca="1" si="34"/>
        <v>9</v>
      </c>
      <c r="K108">
        <f t="shared" ca="1" si="35"/>
        <v>0</v>
      </c>
      <c r="L108">
        <f t="shared" ca="1" si="36"/>
        <v>9</v>
      </c>
      <c r="M108" s="23">
        <f t="shared" ca="1" si="37"/>
        <v>108</v>
      </c>
      <c r="N108" s="1">
        <f t="shared" ca="1" si="38"/>
        <v>-72</v>
      </c>
      <c r="O108" s="1">
        <f t="shared" ca="1" si="39"/>
        <v>0</v>
      </c>
      <c r="P108" s="27">
        <f t="shared" ca="1" si="40"/>
        <v>36</v>
      </c>
      <c r="Q108" s="1">
        <f t="shared" ca="1" si="41"/>
        <v>1840.3999999999994</v>
      </c>
      <c r="R108" s="1">
        <f t="shared" ca="1" si="42"/>
        <v>17.527619047619041</v>
      </c>
    </row>
    <row r="109" spans="7:18">
      <c r="G109">
        <v>106</v>
      </c>
      <c r="H109" t="str">
        <f t="shared" ca="1" si="22"/>
        <v>Soleado</v>
      </c>
      <c r="I109">
        <f t="shared" ca="1" si="33"/>
        <v>7</v>
      </c>
      <c r="J109">
        <f t="shared" ca="1" si="34"/>
        <v>7</v>
      </c>
      <c r="K109">
        <f t="shared" ca="1" si="35"/>
        <v>2</v>
      </c>
      <c r="L109">
        <f t="shared" ca="1" si="36"/>
        <v>9</v>
      </c>
      <c r="M109" s="23">
        <f t="shared" ca="1" si="37"/>
        <v>84</v>
      </c>
      <c r="N109" s="1">
        <f t="shared" ca="1" si="38"/>
        <v>-72</v>
      </c>
      <c r="O109" s="1">
        <f t="shared" ca="1" si="39"/>
        <v>-2.4</v>
      </c>
      <c r="P109" s="27">
        <f t="shared" ca="1" si="40"/>
        <v>9.6</v>
      </c>
      <c r="Q109" s="1">
        <f t="shared" ca="1" si="41"/>
        <v>1849.9999999999993</v>
      </c>
      <c r="R109" s="1">
        <f t="shared" ca="1" si="42"/>
        <v>17.452830188679236</v>
      </c>
    </row>
    <row r="110" spans="7:18">
      <c r="G110">
        <v>107</v>
      </c>
      <c r="H110" t="str">
        <f t="shared" ca="1" si="22"/>
        <v>Nublado</v>
      </c>
      <c r="I110">
        <f t="shared" ca="1" si="33"/>
        <v>5</v>
      </c>
      <c r="J110">
        <f t="shared" ca="1" si="34"/>
        <v>5</v>
      </c>
      <c r="K110">
        <f t="shared" ca="1" si="35"/>
        <v>2</v>
      </c>
      <c r="L110">
        <f t="shared" ca="1" si="36"/>
        <v>7</v>
      </c>
      <c r="M110" s="23">
        <f t="shared" ca="1" si="37"/>
        <v>60</v>
      </c>
      <c r="N110" s="1">
        <f t="shared" ca="1" si="38"/>
        <v>-56</v>
      </c>
      <c r="O110" s="1">
        <f t="shared" ca="1" si="39"/>
        <v>-2.4</v>
      </c>
      <c r="P110" s="27">
        <f t="shared" ca="1" si="40"/>
        <v>1.6</v>
      </c>
      <c r="Q110" s="1">
        <f t="shared" ca="1" si="41"/>
        <v>1851.5999999999992</v>
      </c>
      <c r="R110" s="1">
        <f t="shared" ca="1" si="42"/>
        <v>17.304672897196252</v>
      </c>
    </row>
    <row r="111" spans="7:18">
      <c r="G111">
        <v>108</v>
      </c>
      <c r="H111" t="str">
        <f t="shared" ca="1" si="22"/>
        <v>Soleado</v>
      </c>
      <c r="I111">
        <f t="shared" ca="1" si="33"/>
        <v>9</v>
      </c>
      <c r="J111">
        <f t="shared" ca="1" si="34"/>
        <v>5</v>
      </c>
      <c r="K111">
        <f t="shared" ca="1" si="35"/>
        <v>0</v>
      </c>
      <c r="L111">
        <f t="shared" ca="1" si="36"/>
        <v>5</v>
      </c>
      <c r="M111" s="23">
        <f t="shared" ca="1" si="37"/>
        <v>60</v>
      </c>
      <c r="N111" s="1">
        <f t="shared" ca="1" si="38"/>
        <v>-40</v>
      </c>
      <c r="O111" s="1">
        <f t="shared" ca="1" si="39"/>
        <v>0</v>
      </c>
      <c r="P111" s="27">
        <f t="shared" ca="1" si="40"/>
        <v>20</v>
      </c>
      <c r="Q111" s="1">
        <f t="shared" ca="1" si="41"/>
        <v>1871.5999999999992</v>
      </c>
      <c r="R111" s="1">
        <f t="shared" ca="1" si="42"/>
        <v>17.329629629629618</v>
      </c>
    </row>
    <row r="112" spans="7:18">
      <c r="G112">
        <v>109</v>
      </c>
      <c r="H112" t="str">
        <f t="shared" ca="1" si="22"/>
        <v>Soleado</v>
      </c>
      <c r="I112">
        <f t="shared" ca="1" si="33"/>
        <v>8</v>
      </c>
      <c r="J112">
        <f t="shared" ca="1" si="34"/>
        <v>8</v>
      </c>
      <c r="K112">
        <f t="shared" ca="1" si="35"/>
        <v>1</v>
      </c>
      <c r="L112">
        <f t="shared" ca="1" si="36"/>
        <v>9</v>
      </c>
      <c r="M112" s="23">
        <f t="shared" ca="1" si="37"/>
        <v>96</v>
      </c>
      <c r="N112" s="1">
        <f t="shared" ca="1" si="38"/>
        <v>-72</v>
      </c>
      <c r="O112" s="1">
        <f t="shared" ca="1" si="39"/>
        <v>-1.2</v>
      </c>
      <c r="P112" s="27">
        <f t="shared" ca="1" si="40"/>
        <v>22.8</v>
      </c>
      <c r="Q112" s="1">
        <f t="shared" ca="1" si="41"/>
        <v>1894.3999999999992</v>
      </c>
      <c r="R112" s="1">
        <f t="shared" ca="1" si="42"/>
        <v>17.379816513761458</v>
      </c>
    </row>
    <row r="113" spans="7:18">
      <c r="G113">
        <v>110</v>
      </c>
      <c r="H113" t="str">
        <f t="shared" ca="1" si="22"/>
        <v>Nublado</v>
      </c>
      <c r="I113">
        <f t="shared" ca="1" si="33"/>
        <v>5</v>
      </c>
      <c r="J113">
        <f t="shared" ca="1" si="34"/>
        <v>5</v>
      </c>
      <c r="K113">
        <f t="shared" ca="1" si="35"/>
        <v>3</v>
      </c>
      <c r="L113">
        <f t="shared" ca="1" si="36"/>
        <v>8</v>
      </c>
      <c r="M113" s="23">
        <f t="shared" ca="1" si="37"/>
        <v>60</v>
      </c>
      <c r="N113" s="1">
        <f t="shared" ca="1" si="38"/>
        <v>-64</v>
      </c>
      <c r="O113" s="1">
        <f t="shared" ca="1" si="39"/>
        <v>-3.5999999999999996</v>
      </c>
      <c r="P113" s="27">
        <f t="shared" ca="1" si="40"/>
        <v>-7.6</v>
      </c>
      <c r="Q113" s="1">
        <f t="shared" ca="1" si="41"/>
        <v>1886.7999999999993</v>
      </c>
      <c r="R113" s="1">
        <f t="shared" ca="1" si="42"/>
        <v>17.152727272727262</v>
      </c>
    </row>
    <row r="114" spans="7:18">
      <c r="G114">
        <v>111</v>
      </c>
      <c r="H114" t="str">
        <f t="shared" ca="1" si="22"/>
        <v>Soleado</v>
      </c>
      <c r="I114">
        <f t="shared" ca="1" si="33"/>
        <v>9</v>
      </c>
      <c r="J114">
        <f t="shared" ca="1" si="34"/>
        <v>5</v>
      </c>
      <c r="K114">
        <f t="shared" ca="1" si="35"/>
        <v>0</v>
      </c>
      <c r="L114">
        <f t="shared" ca="1" si="36"/>
        <v>5</v>
      </c>
      <c r="M114" s="23">
        <f t="shared" ca="1" si="37"/>
        <v>60</v>
      </c>
      <c r="N114" s="1">
        <f t="shared" ca="1" si="38"/>
        <v>-40</v>
      </c>
      <c r="O114" s="1">
        <f t="shared" ca="1" si="39"/>
        <v>0</v>
      </c>
      <c r="P114" s="27">
        <f t="shared" ca="1" si="40"/>
        <v>20</v>
      </c>
      <c r="Q114" s="1">
        <f t="shared" ca="1" si="41"/>
        <v>1906.7999999999993</v>
      </c>
      <c r="R114" s="1">
        <f t="shared" ca="1" si="42"/>
        <v>17.178378378378369</v>
      </c>
    </row>
    <row r="115" spans="7:18">
      <c r="G115">
        <v>112</v>
      </c>
      <c r="H115" t="str">
        <f t="shared" ca="1" si="22"/>
        <v>Soleado</v>
      </c>
      <c r="I115">
        <f t="shared" ca="1" si="33"/>
        <v>9</v>
      </c>
      <c r="J115">
        <f t="shared" ca="1" si="34"/>
        <v>9</v>
      </c>
      <c r="K115">
        <f t="shared" ca="1" si="35"/>
        <v>0</v>
      </c>
      <c r="L115">
        <f t="shared" ca="1" si="36"/>
        <v>9</v>
      </c>
      <c r="M115" s="23">
        <f t="shared" ca="1" si="37"/>
        <v>108</v>
      </c>
      <c r="N115" s="1">
        <f t="shared" ca="1" si="38"/>
        <v>-72</v>
      </c>
      <c r="O115" s="1">
        <f t="shared" ca="1" si="39"/>
        <v>0</v>
      </c>
      <c r="P115" s="27">
        <f t="shared" ca="1" si="40"/>
        <v>36</v>
      </c>
      <c r="Q115" s="1">
        <f t="shared" ca="1" si="41"/>
        <v>1942.7999999999993</v>
      </c>
      <c r="R115" s="1">
        <f t="shared" ca="1" si="42"/>
        <v>17.346428571428561</v>
      </c>
    </row>
    <row r="116" spans="7:18">
      <c r="G116">
        <v>113</v>
      </c>
      <c r="H116" t="str">
        <f t="shared" ca="1" si="22"/>
        <v>Soleado</v>
      </c>
      <c r="I116">
        <f t="shared" ca="1" si="33"/>
        <v>8</v>
      </c>
      <c r="J116">
        <f t="shared" ca="1" si="34"/>
        <v>8</v>
      </c>
      <c r="K116">
        <f t="shared" ca="1" si="35"/>
        <v>1</v>
      </c>
      <c r="L116">
        <f t="shared" ca="1" si="36"/>
        <v>9</v>
      </c>
      <c r="M116" s="23">
        <f t="shared" ca="1" si="37"/>
        <v>96</v>
      </c>
      <c r="N116" s="1">
        <f t="shared" ca="1" si="38"/>
        <v>-72</v>
      </c>
      <c r="O116" s="1">
        <f t="shared" ca="1" si="39"/>
        <v>-1.2</v>
      </c>
      <c r="P116" s="27">
        <f t="shared" ca="1" si="40"/>
        <v>22.8</v>
      </c>
      <c r="Q116" s="1">
        <f t="shared" ca="1" si="41"/>
        <v>1965.5999999999992</v>
      </c>
      <c r="R116" s="1">
        <f t="shared" ca="1" si="42"/>
        <v>17.394690265486716</v>
      </c>
    </row>
    <row r="117" spans="7:18">
      <c r="G117">
        <v>114</v>
      </c>
      <c r="H117" t="str">
        <f t="shared" ca="1" si="22"/>
        <v>Nublado</v>
      </c>
      <c r="I117">
        <f t="shared" ca="1" si="33"/>
        <v>7</v>
      </c>
      <c r="J117">
        <f t="shared" ca="1" si="34"/>
        <v>7</v>
      </c>
      <c r="K117">
        <f t="shared" ca="1" si="35"/>
        <v>1</v>
      </c>
      <c r="L117">
        <f t="shared" ca="1" si="36"/>
        <v>8</v>
      </c>
      <c r="M117" s="23">
        <f t="shared" ca="1" si="37"/>
        <v>84</v>
      </c>
      <c r="N117" s="1">
        <f t="shared" ca="1" si="38"/>
        <v>-64</v>
      </c>
      <c r="O117" s="1">
        <f t="shared" ca="1" si="39"/>
        <v>-1.2</v>
      </c>
      <c r="P117" s="27">
        <f t="shared" ca="1" si="40"/>
        <v>18.8</v>
      </c>
      <c r="Q117" s="1">
        <f t="shared" ca="1" si="41"/>
        <v>1984.3999999999992</v>
      </c>
      <c r="R117" s="1">
        <f t="shared" ca="1" si="42"/>
        <v>17.407017543859638</v>
      </c>
    </row>
    <row r="118" spans="7:18">
      <c r="G118">
        <v>115</v>
      </c>
      <c r="H118" t="str">
        <f t="shared" ca="1" si="22"/>
        <v>Soleado</v>
      </c>
      <c r="I118">
        <f t="shared" ca="1" si="33"/>
        <v>9</v>
      </c>
      <c r="J118">
        <f t="shared" ca="1" si="34"/>
        <v>7</v>
      </c>
      <c r="K118">
        <f t="shared" ca="1" si="35"/>
        <v>0</v>
      </c>
      <c r="L118">
        <f t="shared" ca="1" si="36"/>
        <v>7</v>
      </c>
      <c r="M118" s="23">
        <f t="shared" ca="1" si="37"/>
        <v>84</v>
      </c>
      <c r="N118" s="1">
        <f t="shared" ca="1" si="38"/>
        <v>-56</v>
      </c>
      <c r="O118" s="1">
        <f t="shared" ca="1" si="39"/>
        <v>0</v>
      </c>
      <c r="P118" s="27">
        <f t="shared" ca="1" si="40"/>
        <v>28</v>
      </c>
      <c r="Q118" s="1">
        <f t="shared" ca="1" si="41"/>
        <v>2012.3999999999992</v>
      </c>
      <c r="R118" s="1">
        <f t="shared" ca="1" si="42"/>
        <v>17.499130434782597</v>
      </c>
    </row>
    <row r="119" spans="7:18">
      <c r="G119">
        <v>116</v>
      </c>
      <c r="H119" t="str">
        <f t="shared" ca="1" si="22"/>
        <v>Soleado</v>
      </c>
      <c r="I119">
        <f t="shared" ca="1" si="33"/>
        <v>8</v>
      </c>
      <c r="J119">
        <f t="shared" ca="1" si="34"/>
        <v>8</v>
      </c>
      <c r="K119">
        <f t="shared" ca="1" si="35"/>
        <v>1</v>
      </c>
      <c r="L119">
        <f t="shared" ca="1" si="36"/>
        <v>9</v>
      </c>
      <c r="M119" s="23">
        <f t="shared" ca="1" si="37"/>
        <v>96</v>
      </c>
      <c r="N119" s="1">
        <f t="shared" ca="1" si="38"/>
        <v>-72</v>
      </c>
      <c r="O119" s="1">
        <f t="shared" ca="1" si="39"/>
        <v>-1.2</v>
      </c>
      <c r="P119" s="27">
        <f t="shared" ca="1" si="40"/>
        <v>22.8</v>
      </c>
      <c r="Q119" s="1">
        <f t="shared" ca="1" si="41"/>
        <v>2035.1999999999991</v>
      </c>
      <c r="R119" s="1">
        <f t="shared" ca="1" si="42"/>
        <v>17.544827586206885</v>
      </c>
    </row>
    <row r="120" spans="7:18">
      <c r="G120">
        <v>117</v>
      </c>
      <c r="H120" t="str">
        <f t="shared" ca="1" si="22"/>
        <v>Soleado</v>
      </c>
      <c r="I120">
        <f t="shared" ca="1" si="33"/>
        <v>7</v>
      </c>
      <c r="J120">
        <f t="shared" ca="1" si="34"/>
        <v>7</v>
      </c>
      <c r="K120">
        <f t="shared" ca="1" si="35"/>
        <v>1</v>
      </c>
      <c r="L120">
        <f t="shared" ca="1" si="36"/>
        <v>8</v>
      </c>
      <c r="M120" s="23">
        <f t="shared" ca="1" si="37"/>
        <v>84</v>
      </c>
      <c r="N120" s="1">
        <f t="shared" ca="1" si="38"/>
        <v>-64</v>
      </c>
      <c r="O120" s="1">
        <f t="shared" ca="1" si="39"/>
        <v>-1.2</v>
      </c>
      <c r="P120" s="27">
        <f t="shared" ca="1" si="40"/>
        <v>18.8</v>
      </c>
      <c r="Q120" s="1">
        <f t="shared" ca="1" si="41"/>
        <v>2053.9999999999991</v>
      </c>
      <c r="R120" s="1">
        <f t="shared" ca="1" si="42"/>
        <v>17.555555555555546</v>
      </c>
    </row>
    <row r="121" spans="7:18">
      <c r="G121">
        <v>118</v>
      </c>
      <c r="H121" t="str">
        <f t="shared" ca="1" si="22"/>
        <v>Nublado</v>
      </c>
      <c r="I121">
        <f t="shared" ca="1" si="33"/>
        <v>5</v>
      </c>
      <c r="J121">
        <f t="shared" ca="1" si="34"/>
        <v>5</v>
      </c>
      <c r="K121">
        <f t="shared" ca="1" si="35"/>
        <v>2</v>
      </c>
      <c r="L121">
        <f t="shared" ca="1" si="36"/>
        <v>7</v>
      </c>
      <c r="M121" s="23">
        <f t="shared" ca="1" si="37"/>
        <v>60</v>
      </c>
      <c r="N121" s="1">
        <f t="shared" ca="1" si="38"/>
        <v>-56</v>
      </c>
      <c r="O121" s="1">
        <f t="shared" ca="1" si="39"/>
        <v>-2.4</v>
      </c>
      <c r="P121" s="27">
        <f t="shared" ca="1" si="40"/>
        <v>1.6</v>
      </c>
      <c r="Q121" s="1">
        <f t="shared" ca="1" si="41"/>
        <v>2055.599999999999</v>
      </c>
      <c r="R121" s="1">
        <f t="shared" ca="1" si="42"/>
        <v>17.42033898305084</v>
      </c>
    </row>
    <row r="122" spans="7:18">
      <c r="G122">
        <v>119</v>
      </c>
      <c r="H122" t="str">
        <f t="shared" ca="1" si="22"/>
        <v>Soleado</v>
      </c>
      <c r="I122">
        <f t="shared" ca="1" si="33"/>
        <v>9</v>
      </c>
      <c r="J122">
        <f t="shared" ca="1" si="34"/>
        <v>5</v>
      </c>
      <c r="K122">
        <f t="shared" ca="1" si="35"/>
        <v>0</v>
      </c>
      <c r="L122">
        <f t="shared" ca="1" si="36"/>
        <v>5</v>
      </c>
      <c r="M122" s="23">
        <f t="shared" ca="1" si="37"/>
        <v>60</v>
      </c>
      <c r="N122" s="1">
        <f t="shared" ca="1" si="38"/>
        <v>-40</v>
      </c>
      <c r="O122" s="1">
        <f t="shared" ca="1" si="39"/>
        <v>0</v>
      </c>
      <c r="P122" s="27">
        <f t="shared" ca="1" si="40"/>
        <v>20</v>
      </c>
      <c r="Q122" s="1">
        <f t="shared" ca="1" si="41"/>
        <v>2075.599999999999</v>
      </c>
      <c r="R122" s="1">
        <f t="shared" ca="1" si="42"/>
        <v>17.44201680672268</v>
      </c>
    </row>
    <row r="123" spans="7:18">
      <c r="G123">
        <v>120</v>
      </c>
      <c r="H123" t="str">
        <f t="shared" ca="1" si="22"/>
        <v>Soleado</v>
      </c>
      <c r="I123">
        <f t="shared" ca="1" si="33"/>
        <v>9</v>
      </c>
      <c r="J123">
        <f t="shared" ca="1" si="34"/>
        <v>9</v>
      </c>
      <c r="K123">
        <f t="shared" ca="1" si="35"/>
        <v>0</v>
      </c>
      <c r="L123">
        <f t="shared" ca="1" si="36"/>
        <v>9</v>
      </c>
      <c r="M123" s="23">
        <f t="shared" ca="1" si="37"/>
        <v>108</v>
      </c>
      <c r="N123" s="1">
        <f t="shared" ca="1" si="38"/>
        <v>-72</v>
      </c>
      <c r="O123" s="1">
        <f t="shared" ca="1" si="39"/>
        <v>0</v>
      </c>
      <c r="P123" s="27">
        <f t="shared" ca="1" si="40"/>
        <v>36</v>
      </c>
      <c r="Q123" s="1">
        <f t="shared" ca="1" si="41"/>
        <v>2111.599999999999</v>
      </c>
      <c r="R123" s="1">
        <f t="shared" ca="1" si="42"/>
        <v>17.596666666666657</v>
      </c>
    </row>
    <row r="124" spans="7:18">
      <c r="G124">
        <v>121</v>
      </c>
      <c r="H124" t="str">
        <f t="shared" ca="1" si="22"/>
        <v>Soleado</v>
      </c>
      <c r="I124">
        <f t="shared" ca="1" si="33"/>
        <v>9</v>
      </c>
      <c r="J124">
        <f t="shared" ca="1" si="34"/>
        <v>9</v>
      </c>
      <c r="K124">
        <f t="shared" ca="1" si="35"/>
        <v>0</v>
      </c>
      <c r="L124">
        <f t="shared" ca="1" si="36"/>
        <v>9</v>
      </c>
      <c r="M124" s="23">
        <f t="shared" ca="1" si="37"/>
        <v>108</v>
      </c>
      <c r="N124" s="1">
        <f t="shared" ca="1" si="38"/>
        <v>-72</v>
      </c>
      <c r="O124" s="1">
        <f t="shared" ca="1" si="39"/>
        <v>0</v>
      </c>
      <c r="P124" s="27">
        <f t="shared" ca="1" si="40"/>
        <v>36</v>
      </c>
      <c r="Q124" s="1">
        <f t="shared" ca="1" si="41"/>
        <v>2147.599999999999</v>
      </c>
      <c r="R124" s="1">
        <f t="shared" ca="1" si="42"/>
        <v>17.748760330578506</v>
      </c>
    </row>
    <row r="125" spans="7:18">
      <c r="G125">
        <v>122</v>
      </c>
      <c r="H125" t="str">
        <f t="shared" ca="1" si="22"/>
        <v>Nublado</v>
      </c>
      <c r="I125">
        <f t="shared" ca="1" si="33"/>
        <v>6</v>
      </c>
      <c r="J125">
        <f t="shared" ca="1" si="34"/>
        <v>6</v>
      </c>
      <c r="K125">
        <f t="shared" ca="1" si="35"/>
        <v>3</v>
      </c>
      <c r="L125">
        <f t="shared" ca="1" si="36"/>
        <v>9</v>
      </c>
      <c r="M125" s="23">
        <f t="shared" ca="1" si="37"/>
        <v>72</v>
      </c>
      <c r="N125" s="1">
        <f t="shared" ca="1" si="38"/>
        <v>-72</v>
      </c>
      <c r="O125" s="1">
        <f t="shared" ca="1" si="39"/>
        <v>-3.5999999999999996</v>
      </c>
      <c r="P125" s="27">
        <f t="shared" ca="1" si="40"/>
        <v>-3.5999999999999996</v>
      </c>
      <c r="Q125" s="1">
        <f t="shared" ca="1" si="41"/>
        <v>2143.9999999999991</v>
      </c>
      <c r="R125" s="1">
        <f t="shared" ca="1" si="42"/>
        <v>17.573770491803273</v>
      </c>
    </row>
    <row r="126" spans="7:18">
      <c r="G126">
        <v>123</v>
      </c>
      <c r="H126" t="str">
        <f t="shared" ca="1" si="22"/>
        <v>Soleado</v>
      </c>
      <c r="I126">
        <f t="shared" ca="1" si="33"/>
        <v>8</v>
      </c>
      <c r="J126">
        <f t="shared" ca="1" si="34"/>
        <v>6</v>
      </c>
      <c r="K126">
        <f t="shared" ca="1" si="35"/>
        <v>0</v>
      </c>
      <c r="L126">
        <f t="shared" ca="1" si="36"/>
        <v>6</v>
      </c>
      <c r="M126" s="23">
        <f t="shared" ca="1" si="37"/>
        <v>72</v>
      </c>
      <c r="N126" s="1">
        <f t="shared" ca="1" si="38"/>
        <v>-48</v>
      </c>
      <c r="O126" s="1">
        <f t="shared" ca="1" si="39"/>
        <v>0</v>
      </c>
      <c r="P126" s="27">
        <f t="shared" ca="1" si="40"/>
        <v>24</v>
      </c>
      <c r="Q126" s="1">
        <f t="shared" ca="1" si="41"/>
        <v>2167.9999999999991</v>
      </c>
      <c r="R126" s="1">
        <f t="shared" ca="1" si="42"/>
        <v>17.626016260162601</v>
      </c>
    </row>
    <row r="127" spans="7:18">
      <c r="G127">
        <v>124</v>
      </c>
      <c r="H127" t="str">
        <f t="shared" ca="1" si="22"/>
        <v>Nublado</v>
      </c>
      <c r="I127">
        <f t="shared" ca="1" si="33"/>
        <v>6</v>
      </c>
      <c r="J127">
        <f t="shared" ca="1" si="34"/>
        <v>6</v>
      </c>
      <c r="K127">
        <f t="shared" ca="1" si="35"/>
        <v>2</v>
      </c>
      <c r="L127">
        <f t="shared" ca="1" si="36"/>
        <v>8</v>
      </c>
      <c r="M127" s="23">
        <f t="shared" ca="1" si="37"/>
        <v>72</v>
      </c>
      <c r="N127" s="1">
        <f t="shared" ca="1" si="38"/>
        <v>-64</v>
      </c>
      <c r="O127" s="1">
        <f t="shared" ca="1" si="39"/>
        <v>-2.4</v>
      </c>
      <c r="P127" s="27">
        <f t="shared" ca="1" si="40"/>
        <v>5.6</v>
      </c>
      <c r="Q127" s="1">
        <f t="shared" ca="1" si="41"/>
        <v>2173.599999999999</v>
      </c>
      <c r="R127" s="1">
        <f t="shared" ca="1" si="42"/>
        <v>17.529032258064515</v>
      </c>
    </row>
    <row r="128" spans="7:18">
      <c r="G128">
        <v>125</v>
      </c>
      <c r="H128" t="str">
        <f t="shared" ca="1" si="22"/>
        <v>Soleado</v>
      </c>
      <c r="I128">
        <f t="shared" ca="1" si="33"/>
        <v>8</v>
      </c>
      <c r="J128">
        <f t="shared" ca="1" si="34"/>
        <v>6</v>
      </c>
      <c r="K128">
        <f t="shared" ca="1" si="35"/>
        <v>0</v>
      </c>
      <c r="L128">
        <f t="shared" ca="1" si="36"/>
        <v>6</v>
      </c>
      <c r="M128" s="23">
        <f t="shared" ca="1" si="37"/>
        <v>72</v>
      </c>
      <c r="N128" s="1">
        <f t="shared" ca="1" si="38"/>
        <v>-48</v>
      </c>
      <c r="O128" s="1">
        <f t="shared" ca="1" si="39"/>
        <v>0</v>
      </c>
      <c r="P128" s="27">
        <f t="shared" ca="1" si="40"/>
        <v>24</v>
      </c>
      <c r="Q128" s="1">
        <f t="shared" ca="1" si="41"/>
        <v>2197.599999999999</v>
      </c>
      <c r="R128" s="1">
        <f t="shared" ca="1" si="42"/>
        <v>17.5808</v>
      </c>
    </row>
    <row r="129" spans="7:18">
      <c r="G129">
        <v>126</v>
      </c>
      <c r="H129" t="str">
        <f t="shared" ca="1" si="22"/>
        <v>Soleado</v>
      </c>
      <c r="I129">
        <f t="shared" ca="1" si="33"/>
        <v>9</v>
      </c>
      <c r="J129">
        <f t="shared" ca="1" si="34"/>
        <v>8</v>
      </c>
      <c r="K129">
        <f t="shared" ca="1" si="35"/>
        <v>0</v>
      </c>
      <c r="L129">
        <f t="shared" ca="1" si="36"/>
        <v>8</v>
      </c>
      <c r="M129" s="23">
        <f t="shared" ca="1" si="37"/>
        <v>96</v>
      </c>
      <c r="N129" s="1">
        <f t="shared" ca="1" si="38"/>
        <v>-64</v>
      </c>
      <c r="O129" s="1">
        <f t="shared" ca="1" si="39"/>
        <v>0</v>
      </c>
      <c r="P129" s="27">
        <f t="shared" ca="1" si="40"/>
        <v>32</v>
      </c>
      <c r="Q129" s="1">
        <f t="shared" ca="1" si="41"/>
        <v>2229.599999999999</v>
      </c>
      <c r="R129" s="1">
        <f t="shared" ca="1" si="42"/>
        <v>17.695238095238093</v>
      </c>
    </row>
    <row r="130" spans="7:18">
      <c r="G130">
        <v>127</v>
      </c>
      <c r="H130" t="str">
        <f t="shared" ca="1" si="22"/>
        <v>Soleado</v>
      </c>
      <c r="I130">
        <f t="shared" ca="1" si="33"/>
        <v>9</v>
      </c>
      <c r="J130">
        <f t="shared" ca="1" si="34"/>
        <v>9</v>
      </c>
      <c r="K130">
        <f t="shared" ca="1" si="35"/>
        <v>0</v>
      </c>
      <c r="L130">
        <f t="shared" ca="1" si="36"/>
        <v>9</v>
      </c>
      <c r="M130" s="23">
        <f t="shared" ca="1" si="37"/>
        <v>108</v>
      </c>
      <c r="N130" s="1">
        <f t="shared" ca="1" si="38"/>
        <v>-72</v>
      </c>
      <c r="O130" s="1">
        <f t="shared" ca="1" si="39"/>
        <v>0</v>
      </c>
      <c r="P130" s="27">
        <f t="shared" ca="1" si="40"/>
        <v>36</v>
      </c>
      <c r="Q130" s="1">
        <f t="shared" ca="1" si="41"/>
        <v>2265.599999999999</v>
      </c>
      <c r="R130" s="1">
        <f t="shared" ca="1" si="42"/>
        <v>17.839370078740156</v>
      </c>
    </row>
    <row r="131" spans="7:18">
      <c r="G131">
        <v>128</v>
      </c>
      <c r="H131" t="str">
        <f t="shared" ca="1" si="22"/>
        <v>Nublado</v>
      </c>
      <c r="I131">
        <f t="shared" ca="1" si="33"/>
        <v>5</v>
      </c>
      <c r="J131">
        <f t="shared" ca="1" si="34"/>
        <v>5</v>
      </c>
      <c r="K131">
        <f t="shared" ca="1" si="35"/>
        <v>4</v>
      </c>
      <c r="L131">
        <f t="shared" ca="1" si="36"/>
        <v>9</v>
      </c>
      <c r="M131" s="23">
        <f t="shared" ca="1" si="37"/>
        <v>60</v>
      </c>
      <c r="N131" s="1">
        <f t="shared" ca="1" si="38"/>
        <v>-72</v>
      </c>
      <c r="O131" s="1">
        <f t="shared" ca="1" si="39"/>
        <v>-4.8</v>
      </c>
      <c r="P131" s="27">
        <f t="shared" ca="1" si="40"/>
        <v>-16.8</v>
      </c>
      <c r="Q131" s="1">
        <f t="shared" ca="1" si="41"/>
        <v>2248.7999999999988</v>
      </c>
      <c r="R131" s="1">
        <f t="shared" ca="1" si="42"/>
        <v>17.568749999999998</v>
      </c>
    </row>
    <row r="132" spans="7:18">
      <c r="G132">
        <v>129</v>
      </c>
      <c r="H132" t="str">
        <f t="shared" ref="H132:H195" ca="1" si="43">LOOKUP(RAND(),$D$9:$D$10,$A$9:$A$10)</f>
        <v>Soleado</v>
      </c>
      <c r="I132">
        <f t="shared" ca="1" si="33"/>
        <v>7</v>
      </c>
      <c r="J132">
        <f t="shared" ca="1" si="34"/>
        <v>5</v>
      </c>
      <c r="K132">
        <f t="shared" ca="1" si="35"/>
        <v>0</v>
      </c>
      <c r="L132">
        <f t="shared" ca="1" si="36"/>
        <v>5</v>
      </c>
      <c r="M132" s="23">
        <f t="shared" ca="1" si="37"/>
        <v>60</v>
      </c>
      <c r="N132" s="1">
        <f t="shared" ca="1" si="38"/>
        <v>-40</v>
      </c>
      <c r="O132" s="1">
        <f t="shared" ca="1" si="39"/>
        <v>0</v>
      </c>
      <c r="P132" s="27">
        <f t="shared" ca="1" si="40"/>
        <v>20</v>
      </c>
      <c r="Q132" s="1">
        <f t="shared" ca="1" si="41"/>
        <v>2268.7999999999988</v>
      </c>
      <c r="R132" s="1">
        <f t="shared" ca="1" si="42"/>
        <v>17.587596899224803</v>
      </c>
    </row>
    <row r="133" spans="7:18">
      <c r="G133">
        <v>130</v>
      </c>
      <c r="H133" t="str">
        <f t="shared" ca="1" si="43"/>
        <v>Soleado</v>
      </c>
      <c r="I133">
        <f t="shared" ca="1" si="33"/>
        <v>8</v>
      </c>
      <c r="J133">
        <f t="shared" ca="1" si="34"/>
        <v>7</v>
      </c>
      <c r="K133">
        <f t="shared" ca="1" si="35"/>
        <v>0</v>
      </c>
      <c r="L133">
        <f t="shared" ca="1" si="36"/>
        <v>7</v>
      </c>
      <c r="M133" s="23">
        <f t="shared" ca="1" si="37"/>
        <v>84</v>
      </c>
      <c r="N133" s="1">
        <f t="shared" ca="1" si="38"/>
        <v>-56</v>
      </c>
      <c r="O133" s="1">
        <f t="shared" ca="1" si="39"/>
        <v>0</v>
      </c>
      <c r="P133" s="27">
        <f t="shared" ca="1" si="40"/>
        <v>28</v>
      </c>
      <c r="Q133" s="1">
        <f t="shared" ca="1" si="41"/>
        <v>2296.7999999999988</v>
      </c>
      <c r="R133" s="1">
        <f t="shared" ca="1" si="42"/>
        <v>17.667692307692306</v>
      </c>
    </row>
    <row r="134" spans="7:18">
      <c r="G134">
        <v>131</v>
      </c>
      <c r="H134" t="str">
        <f t="shared" ca="1" si="43"/>
        <v>Soleado</v>
      </c>
      <c r="I134">
        <f t="shared" ca="1" si="33"/>
        <v>9</v>
      </c>
      <c r="J134">
        <f t="shared" ca="1" si="34"/>
        <v>8</v>
      </c>
      <c r="K134">
        <f t="shared" ca="1" si="35"/>
        <v>0</v>
      </c>
      <c r="L134">
        <f t="shared" ca="1" si="36"/>
        <v>8</v>
      </c>
      <c r="M134" s="23">
        <f t="shared" ca="1" si="37"/>
        <v>96</v>
      </c>
      <c r="N134" s="1">
        <f t="shared" ca="1" si="38"/>
        <v>-64</v>
      </c>
      <c r="O134" s="1">
        <f t="shared" ca="1" si="39"/>
        <v>0</v>
      </c>
      <c r="P134" s="27">
        <f t="shared" ca="1" si="40"/>
        <v>32</v>
      </c>
      <c r="Q134" s="1">
        <f t="shared" ca="1" si="41"/>
        <v>2328.7999999999988</v>
      </c>
      <c r="R134" s="1">
        <f t="shared" ca="1" si="42"/>
        <v>17.77709923664122</v>
      </c>
    </row>
    <row r="135" spans="7:18">
      <c r="G135">
        <v>132</v>
      </c>
      <c r="H135" t="str">
        <f t="shared" ca="1" si="43"/>
        <v>Nublado</v>
      </c>
      <c r="I135">
        <f t="shared" ca="1" si="33"/>
        <v>5</v>
      </c>
      <c r="J135">
        <f t="shared" ca="1" si="34"/>
        <v>5</v>
      </c>
      <c r="K135">
        <f t="shared" ca="1" si="35"/>
        <v>4</v>
      </c>
      <c r="L135">
        <f t="shared" ca="1" si="36"/>
        <v>9</v>
      </c>
      <c r="M135" s="23">
        <f t="shared" ca="1" si="37"/>
        <v>60</v>
      </c>
      <c r="N135" s="1">
        <f t="shared" ca="1" si="38"/>
        <v>-72</v>
      </c>
      <c r="O135" s="1">
        <f t="shared" ca="1" si="39"/>
        <v>-4.8</v>
      </c>
      <c r="P135" s="27">
        <f t="shared" ca="1" si="40"/>
        <v>-16.8</v>
      </c>
      <c r="Q135" s="1">
        <f t="shared" ca="1" si="41"/>
        <v>2311.9999999999986</v>
      </c>
      <c r="R135" s="1">
        <f t="shared" ca="1" si="42"/>
        <v>17.515151515151512</v>
      </c>
    </row>
    <row r="136" spans="7:18">
      <c r="G136">
        <v>133</v>
      </c>
      <c r="H136" t="str">
        <f t="shared" ca="1" si="43"/>
        <v>Soleado</v>
      </c>
      <c r="I136">
        <f t="shared" ca="1" si="33"/>
        <v>8</v>
      </c>
      <c r="J136">
        <f t="shared" ca="1" si="34"/>
        <v>5</v>
      </c>
      <c r="K136">
        <f t="shared" ca="1" si="35"/>
        <v>0</v>
      </c>
      <c r="L136">
        <f t="shared" ca="1" si="36"/>
        <v>5</v>
      </c>
      <c r="M136" s="23">
        <f t="shared" ca="1" si="37"/>
        <v>60</v>
      </c>
      <c r="N136" s="1">
        <f t="shared" ca="1" si="38"/>
        <v>-40</v>
      </c>
      <c r="O136" s="1">
        <f t="shared" ca="1" si="39"/>
        <v>0</v>
      </c>
      <c r="P136" s="27">
        <f t="shared" ca="1" si="40"/>
        <v>20</v>
      </c>
      <c r="Q136" s="1">
        <f t="shared" ca="1" si="41"/>
        <v>2331.9999999999986</v>
      </c>
      <c r="R136" s="1">
        <f t="shared" ca="1" si="42"/>
        <v>17.53383458646616</v>
      </c>
    </row>
    <row r="137" spans="7:18">
      <c r="G137">
        <v>134</v>
      </c>
      <c r="H137" t="str">
        <f t="shared" ca="1" si="43"/>
        <v>Soleado</v>
      </c>
      <c r="I137">
        <f t="shared" ca="1" si="33"/>
        <v>9</v>
      </c>
      <c r="J137">
        <f t="shared" ca="1" si="34"/>
        <v>8</v>
      </c>
      <c r="K137">
        <f t="shared" ca="1" si="35"/>
        <v>0</v>
      </c>
      <c r="L137">
        <f t="shared" ca="1" si="36"/>
        <v>8</v>
      </c>
      <c r="M137" s="23">
        <f t="shared" ca="1" si="37"/>
        <v>96</v>
      </c>
      <c r="N137" s="1">
        <f t="shared" ca="1" si="38"/>
        <v>-64</v>
      </c>
      <c r="O137" s="1">
        <f t="shared" ca="1" si="39"/>
        <v>0</v>
      </c>
      <c r="P137" s="27">
        <f t="shared" ca="1" si="40"/>
        <v>32</v>
      </c>
      <c r="Q137" s="1">
        <f t="shared" ca="1" si="41"/>
        <v>2363.9999999999986</v>
      </c>
      <c r="R137" s="1">
        <f t="shared" ca="1" si="42"/>
        <v>17.641791044776113</v>
      </c>
    </row>
    <row r="138" spans="7:18">
      <c r="G138">
        <v>135</v>
      </c>
      <c r="H138" t="str">
        <f t="shared" ca="1" si="43"/>
        <v>Soleado</v>
      </c>
      <c r="I138">
        <f t="shared" ca="1" si="33"/>
        <v>9</v>
      </c>
      <c r="J138">
        <f t="shared" ca="1" si="34"/>
        <v>9</v>
      </c>
      <c r="K138">
        <f t="shared" ca="1" si="35"/>
        <v>0</v>
      </c>
      <c r="L138">
        <f t="shared" ca="1" si="36"/>
        <v>9</v>
      </c>
      <c r="M138" s="23">
        <f t="shared" ca="1" si="37"/>
        <v>108</v>
      </c>
      <c r="N138" s="1">
        <f t="shared" ca="1" si="38"/>
        <v>-72</v>
      </c>
      <c r="O138" s="1">
        <f t="shared" ca="1" si="39"/>
        <v>0</v>
      </c>
      <c r="P138" s="27">
        <f t="shared" ca="1" si="40"/>
        <v>36</v>
      </c>
      <c r="Q138" s="1">
        <f t="shared" ca="1" si="41"/>
        <v>2399.9999999999986</v>
      </c>
      <c r="R138" s="1">
        <f t="shared" ca="1" si="42"/>
        <v>17.777777777777771</v>
      </c>
    </row>
    <row r="139" spans="7:18">
      <c r="G139">
        <v>136</v>
      </c>
      <c r="H139" t="str">
        <f t="shared" ca="1" si="43"/>
        <v>Soleado</v>
      </c>
      <c r="I139">
        <f t="shared" ca="1" si="33"/>
        <v>9</v>
      </c>
      <c r="J139">
        <f t="shared" ca="1" si="34"/>
        <v>9</v>
      </c>
      <c r="K139">
        <f t="shared" ca="1" si="35"/>
        <v>0</v>
      </c>
      <c r="L139">
        <f t="shared" ca="1" si="36"/>
        <v>9</v>
      </c>
      <c r="M139" s="23">
        <f t="shared" ca="1" si="37"/>
        <v>108</v>
      </c>
      <c r="N139" s="1">
        <f t="shared" ca="1" si="38"/>
        <v>-72</v>
      </c>
      <c r="O139" s="1">
        <f t="shared" ca="1" si="39"/>
        <v>0</v>
      </c>
      <c r="P139" s="27">
        <f t="shared" ca="1" si="40"/>
        <v>36</v>
      </c>
      <c r="Q139" s="1">
        <f t="shared" ca="1" si="41"/>
        <v>2435.9999999999986</v>
      </c>
      <c r="R139" s="1">
        <f t="shared" ca="1" si="42"/>
        <v>17.911764705882344</v>
      </c>
    </row>
    <row r="140" spans="7:18">
      <c r="G140">
        <v>137</v>
      </c>
      <c r="H140" t="str">
        <f t="shared" ca="1" si="43"/>
        <v>Soleado</v>
      </c>
      <c r="I140">
        <f t="shared" ca="1" si="33"/>
        <v>7</v>
      </c>
      <c r="J140">
        <f t="shared" ca="1" si="34"/>
        <v>7</v>
      </c>
      <c r="K140">
        <f t="shared" ca="1" si="35"/>
        <v>2</v>
      </c>
      <c r="L140">
        <f t="shared" ca="1" si="36"/>
        <v>9</v>
      </c>
      <c r="M140" s="23">
        <f t="shared" ca="1" si="37"/>
        <v>84</v>
      </c>
      <c r="N140" s="1">
        <f t="shared" ca="1" si="38"/>
        <v>-72</v>
      </c>
      <c r="O140" s="1">
        <f t="shared" ca="1" si="39"/>
        <v>-2.4</v>
      </c>
      <c r="P140" s="27">
        <f t="shared" ca="1" si="40"/>
        <v>9.6</v>
      </c>
      <c r="Q140" s="1">
        <f t="shared" ca="1" si="41"/>
        <v>2445.5999999999985</v>
      </c>
      <c r="R140" s="1">
        <f t="shared" ca="1" si="42"/>
        <v>17.851094890510939</v>
      </c>
    </row>
    <row r="141" spans="7:18">
      <c r="G141">
        <v>138</v>
      </c>
      <c r="H141" t="str">
        <f t="shared" ca="1" si="43"/>
        <v>Soleado</v>
      </c>
      <c r="I141">
        <f t="shared" ca="1" si="33"/>
        <v>8</v>
      </c>
      <c r="J141">
        <f t="shared" ca="1" si="34"/>
        <v>7</v>
      </c>
      <c r="K141">
        <f t="shared" ca="1" si="35"/>
        <v>0</v>
      </c>
      <c r="L141">
        <f t="shared" ca="1" si="36"/>
        <v>7</v>
      </c>
      <c r="M141" s="23">
        <f t="shared" ca="1" si="37"/>
        <v>84</v>
      </c>
      <c r="N141" s="1">
        <f t="shared" ca="1" si="38"/>
        <v>-56</v>
      </c>
      <c r="O141" s="1">
        <f t="shared" ca="1" si="39"/>
        <v>0</v>
      </c>
      <c r="P141" s="27">
        <f t="shared" ca="1" si="40"/>
        <v>28</v>
      </c>
      <c r="Q141" s="1">
        <f t="shared" ca="1" si="41"/>
        <v>2473.5999999999985</v>
      </c>
      <c r="R141" s="1">
        <f t="shared" ca="1" si="42"/>
        <v>17.92463768115941</v>
      </c>
    </row>
    <row r="142" spans="7:18">
      <c r="G142">
        <v>139</v>
      </c>
      <c r="H142" t="str">
        <f t="shared" ca="1" si="43"/>
        <v>Nublado</v>
      </c>
      <c r="I142">
        <f t="shared" ca="1" si="33"/>
        <v>7</v>
      </c>
      <c r="J142">
        <f t="shared" ca="1" si="34"/>
        <v>7</v>
      </c>
      <c r="K142">
        <f t="shared" ca="1" si="35"/>
        <v>1</v>
      </c>
      <c r="L142">
        <f t="shared" ca="1" si="36"/>
        <v>8</v>
      </c>
      <c r="M142" s="23">
        <f t="shared" ca="1" si="37"/>
        <v>84</v>
      </c>
      <c r="N142" s="1">
        <f t="shared" ca="1" si="38"/>
        <v>-64</v>
      </c>
      <c r="O142" s="1">
        <f t="shared" ca="1" si="39"/>
        <v>-1.2</v>
      </c>
      <c r="P142" s="27">
        <f t="shared" ca="1" si="40"/>
        <v>18.8</v>
      </c>
      <c r="Q142" s="1">
        <f t="shared" ca="1" si="41"/>
        <v>2492.3999999999987</v>
      </c>
      <c r="R142" s="1">
        <f t="shared" ca="1" si="42"/>
        <v>17.930935251798552</v>
      </c>
    </row>
    <row r="143" spans="7:18">
      <c r="G143">
        <v>140</v>
      </c>
      <c r="H143" t="str">
        <f t="shared" ca="1" si="43"/>
        <v>Nublado</v>
      </c>
      <c r="I143">
        <f t="shared" ca="1" si="33"/>
        <v>5</v>
      </c>
      <c r="J143">
        <f t="shared" ca="1" si="34"/>
        <v>5</v>
      </c>
      <c r="K143">
        <f t="shared" ca="1" si="35"/>
        <v>2</v>
      </c>
      <c r="L143">
        <f t="shared" ca="1" si="36"/>
        <v>7</v>
      </c>
      <c r="M143" s="23">
        <f t="shared" ca="1" si="37"/>
        <v>60</v>
      </c>
      <c r="N143" s="1">
        <f t="shared" ca="1" si="38"/>
        <v>-56</v>
      </c>
      <c r="O143" s="1">
        <f t="shared" ca="1" si="39"/>
        <v>-2.4</v>
      </c>
      <c r="P143" s="27">
        <f t="shared" ca="1" si="40"/>
        <v>1.6</v>
      </c>
      <c r="Q143" s="1">
        <f t="shared" ca="1" si="41"/>
        <v>2493.9999999999986</v>
      </c>
      <c r="R143" s="1">
        <f t="shared" ca="1" si="42"/>
        <v>17.814285714285703</v>
      </c>
    </row>
    <row r="144" spans="7:18">
      <c r="G144">
        <v>141</v>
      </c>
      <c r="H144" t="str">
        <f t="shared" ca="1" si="43"/>
        <v>Nublado</v>
      </c>
      <c r="I144">
        <f t="shared" ca="1" si="33"/>
        <v>5</v>
      </c>
      <c r="J144">
        <f t="shared" ca="1" si="34"/>
        <v>5</v>
      </c>
      <c r="K144">
        <f t="shared" ca="1" si="35"/>
        <v>0</v>
      </c>
      <c r="L144">
        <f t="shared" ca="1" si="36"/>
        <v>5</v>
      </c>
      <c r="M144" s="23">
        <f t="shared" ca="1" si="37"/>
        <v>60</v>
      </c>
      <c r="N144" s="1">
        <f t="shared" ca="1" si="38"/>
        <v>-40</v>
      </c>
      <c r="O144" s="1">
        <f t="shared" ca="1" si="39"/>
        <v>0</v>
      </c>
      <c r="P144" s="27">
        <f t="shared" ca="1" si="40"/>
        <v>20</v>
      </c>
      <c r="Q144" s="1">
        <f t="shared" ca="1" si="41"/>
        <v>2513.9999999999986</v>
      </c>
      <c r="R144" s="1">
        <f t="shared" ca="1" si="42"/>
        <v>17.829787234042541</v>
      </c>
    </row>
    <row r="145" spans="7:18">
      <c r="G145">
        <v>142</v>
      </c>
      <c r="H145" t="str">
        <f t="shared" ca="1" si="43"/>
        <v>Soleado</v>
      </c>
      <c r="I145">
        <f t="shared" ca="1" si="33"/>
        <v>8</v>
      </c>
      <c r="J145">
        <f t="shared" ca="1" si="34"/>
        <v>5</v>
      </c>
      <c r="K145">
        <f t="shared" ca="1" si="35"/>
        <v>0</v>
      </c>
      <c r="L145">
        <f t="shared" ca="1" si="36"/>
        <v>5</v>
      </c>
      <c r="M145" s="23">
        <f t="shared" ca="1" si="37"/>
        <v>60</v>
      </c>
      <c r="N145" s="1">
        <f t="shared" ca="1" si="38"/>
        <v>-40</v>
      </c>
      <c r="O145" s="1">
        <f t="shared" ca="1" si="39"/>
        <v>0</v>
      </c>
      <c r="P145" s="27">
        <f t="shared" ca="1" si="40"/>
        <v>20</v>
      </c>
      <c r="Q145" s="1">
        <f t="shared" ca="1" si="41"/>
        <v>2533.9999999999986</v>
      </c>
      <c r="R145" s="1">
        <f t="shared" ca="1" si="42"/>
        <v>17.845070422535198</v>
      </c>
    </row>
    <row r="146" spans="7:18">
      <c r="G146">
        <v>143</v>
      </c>
      <c r="H146" t="str">
        <f t="shared" ca="1" si="43"/>
        <v>Soleado</v>
      </c>
      <c r="I146">
        <f t="shared" ca="1" si="33"/>
        <v>9</v>
      </c>
      <c r="J146">
        <f t="shared" ca="1" si="34"/>
        <v>8</v>
      </c>
      <c r="K146">
        <f t="shared" ca="1" si="35"/>
        <v>0</v>
      </c>
      <c r="L146">
        <f t="shared" ca="1" si="36"/>
        <v>8</v>
      </c>
      <c r="M146" s="23">
        <f t="shared" ca="1" si="37"/>
        <v>96</v>
      </c>
      <c r="N146" s="1">
        <f t="shared" ca="1" si="38"/>
        <v>-64</v>
      </c>
      <c r="O146" s="1">
        <f t="shared" ca="1" si="39"/>
        <v>0</v>
      </c>
      <c r="P146" s="27">
        <f t="shared" ca="1" si="40"/>
        <v>32</v>
      </c>
      <c r="Q146" s="1">
        <f t="shared" ca="1" si="41"/>
        <v>2565.9999999999986</v>
      </c>
      <c r="R146" s="1">
        <f t="shared" ca="1" si="42"/>
        <v>17.944055944055933</v>
      </c>
    </row>
    <row r="147" spans="7:18">
      <c r="G147">
        <v>144</v>
      </c>
      <c r="H147" t="str">
        <f t="shared" ca="1" si="43"/>
        <v>Soleado</v>
      </c>
      <c r="I147">
        <f t="shared" ca="1" si="33"/>
        <v>8</v>
      </c>
      <c r="J147">
        <f t="shared" ca="1" si="34"/>
        <v>8</v>
      </c>
      <c r="K147">
        <f t="shared" ca="1" si="35"/>
        <v>1</v>
      </c>
      <c r="L147">
        <f t="shared" ca="1" si="36"/>
        <v>9</v>
      </c>
      <c r="M147" s="23">
        <f t="shared" ca="1" si="37"/>
        <v>96</v>
      </c>
      <c r="N147" s="1">
        <f t="shared" ca="1" si="38"/>
        <v>-72</v>
      </c>
      <c r="O147" s="1">
        <f t="shared" ca="1" si="39"/>
        <v>-1.2</v>
      </c>
      <c r="P147" s="27">
        <f t="shared" ca="1" si="40"/>
        <v>22.8</v>
      </c>
      <c r="Q147" s="1">
        <f t="shared" ca="1" si="41"/>
        <v>2588.7999999999988</v>
      </c>
      <c r="R147" s="1">
        <f t="shared" ca="1" si="42"/>
        <v>17.977777777777764</v>
      </c>
    </row>
    <row r="148" spans="7:18">
      <c r="G148">
        <v>145</v>
      </c>
      <c r="H148" t="str">
        <f t="shared" ca="1" si="43"/>
        <v>Soleado</v>
      </c>
      <c r="I148">
        <f t="shared" ca="1" si="33"/>
        <v>7</v>
      </c>
      <c r="J148">
        <f t="shared" ca="1" si="34"/>
        <v>7</v>
      </c>
      <c r="K148">
        <f t="shared" ca="1" si="35"/>
        <v>1</v>
      </c>
      <c r="L148">
        <f t="shared" ca="1" si="36"/>
        <v>8</v>
      </c>
      <c r="M148" s="23">
        <f t="shared" ca="1" si="37"/>
        <v>84</v>
      </c>
      <c r="N148" s="1">
        <f t="shared" ca="1" si="38"/>
        <v>-64</v>
      </c>
      <c r="O148" s="1">
        <f t="shared" ca="1" si="39"/>
        <v>-1.2</v>
      </c>
      <c r="P148" s="27">
        <f t="shared" ca="1" si="40"/>
        <v>18.8</v>
      </c>
      <c r="Q148" s="1">
        <f t="shared" ca="1" si="41"/>
        <v>2607.599999999999</v>
      </c>
      <c r="R148" s="1">
        <f t="shared" ca="1" si="42"/>
        <v>17.983448275862056</v>
      </c>
    </row>
    <row r="149" spans="7:18">
      <c r="G149">
        <v>146</v>
      </c>
      <c r="H149" t="str">
        <f t="shared" ca="1" si="43"/>
        <v>Soleado</v>
      </c>
      <c r="I149">
        <f t="shared" ca="1" si="33"/>
        <v>8</v>
      </c>
      <c r="J149">
        <f t="shared" ca="1" si="34"/>
        <v>7</v>
      </c>
      <c r="K149">
        <f t="shared" ca="1" si="35"/>
        <v>0</v>
      </c>
      <c r="L149">
        <f t="shared" ca="1" si="36"/>
        <v>7</v>
      </c>
      <c r="M149" s="23">
        <f t="shared" ca="1" si="37"/>
        <v>84</v>
      </c>
      <c r="N149" s="1">
        <f t="shared" ca="1" si="38"/>
        <v>-56</v>
      </c>
      <c r="O149" s="1">
        <f t="shared" ca="1" si="39"/>
        <v>0</v>
      </c>
      <c r="P149" s="27">
        <f t="shared" ca="1" si="40"/>
        <v>28</v>
      </c>
      <c r="Q149" s="1">
        <f t="shared" ca="1" si="41"/>
        <v>2635.599999999999</v>
      </c>
      <c r="R149" s="1">
        <f t="shared" ca="1" si="42"/>
        <v>18.052054794520533</v>
      </c>
    </row>
    <row r="150" spans="7:18">
      <c r="G150">
        <v>147</v>
      </c>
      <c r="H150" t="str">
        <f t="shared" ca="1" si="43"/>
        <v>Soleado</v>
      </c>
      <c r="I150">
        <f t="shared" ca="1" si="33"/>
        <v>8</v>
      </c>
      <c r="J150">
        <f t="shared" ca="1" si="34"/>
        <v>8</v>
      </c>
      <c r="K150">
        <f t="shared" ca="1" si="35"/>
        <v>0</v>
      </c>
      <c r="L150">
        <f t="shared" ca="1" si="36"/>
        <v>8</v>
      </c>
      <c r="M150" s="23">
        <f t="shared" ca="1" si="37"/>
        <v>96</v>
      </c>
      <c r="N150" s="1">
        <f t="shared" ca="1" si="38"/>
        <v>-64</v>
      </c>
      <c r="O150" s="1">
        <f t="shared" ca="1" si="39"/>
        <v>0</v>
      </c>
      <c r="P150" s="27">
        <f t="shared" ca="1" si="40"/>
        <v>32</v>
      </c>
      <c r="Q150" s="1">
        <f t="shared" ca="1" si="41"/>
        <v>2667.599999999999</v>
      </c>
      <c r="R150" s="1">
        <f t="shared" ca="1" si="42"/>
        <v>18.146938775510186</v>
      </c>
    </row>
    <row r="151" spans="7:18">
      <c r="G151">
        <v>148</v>
      </c>
      <c r="H151" t="str">
        <f t="shared" ca="1" si="43"/>
        <v>Soleado</v>
      </c>
      <c r="I151">
        <f t="shared" ca="1" si="33"/>
        <v>8</v>
      </c>
      <c r="J151">
        <f t="shared" ca="1" si="34"/>
        <v>8</v>
      </c>
      <c r="K151">
        <f t="shared" ca="1" si="35"/>
        <v>0</v>
      </c>
      <c r="L151">
        <f t="shared" ca="1" si="36"/>
        <v>8</v>
      </c>
      <c r="M151" s="23">
        <f t="shared" ca="1" si="37"/>
        <v>96</v>
      </c>
      <c r="N151" s="1">
        <f t="shared" ca="1" si="38"/>
        <v>-64</v>
      </c>
      <c r="O151" s="1">
        <f t="shared" ca="1" si="39"/>
        <v>0</v>
      </c>
      <c r="P151" s="27">
        <f t="shared" ca="1" si="40"/>
        <v>32</v>
      </c>
      <c r="Q151" s="1">
        <f t="shared" ca="1" si="41"/>
        <v>2699.599999999999</v>
      </c>
      <c r="R151" s="1">
        <f t="shared" ca="1" si="42"/>
        <v>18.240540540540522</v>
      </c>
    </row>
    <row r="152" spans="7:18">
      <c r="G152">
        <v>149</v>
      </c>
      <c r="H152" t="str">
        <f t="shared" ca="1" si="43"/>
        <v>Nublado</v>
      </c>
      <c r="I152">
        <f t="shared" ca="1" si="33"/>
        <v>5</v>
      </c>
      <c r="J152">
        <f t="shared" ca="1" si="34"/>
        <v>5</v>
      </c>
      <c r="K152">
        <f t="shared" ca="1" si="35"/>
        <v>3</v>
      </c>
      <c r="L152">
        <f t="shared" ca="1" si="36"/>
        <v>8</v>
      </c>
      <c r="M152" s="23">
        <f t="shared" ca="1" si="37"/>
        <v>60</v>
      </c>
      <c r="N152" s="1">
        <f t="shared" ca="1" si="38"/>
        <v>-64</v>
      </c>
      <c r="O152" s="1">
        <f t="shared" ca="1" si="39"/>
        <v>-3.5999999999999996</v>
      </c>
      <c r="P152" s="27">
        <f t="shared" ca="1" si="40"/>
        <v>-7.6</v>
      </c>
      <c r="Q152" s="1">
        <f t="shared" ca="1" si="41"/>
        <v>2691.9999999999991</v>
      </c>
      <c r="R152" s="1">
        <f t="shared" ca="1" si="42"/>
        <v>18.067114093959713</v>
      </c>
    </row>
    <row r="153" spans="7:18">
      <c r="G153">
        <v>150</v>
      </c>
      <c r="H153" t="str">
        <f t="shared" ca="1" si="43"/>
        <v>Soleado</v>
      </c>
      <c r="I153">
        <f t="shared" ca="1" si="33"/>
        <v>8</v>
      </c>
      <c r="J153">
        <f t="shared" ca="1" si="34"/>
        <v>5</v>
      </c>
      <c r="K153">
        <f t="shared" ca="1" si="35"/>
        <v>0</v>
      </c>
      <c r="L153">
        <f t="shared" ca="1" si="36"/>
        <v>5</v>
      </c>
      <c r="M153" s="23">
        <f t="shared" ca="1" si="37"/>
        <v>60</v>
      </c>
      <c r="N153" s="1">
        <f t="shared" ca="1" si="38"/>
        <v>-40</v>
      </c>
      <c r="O153" s="1">
        <f t="shared" ca="1" si="39"/>
        <v>0</v>
      </c>
      <c r="P153" s="27">
        <f t="shared" ca="1" si="40"/>
        <v>20</v>
      </c>
      <c r="Q153" s="1">
        <f t="shared" ca="1" si="41"/>
        <v>2711.9999999999991</v>
      </c>
      <c r="R153" s="1">
        <f t="shared" ca="1" si="42"/>
        <v>18.079999999999984</v>
      </c>
    </row>
    <row r="154" spans="7:18">
      <c r="G154">
        <v>151</v>
      </c>
      <c r="H154" t="str">
        <f t="shared" ca="1" si="43"/>
        <v>Soleado</v>
      </c>
      <c r="I154">
        <f t="shared" ca="1" si="33"/>
        <v>9</v>
      </c>
      <c r="J154">
        <f t="shared" ca="1" si="34"/>
        <v>8</v>
      </c>
      <c r="K154">
        <f t="shared" ca="1" si="35"/>
        <v>0</v>
      </c>
      <c r="L154">
        <f t="shared" ca="1" si="36"/>
        <v>8</v>
      </c>
      <c r="M154" s="23">
        <f t="shared" ca="1" si="37"/>
        <v>96</v>
      </c>
      <c r="N154" s="1">
        <f t="shared" ca="1" si="38"/>
        <v>-64</v>
      </c>
      <c r="O154" s="1">
        <f t="shared" ca="1" si="39"/>
        <v>0</v>
      </c>
      <c r="P154" s="27">
        <f t="shared" ca="1" si="40"/>
        <v>32</v>
      </c>
      <c r="Q154" s="1">
        <f t="shared" ca="1" si="41"/>
        <v>2743.9999999999991</v>
      </c>
      <c r="R154" s="1">
        <f t="shared" ca="1" si="42"/>
        <v>18.172185430463561</v>
      </c>
    </row>
    <row r="155" spans="7:18">
      <c r="G155">
        <v>152</v>
      </c>
      <c r="H155" t="str">
        <f t="shared" ca="1" si="43"/>
        <v>Soleado</v>
      </c>
      <c r="I155">
        <f t="shared" ca="1" si="33"/>
        <v>7</v>
      </c>
      <c r="J155">
        <f t="shared" ca="1" si="34"/>
        <v>7</v>
      </c>
      <c r="K155">
        <f t="shared" ca="1" si="35"/>
        <v>2</v>
      </c>
      <c r="L155">
        <f t="shared" ca="1" si="36"/>
        <v>9</v>
      </c>
      <c r="M155" s="23">
        <f t="shared" ca="1" si="37"/>
        <v>84</v>
      </c>
      <c r="N155" s="1">
        <f t="shared" ca="1" si="38"/>
        <v>-72</v>
      </c>
      <c r="O155" s="1">
        <f t="shared" ca="1" si="39"/>
        <v>-2.4</v>
      </c>
      <c r="P155" s="27">
        <f t="shared" ca="1" si="40"/>
        <v>9.6</v>
      </c>
      <c r="Q155" s="1">
        <f t="shared" ca="1" si="41"/>
        <v>2753.599999999999</v>
      </c>
      <c r="R155" s="1">
        <f t="shared" ca="1" si="42"/>
        <v>18.115789473684195</v>
      </c>
    </row>
    <row r="156" spans="7:18">
      <c r="G156">
        <v>153</v>
      </c>
      <c r="H156" t="str">
        <f t="shared" ca="1" si="43"/>
        <v>Soleado</v>
      </c>
      <c r="I156">
        <f t="shared" ca="1" si="33"/>
        <v>7</v>
      </c>
      <c r="J156">
        <f t="shared" ca="1" si="34"/>
        <v>7</v>
      </c>
      <c r="K156">
        <f t="shared" ca="1" si="35"/>
        <v>0</v>
      </c>
      <c r="L156">
        <f t="shared" ca="1" si="36"/>
        <v>7</v>
      </c>
      <c r="M156" s="23">
        <f t="shared" ca="1" si="37"/>
        <v>84</v>
      </c>
      <c r="N156" s="1">
        <f t="shared" ca="1" si="38"/>
        <v>-56</v>
      </c>
      <c r="O156" s="1">
        <f t="shared" ca="1" si="39"/>
        <v>0</v>
      </c>
      <c r="P156" s="27">
        <f t="shared" ca="1" si="40"/>
        <v>28</v>
      </c>
      <c r="Q156" s="1">
        <f t="shared" ca="1" si="41"/>
        <v>2781.599999999999</v>
      </c>
      <c r="R156" s="1">
        <f t="shared" ca="1" si="42"/>
        <v>18.18039215686273</v>
      </c>
    </row>
    <row r="157" spans="7:18">
      <c r="G157">
        <v>154</v>
      </c>
      <c r="H157" t="str">
        <f t="shared" ca="1" si="43"/>
        <v>Soleado</v>
      </c>
      <c r="I157">
        <f t="shared" ca="1" si="33"/>
        <v>6</v>
      </c>
      <c r="J157">
        <f t="shared" ca="1" si="34"/>
        <v>6</v>
      </c>
      <c r="K157">
        <f t="shared" ca="1" si="35"/>
        <v>1</v>
      </c>
      <c r="L157">
        <f t="shared" ca="1" si="36"/>
        <v>7</v>
      </c>
      <c r="M157" s="23">
        <f t="shared" ca="1" si="37"/>
        <v>72</v>
      </c>
      <c r="N157" s="1">
        <f t="shared" ca="1" si="38"/>
        <v>-56</v>
      </c>
      <c r="O157" s="1">
        <f t="shared" ca="1" si="39"/>
        <v>-1.2</v>
      </c>
      <c r="P157" s="27">
        <f t="shared" ca="1" si="40"/>
        <v>14.8</v>
      </c>
      <c r="Q157" s="1">
        <f t="shared" ca="1" si="41"/>
        <v>2796.3999999999992</v>
      </c>
      <c r="R157" s="1">
        <f t="shared" ca="1" si="42"/>
        <v>18.158441558441545</v>
      </c>
    </row>
    <row r="158" spans="7:18">
      <c r="G158">
        <v>155</v>
      </c>
      <c r="H158" t="str">
        <f t="shared" ca="1" si="43"/>
        <v>Soleado</v>
      </c>
      <c r="I158">
        <f t="shared" ref="I158:I221" ca="1" si="44">IF(H158="Soleado",LOOKUP(RAND(),Rand_Sol,Dem_Sol),LOOKUP(RAND(),Rand_Nub,Dem_Nub))</f>
        <v>6</v>
      </c>
      <c r="J158">
        <f t="shared" ref="J158:J221" ca="1" si="45">IF(I158&lt;=L158,I158,L158)</f>
        <v>6</v>
      </c>
      <c r="K158">
        <f t="shared" ref="K158:K221" ca="1" si="46">IF(J158&lt;L158,L158-J158,0)</f>
        <v>0</v>
      </c>
      <c r="L158">
        <f t="shared" ref="L158:L221" ca="1" si="47">I157</f>
        <v>6</v>
      </c>
      <c r="M158" s="23">
        <f t="shared" ref="M158:M221" ca="1" si="48">J158*$B$2</f>
        <v>72</v>
      </c>
      <c r="N158" s="1">
        <f t="shared" ref="N158:N221" ca="1" si="49">-L158*$B$3</f>
        <v>-48</v>
      </c>
      <c r="O158" s="1">
        <f t="shared" ref="O158:O221" ca="1" si="50">-K158*pre_rev</f>
        <v>0</v>
      </c>
      <c r="P158" s="27">
        <f t="shared" ref="P158:P221" ca="1" si="51">M158+N158+O158</f>
        <v>24</v>
      </c>
      <c r="Q158" s="1">
        <f t="shared" ref="Q158:Q221" ca="1" si="52">P158+Q157</f>
        <v>2820.3999999999992</v>
      </c>
      <c r="R158" s="1">
        <f t="shared" ref="R158:R221" ca="1" si="53">1/G158*((G158-1)*R157+P158)</f>
        <v>18.19612903225805</v>
      </c>
    </row>
    <row r="159" spans="7:18">
      <c r="G159">
        <v>156</v>
      </c>
      <c r="H159" t="str">
        <f t="shared" ca="1" si="43"/>
        <v>Soleado</v>
      </c>
      <c r="I159">
        <f t="shared" ca="1" si="44"/>
        <v>8</v>
      </c>
      <c r="J159">
        <f t="shared" ca="1" si="45"/>
        <v>6</v>
      </c>
      <c r="K159">
        <f t="shared" ca="1" si="46"/>
        <v>0</v>
      </c>
      <c r="L159">
        <f t="shared" ca="1" si="47"/>
        <v>6</v>
      </c>
      <c r="M159" s="23">
        <f t="shared" ca="1" si="48"/>
        <v>72</v>
      </c>
      <c r="N159" s="1">
        <f t="shared" ca="1" si="49"/>
        <v>-48</v>
      </c>
      <c r="O159" s="1">
        <f t="shared" ca="1" si="50"/>
        <v>0</v>
      </c>
      <c r="P159" s="27">
        <f t="shared" ca="1" si="51"/>
        <v>24</v>
      </c>
      <c r="Q159" s="1">
        <f t="shared" ca="1" si="52"/>
        <v>2844.3999999999992</v>
      </c>
      <c r="R159" s="1">
        <f t="shared" ca="1" si="53"/>
        <v>18.23333333333332</v>
      </c>
    </row>
    <row r="160" spans="7:18">
      <c r="G160">
        <v>157</v>
      </c>
      <c r="H160" t="str">
        <f t="shared" ca="1" si="43"/>
        <v>Nublado</v>
      </c>
      <c r="I160">
        <f t="shared" ca="1" si="44"/>
        <v>6</v>
      </c>
      <c r="J160">
        <f t="shared" ca="1" si="45"/>
        <v>6</v>
      </c>
      <c r="K160">
        <f t="shared" ca="1" si="46"/>
        <v>2</v>
      </c>
      <c r="L160">
        <f t="shared" ca="1" si="47"/>
        <v>8</v>
      </c>
      <c r="M160" s="23">
        <f t="shared" ca="1" si="48"/>
        <v>72</v>
      </c>
      <c r="N160" s="1">
        <f t="shared" ca="1" si="49"/>
        <v>-64</v>
      </c>
      <c r="O160" s="1">
        <f t="shared" ca="1" si="50"/>
        <v>-2.4</v>
      </c>
      <c r="P160" s="27">
        <f t="shared" ca="1" si="51"/>
        <v>5.6</v>
      </c>
      <c r="Q160" s="1">
        <f t="shared" ca="1" si="52"/>
        <v>2849.9999999999991</v>
      </c>
      <c r="R160" s="1">
        <f t="shared" ca="1" si="53"/>
        <v>18.152866242038204</v>
      </c>
    </row>
    <row r="161" spans="7:18">
      <c r="G161">
        <v>158</v>
      </c>
      <c r="H161" t="str">
        <f t="shared" ca="1" si="43"/>
        <v>Soleado</v>
      </c>
      <c r="I161">
        <f t="shared" ca="1" si="44"/>
        <v>8</v>
      </c>
      <c r="J161">
        <f t="shared" ca="1" si="45"/>
        <v>6</v>
      </c>
      <c r="K161">
        <f t="shared" ca="1" si="46"/>
        <v>0</v>
      </c>
      <c r="L161">
        <f t="shared" ca="1" si="47"/>
        <v>6</v>
      </c>
      <c r="M161" s="23">
        <f t="shared" ca="1" si="48"/>
        <v>72</v>
      </c>
      <c r="N161" s="1">
        <f t="shared" ca="1" si="49"/>
        <v>-48</v>
      </c>
      <c r="O161" s="1">
        <f t="shared" ca="1" si="50"/>
        <v>0</v>
      </c>
      <c r="P161" s="27">
        <f t="shared" ca="1" si="51"/>
        <v>24</v>
      </c>
      <c r="Q161" s="1">
        <f t="shared" ca="1" si="52"/>
        <v>2873.9999999999991</v>
      </c>
      <c r="R161" s="1">
        <f t="shared" ca="1" si="53"/>
        <v>18.189873417721508</v>
      </c>
    </row>
    <row r="162" spans="7:18">
      <c r="G162">
        <v>159</v>
      </c>
      <c r="H162" t="str">
        <f t="shared" ca="1" si="43"/>
        <v>Soleado</v>
      </c>
      <c r="I162">
        <f t="shared" ca="1" si="44"/>
        <v>6</v>
      </c>
      <c r="J162">
        <f t="shared" ca="1" si="45"/>
        <v>6</v>
      </c>
      <c r="K162">
        <f t="shared" ca="1" si="46"/>
        <v>2</v>
      </c>
      <c r="L162">
        <f t="shared" ca="1" si="47"/>
        <v>8</v>
      </c>
      <c r="M162" s="23">
        <f t="shared" ca="1" si="48"/>
        <v>72</v>
      </c>
      <c r="N162" s="1">
        <f t="shared" ca="1" si="49"/>
        <v>-64</v>
      </c>
      <c r="O162" s="1">
        <f t="shared" ca="1" si="50"/>
        <v>-2.4</v>
      </c>
      <c r="P162" s="27">
        <f t="shared" ca="1" si="51"/>
        <v>5.6</v>
      </c>
      <c r="Q162" s="1">
        <f t="shared" ca="1" si="52"/>
        <v>2879.599999999999</v>
      </c>
      <c r="R162" s="1">
        <f t="shared" ca="1" si="53"/>
        <v>18.110691823899359</v>
      </c>
    </row>
    <row r="163" spans="7:18">
      <c r="G163">
        <v>160</v>
      </c>
      <c r="H163" t="str">
        <f t="shared" ca="1" si="43"/>
        <v>Soleado</v>
      </c>
      <c r="I163">
        <f t="shared" ca="1" si="44"/>
        <v>8</v>
      </c>
      <c r="J163">
        <f t="shared" ca="1" si="45"/>
        <v>6</v>
      </c>
      <c r="K163">
        <f t="shared" ca="1" si="46"/>
        <v>0</v>
      </c>
      <c r="L163">
        <f t="shared" ca="1" si="47"/>
        <v>6</v>
      </c>
      <c r="M163" s="23">
        <f t="shared" ca="1" si="48"/>
        <v>72</v>
      </c>
      <c r="N163" s="1">
        <f t="shared" ca="1" si="49"/>
        <v>-48</v>
      </c>
      <c r="O163" s="1">
        <f t="shared" ca="1" si="50"/>
        <v>0</v>
      </c>
      <c r="P163" s="27">
        <f t="shared" ca="1" si="51"/>
        <v>24</v>
      </c>
      <c r="Q163" s="1">
        <f t="shared" ca="1" si="52"/>
        <v>2903.599999999999</v>
      </c>
      <c r="R163" s="1">
        <f t="shared" ca="1" si="53"/>
        <v>18.14749999999999</v>
      </c>
    </row>
    <row r="164" spans="7:18">
      <c r="G164">
        <v>161</v>
      </c>
      <c r="H164" t="str">
        <f t="shared" ca="1" si="43"/>
        <v>Soleado</v>
      </c>
      <c r="I164">
        <f t="shared" ca="1" si="44"/>
        <v>9</v>
      </c>
      <c r="J164">
        <f t="shared" ca="1" si="45"/>
        <v>8</v>
      </c>
      <c r="K164">
        <f t="shared" ca="1" si="46"/>
        <v>0</v>
      </c>
      <c r="L164">
        <f t="shared" ca="1" si="47"/>
        <v>8</v>
      </c>
      <c r="M164" s="23">
        <f t="shared" ca="1" si="48"/>
        <v>96</v>
      </c>
      <c r="N164" s="1">
        <f t="shared" ca="1" si="49"/>
        <v>-64</v>
      </c>
      <c r="O164" s="1">
        <f t="shared" ca="1" si="50"/>
        <v>0</v>
      </c>
      <c r="P164" s="27">
        <f t="shared" ca="1" si="51"/>
        <v>32</v>
      </c>
      <c r="Q164" s="1">
        <f t="shared" ca="1" si="52"/>
        <v>2935.599999999999</v>
      </c>
      <c r="R164" s="1">
        <f t="shared" ca="1" si="53"/>
        <v>18.233540372670799</v>
      </c>
    </row>
    <row r="165" spans="7:18">
      <c r="G165">
        <v>162</v>
      </c>
      <c r="H165" t="str">
        <f t="shared" ca="1" si="43"/>
        <v>Nublado</v>
      </c>
      <c r="I165">
        <f t="shared" ca="1" si="44"/>
        <v>5</v>
      </c>
      <c r="J165">
        <f t="shared" ca="1" si="45"/>
        <v>5</v>
      </c>
      <c r="K165">
        <f t="shared" ca="1" si="46"/>
        <v>4</v>
      </c>
      <c r="L165">
        <f t="shared" ca="1" si="47"/>
        <v>9</v>
      </c>
      <c r="M165" s="23">
        <f t="shared" ca="1" si="48"/>
        <v>60</v>
      </c>
      <c r="N165" s="1">
        <f t="shared" ca="1" si="49"/>
        <v>-72</v>
      </c>
      <c r="O165" s="1">
        <f t="shared" ca="1" si="50"/>
        <v>-4.8</v>
      </c>
      <c r="P165" s="27">
        <f t="shared" ca="1" si="51"/>
        <v>-16.8</v>
      </c>
      <c r="Q165" s="1">
        <f t="shared" ca="1" si="52"/>
        <v>2918.7999999999988</v>
      </c>
      <c r="R165" s="1">
        <f t="shared" ca="1" si="53"/>
        <v>18.017283950617273</v>
      </c>
    </row>
    <row r="166" spans="7:18">
      <c r="G166">
        <v>163</v>
      </c>
      <c r="H166" t="str">
        <f t="shared" ca="1" si="43"/>
        <v>Soleado</v>
      </c>
      <c r="I166">
        <f t="shared" ca="1" si="44"/>
        <v>9</v>
      </c>
      <c r="J166">
        <f t="shared" ca="1" si="45"/>
        <v>5</v>
      </c>
      <c r="K166">
        <f t="shared" ca="1" si="46"/>
        <v>0</v>
      </c>
      <c r="L166">
        <f t="shared" ca="1" si="47"/>
        <v>5</v>
      </c>
      <c r="M166" s="23">
        <f t="shared" ca="1" si="48"/>
        <v>60</v>
      </c>
      <c r="N166" s="1">
        <f t="shared" ca="1" si="49"/>
        <v>-40</v>
      </c>
      <c r="O166" s="1">
        <f t="shared" ca="1" si="50"/>
        <v>0</v>
      </c>
      <c r="P166" s="27">
        <f t="shared" ca="1" si="51"/>
        <v>20</v>
      </c>
      <c r="Q166" s="1">
        <f t="shared" ca="1" si="52"/>
        <v>2938.7999999999988</v>
      </c>
      <c r="R166" s="1">
        <f t="shared" ca="1" si="53"/>
        <v>18.029447852760725</v>
      </c>
    </row>
    <row r="167" spans="7:18">
      <c r="G167">
        <v>164</v>
      </c>
      <c r="H167" t="str">
        <f t="shared" ca="1" si="43"/>
        <v>Nublado</v>
      </c>
      <c r="I167">
        <f t="shared" ca="1" si="44"/>
        <v>3</v>
      </c>
      <c r="J167">
        <f t="shared" ca="1" si="45"/>
        <v>3</v>
      </c>
      <c r="K167">
        <f t="shared" ca="1" si="46"/>
        <v>6</v>
      </c>
      <c r="L167">
        <f t="shared" ca="1" si="47"/>
        <v>9</v>
      </c>
      <c r="M167" s="23">
        <f t="shared" ca="1" si="48"/>
        <v>36</v>
      </c>
      <c r="N167" s="1">
        <f t="shared" ca="1" si="49"/>
        <v>-72</v>
      </c>
      <c r="O167" s="1">
        <f t="shared" ca="1" si="50"/>
        <v>-7.1999999999999993</v>
      </c>
      <c r="P167" s="27">
        <f t="shared" ca="1" si="51"/>
        <v>-43.2</v>
      </c>
      <c r="Q167" s="1">
        <f t="shared" ca="1" si="52"/>
        <v>2895.599999999999</v>
      </c>
      <c r="R167" s="1">
        <f t="shared" ca="1" si="53"/>
        <v>17.656097560975603</v>
      </c>
    </row>
    <row r="168" spans="7:18">
      <c r="G168">
        <v>165</v>
      </c>
      <c r="H168" t="str">
        <f t="shared" ca="1" si="43"/>
        <v>Soleado</v>
      </c>
      <c r="I168">
        <f t="shared" ca="1" si="44"/>
        <v>8</v>
      </c>
      <c r="J168">
        <f t="shared" ca="1" si="45"/>
        <v>3</v>
      </c>
      <c r="K168">
        <f t="shared" ca="1" si="46"/>
        <v>0</v>
      </c>
      <c r="L168">
        <f t="shared" ca="1" si="47"/>
        <v>3</v>
      </c>
      <c r="M168" s="23">
        <f t="shared" ca="1" si="48"/>
        <v>36</v>
      </c>
      <c r="N168" s="1">
        <f t="shared" ca="1" si="49"/>
        <v>-24</v>
      </c>
      <c r="O168" s="1">
        <f t="shared" ca="1" si="50"/>
        <v>0</v>
      </c>
      <c r="P168" s="27">
        <f t="shared" ca="1" si="51"/>
        <v>12</v>
      </c>
      <c r="Q168" s="1">
        <f t="shared" ca="1" si="52"/>
        <v>2907.599999999999</v>
      </c>
      <c r="R168" s="1">
        <f t="shared" ca="1" si="53"/>
        <v>17.621818181818174</v>
      </c>
    </row>
    <row r="169" spans="7:18">
      <c r="G169">
        <v>166</v>
      </c>
      <c r="H169" t="str">
        <f t="shared" ca="1" si="43"/>
        <v>Soleado</v>
      </c>
      <c r="I169">
        <f t="shared" ca="1" si="44"/>
        <v>7</v>
      </c>
      <c r="J169">
        <f t="shared" ca="1" si="45"/>
        <v>7</v>
      </c>
      <c r="K169">
        <f t="shared" ca="1" si="46"/>
        <v>1</v>
      </c>
      <c r="L169">
        <f t="shared" ca="1" si="47"/>
        <v>8</v>
      </c>
      <c r="M169" s="23">
        <f t="shared" ca="1" si="48"/>
        <v>84</v>
      </c>
      <c r="N169" s="1">
        <f t="shared" ca="1" si="49"/>
        <v>-64</v>
      </c>
      <c r="O169" s="1">
        <f t="shared" ca="1" si="50"/>
        <v>-1.2</v>
      </c>
      <c r="P169" s="27">
        <f t="shared" ca="1" si="51"/>
        <v>18.8</v>
      </c>
      <c r="Q169" s="1">
        <f t="shared" ca="1" si="52"/>
        <v>2926.3999999999992</v>
      </c>
      <c r="R169" s="1">
        <f t="shared" ca="1" si="53"/>
        <v>17.628915662650595</v>
      </c>
    </row>
    <row r="170" spans="7:18">
      <c r="G170">
        <v>167</v>
      </c>
      <c r="H170" t="str">
        <f t="shared" ca="1" si="43"/>
        <v>Nublado</v>
      </c>
      <c r="I170">
        <f t="shared" ca="1" si="44"/>
        <v>5</v>
      </c>
      <c r="J170">
        <f t="shared" ca="1" si="45"/>
        <v>5</v>
      </c>
      <c r="K170">
        <f t="shared" ca="1" si="46"/>
        <v>2</v>
      </c>
      <c r="L170">
        <f t="shared" ca="1" si="47"/>
        <v>7</v>
      </c>
      <c r="M170" s="23">
        <f t="shared" ca="1" si="48"/>
        <v>60</v>
      </c>
      <c r="N170" s="1">
        <f t="shared" ca="1" si="49"/>
        <v>-56</v>
      </c>
      <c r="O170" s="1">
        <f t="shared" ca="1" si="50"/>
        <v>-2.4</v>
      </c>
      <c r="P170" s="27">
        <f t="shared" ca="1" si="51"/>
        <v>1.6</v>
      </c>
      <c r="Q170" s="1">
        <f t="shared" ca="1" si="52"/>
        <v>2927.9999999999991</v>
      </c>
      <c r="R170" s="1">
        <f t="shared" ca="1" si="53"/>
        <v>17.532934131736521</v>
      </c>
    </row>
    <row r="171" spans="7:18">
      <c r="G171">
        <v>168</v>
      </c>
      <c r="H171" t="str">
        <f t="shared" ca="1" si="43"/>
        <v>Soleado</v>
      </c>
      <c r="I171">
        <f t="shared" ca="1" si="44"/>
        <v>6</v>
      </c>
      <c r="J171">
        <f t="shared" ca="1" si="45"/>
        <v>5</v>
      </c>
      <c r="K171">
        <f t="shared" ca="1" si="46"/>
        <v>0</v>
      </c>
      <c r="L171">
        <f t="shared" ca="1" si="47"/>
        <v>5</v>
      </c>
      <c r="M171" s="23">
        <f t="shared" ca="1" si="48"/>
        <v>60</v>
      </c>
      <c r="N171" s="1">
        <f t="shared" ca="1" si="49"/>
        <v>-40</v>
      </c>
      <c r="O171" s="1">
        <f t="shared" ca="1" si="50"/>
        <v>0</v>
      </c>
      <c r="P171" s="27">
        <f t="shared" ca="1" si="51"/>
        <v>20</v>
      </c>
      <c r="Q171" s="1">
        <f t="shared" ca="1" si="52"/>
        <v>2947.9999999999991</v>
      </c>
      <c r="R171" s="1">
        <f t="shared" ca="1" si="53"/>
        <v>17.54761904761904</v>
      </c>
    </row>
    <row r="172" spans="7:18">
      <c r="G172">
        <v>169</v>
      </c>
      <c r="H172" t="str">
        <f t="shared" ca="1" si="43"/>
        <v>Soleado</v>
      </c>
      <c r="I172">
        <f t="shared" ca="1" si="44"/>
        <v>8</v>
      </c>
      <c r="J172">
        <f t="shared" ca="1" si="45"/>
        <v>6</v>
      </c>
      <c r="K172">
        <f t="shared" ca="1" si="46"/>
        <v>0</v>
      </c>
      <c r="L172">
        <f t="shared" ca="1" si="47"/>
        <v>6</v>
      </c>
      <c r="M172" s="23">
        <f t="shared" ca="1" si="48"/>
        <v>72</v>
      </c>
      <c r="N172" s="1">
        <f t="shared" ca="1" si="49"/>
        <v>-48</v>
      </c>
      <c r="O172" s="1">
        <f t="shared" ca="1" si="50"/>
        <v>0</v>
      </c>
      <c r="P172" s="27">
        <f t="shared" ca="1" si="51"/>
        <v>24</v>
      </c>
      <c r="Q172" s="1">
        <f t="shared" ca="1" si="52"/>
        <v>2971.9999999999991</v>
      </c>
      <c r="R172" s="1">
        <f t="shared" ca="1" si="53"/>
        <v>17.58579881656804</v>
      </c>
    </row>
    <row r="173" spans="7:18">
      <c r="G173">
        <v>170</v>
      </c>
      <c r="H173" t="str">
        <f t="shared" ca="1" si="43"/>
        <v>Soleado</v>
      </c>
      <c r="I173">
        <f t="shared" ca="1" si="44"/>
        <v>8</v>
      </c>
      <c r="J173">
        <f t="shared" ca="1" si="45"/>
        <v>8</v>
      </c>
      <c r="K173">
        <f t="shared" ca="1" si="46"/>
        <v>0</v>
      </c>
      <c r="L173">
        <f t="shared" ca="1" si="47"/>
        <v>8</v>
      </c>
      <c r="M173" s="23">
        <f t="shared" ca="1" si="48"/>
        <v>96</v>
      </c>
      <c r="N173" s="1">
        <f t="shared" ca="1" si="49"/>
        <v>-64</v>
      </c>
      <c r="O173" s="1">
        <f t="shared" ca="1" si="50"/>
        <v>0</v>
      </c>
      <c r="P173" s="27">
        <f t="shared" ca="1" si="51"/>
        <v>32</v>
      </c>
      <c r="Q173" s="1">
        <f t="shared" ca="1" si="52"/>
        <v>3003.9999999999991</v>
      </c>
      <c r="R173" s="1">
        <f t="shared" ca="1" si="53"/>
        <v>17.670588235294108</v>
      </c>
    </row>
    <row r="174" spans="7:18">
      <c r="G174">
        <v>171</v>
      </c>
      <c r="H174" t="str">
        <f t="shared" ca="1" si="43"/>
        <v>Soleado</v>
      </c>
      <c r="I174">
        <f t="shared" ca="1" si="44"/>
        <v>7</v>
      </c>
      <c r="J174">
        <f t="shared" ca="1" si="45"/>
        <v>7</v>
      </c>
      <c r="K174">
        <f t="shared" ca="1" si="46"/>
        <v>1</v>
      </c>
      <c r="L174">
        <f t="shared" ca="1" si="47"/>
        <v>8</v>
      </c>
      <c r="M174" s="23">
        <f t="shared" ca="1" si="48"/>
        <v>84</v>
      </c>
      <c r="N174" s="1">
        <f t="shared" ca="1" si="49"/>
        <v>-64</v>
      </c>
      <c r="O174" s="1">
        <f t="shared" ca="1" si="50"/>
        <v>-1.2</v>
      </c>
      <c r="P174" s="27">
        <f t="shared" ca="1" si="51"/>
        <v>18.8</v>
      </c>
      <c r="Q174" s="1">
        <f t="shared" ca="1" si="52"/>
        <v>3022.7999999999993</v>
      </c>
      <c r="R174" s="1">
        <f t="shared" ca="1" si="53"/>
        <v>17.67719298245613</v>
      </c>
    </row>
    <row r="175" spans="7:18">
      <c r="G175">
        <v>172</v>
      </c>
      <c r="H175" t="str">
        <f t="shared" ca="1" si="43"/>
        <v>Soleado</v>
      </c>
      <c r="I175">
        <f t="shared" ca="1" si="44"/>
        <v>8</v>
      </c>
      <c r="J175">
        <f t="shared" ca="1" si="45"/>
        <v>7</v>
      </c>
      <c r="K175">
        <f t="shared" ca="1" si="46"/>
        <v>0</v>
      </c>
      <c r="L175">
        <f t="shared" ca="1" si="47"/>
        <v>7</v>
      </c>
      <c r="M175" s="23">
        <f t="shared" ca="1" si="48"/>
        <v>84</v>
      </c>
      <c r="N175" s="1">
        <f t="shared" ca="1" si="49"/>
        <v>-56</v>
      </c>
      <c r="O175" s="1">
        <f t="shared" ca="1" si="50"/>
        <v>0</v>
      </c>
      <c r="P175" s="27">
        <f t="shared" ca="1" si="51"/>
        <v>28</v>
      </c>
      <c r="Q175" s="1">
        <f t="shared" ca="1" si="52"/>
        <v>3050.7999999999993</v>
      </c>
      <c r="R175" s="1">
        <f t="shared" ca="1" si="53"/>
        <v>17.737209302325571</v>
      </c>
    </row>
    <row r="176" spans="7:18">
      <c r="G176">
        <v>173</v>
      </c>
      <c r="H176" t="str">
        <f t="shared" ca="1" si="43"/>
        <v>Soleado</v>
      </c>
      <c r="I176">
        <f t="shared" ca="1" si="44"/>
        <v>6</v>
      </c>
      <c r="J176">
        <f t="shared" ca="1" si="45"/>
        <v>6</v>
      </c>
      <c r="K176">
        <f t="shared" ca="1" si="46"/>
        <v>2</v>
      </c>
      <c r="L176">
        <f t="shared" ca="1" si="47"/>
        <v>8</v>
      </c>
      <c r="M176" s="23">
        <f t="shared" ca="1" si="48"/>
        <v>72</v>
      </c>
      <c r="N176" s="1">
        <f t="shared" ca="1" si="49"/>
        <v>-64</v>
      </c>
      <c r="O176" s="1">
        <f t="shared" ca="1" si="50"/>
        <v>-2.4</v>
      </c>
      <c r="P176" s="27">
        <f t="shared" ca="1" si="51"/>
        <v>5.6</v>
      </c>
      <c r="Q176" s="1">
        <f t="shared" ca="1" si="52"/>
        <v>3056.3999999999992</v>
      </c>
      <c r="R176" s="1">
        <f t="shared" ca="1" si="53"/>
        <v>17.667052023121375</v>
      </c>
    </row>
    <row r="177" spans="7:18">
      <c r="G177">
        <v>174</v>
      </c>
      <c r="H177" t="str">
        <f t="shared" ca="1" si="43"/>
        <v>Nublado</v>
      </c>
      <c r="I177">
        <f t="shared" ca="1" si="44"/>
        <v>5</v>
      </c>
      <c r="J177">
        <f t="shared" ca="1" si="45"/>
        <v>5</v>
      </c>
      <c r="K177">
        <f t="shared" ca="1" si="46"/>
        <v>1</v>
      </c>
      <c r="L177">
        <f t="shared" ca="1" si="47"/>
        <v>6</v>
      </c>
      <c r="M177" s="23">
        <f t="shared" ca="1" si="48"/>
        <v>60</v>
      </c>
      <c r="N177" s="1">
        <f t="shared" ca="1" si="49"/>
        <v>-48</v>
      </c>
      <c r="O177" s="1">
        <f t="shared" ca="1" si="50"/>
        <v>-1.2</v>
      </c>
      <c r="P177" s="27">
        <f t="shared" ca="1" si="51"/>
        <v>10.8</v>
      </c>
      <c r="Q177" s="1">
        <f t="shared" ca="1" si="52"/>
        <v>3067.1999999999994</v>
      </c>
      <c r="R177" s="1">
        <f t="shared" ca="1" si="53"/>
        <v>17.627586206896542</v>
      </c>
    </row>
    <row r="178" spans="7:18">
      <c r="G178">
        <v>175</v>
      </c>
      <c r="H178" t="str">
        <f t="shared" ca="1" si="43"/>
        <v>Nublado</v>
      </c>
      <c r="I178">
        <f t="shared" ca="1" si="44"/>
        <v>6</v>
      </c>
      <c r="J178">
        <f t="shared" ca="1" si="45"/>
        <v>5</v>
      </c>
      <c r="K178">
        <f t="shared" ca="1" si="46"/>
        <v>0</v>
      </c>
      <c r="L178">
        <f t="shared" ca="1" si="47"/>
        <v>5</v>
      </c>
      <c r="M178" s="23">
        <f t="shared" ca="1" si="48"/>
        <v>60</v>
      </c>
      <c r="N178" s="1">
        <f t="shared" ca="1" si="49"/>
        <v>-40</v>
      </c>
      <c r="O178" s="1">
        <f t="shared" ca="1" si="50"/>
        <v>0</v>
      </c>
      <c r="P178" s="27">
        <f t="shared" ca="1" si="51"/>
        <v>20</v>
      </c>
      <c r="Q178" s="1">
        <f t="shared" ca="1" si="52"/>
        <v>3087.1999999999994</v>
      </c>
      <c r="R178" s="1">
        <f t="shared" ca="1" si="53"/>
        <v>17.641142857142849</v>
      </c>
    </row>
    <row r="179" spans="7:18">
      <c r="G179">
        <v>176</v>
      </c>
      <c r="H179" t="str">
        <f t="shared" ca="1" si="43"/>
        <v>Soleado</v>
      </c>
      <c r="I179">
        <f t="shared" ca="1" si="44"/>
        <v>7</v>
      </c>
      <c r="J179">
        <f t="shared" ca="1" si="45"/>
        <v>6</v>
      </c>
      <c r="K179">
        <f t="shared" ca="1" si="46"/>
        <v>0</v>
      </c>
      <c r="L179">
        <f t="shared" ca="1" si="47"/>
        <v>6</v>
      </c>
      <c r="M179" s="23">
        <f t="shared" ca="1" si="48"/>
        <v>72</v>
      </c>
      <c r="N179" s="1">
        <f t="shared" ca="1" si="49"/>
        <v>-48</v>
      </c>
      <c r="O179" s="1">
        <f t="shared" ca="1" si="50"/>
        <v>0</v>
      </c>
      <c r="P179" s="27">
        <f t="shared" ca="1" si="51"/>
        <v>24</v>
      </c>
      <c r="Q179" s="1">
        <f t="shared" ca="1" si="52"/>
        <v>3111.1999999999994</v>
      </c>
      <c r="R179" s="1">
        <f t="shared" ca="1" si="53"/>
        <v>17.677272727272719</v>
      </c>
    </row>
    <row r="180" spans="7:18">
      <c r="G180">
        <v>177</v>
      </c>
      <c r="H180" t="str">
        <f t="shared" ca="1" si="43"/>
        <v>Soleado</v>
      </c>
      <c r="I180">
        <f t="shared" ca="1" si="44"/>
        <v>7</v>
      </c>
      <c r="J180">
        <f t="shared" ca="1" si="45"/>
        <v>7</v>
      </c>
      <c r="K180">
        <f t="shared" ca="1" si="46"/>
        <v>0</v>
      </c>
      <c r="L180">
        <f t="shared" ca="1" si="47"/>
        <v>7</v>
      </c>
      <c r="M180" s="23">
        <f t="shared" ca="1" si="48"/>
        <v>84</v>
      </c>
      <c r="N180" s="1">
        <f t="shared" ca="1" si="49"/>
        <v>-56</v>
      </c>
      <c r="O180" s="1">
        <f t="shared" ca="1" si="50"/>
        <v>0</v>
      </c>
      <c r="P180" s="27">
        <f t="shared" ca="1" si="51"/>
        <v>28</v>
      </c>
      <c r="Q180" s="1">
        <f t="shared" ca="1" si="52"/>
        <v>3139.1999999999994</v>
      </c>
      <c r="R180" s="1">
        <f t="shared" ca="1" si="53"/>
        <v>17.735593220338973</v>
      </c>
    </row>
    <row r="181" spans="7:18">
      <c r="G181">
        <v>178</v>
      </c>
      <c r="H181" t="str">
        <f t="shared" ca="1" si="43"/>
        <v>Soleado</v>
      </c>
      <c r="I181">
        <f t="shared" ca="1" si="44"/>
        <v>8</v>
      </c>
      <c r="J181">
        <f t="shared" ca="1" si="45"/>
        <v>7</v>
      </c>
      <c r="K181">
        <f t="shared" ca="1" si="46"/>
        <v>0</v>
      </c>
      <c r="L181">
        <f t="shared" ca="1" si="47"/>
        <v>7</v>
      </c>
      <c r="M181" s="23">
        <f t="shared" ca="1" si="48"/>
        <v>84</v>
      </c>
      <c r="N181" s="1">
        <f t="shared" ca="1" si="49"/>
        <v>-56</v>
      </c>
      <c r="O181" s="1">
        <f t="shared" ca="1" si="50"/>
        <v>0</v>
      </c>
      <c r="P181" s="27">
        <f t="shared" ca="1" si="51"/>
        <v>28</v>
      </c>
      <c r="Q181" s="1">
        <f t="shared" ca="1" si="52"/>
        <v>3167.1999999999994</v>
      </c>
      <c r="R181" s="1">
        <f t="shared" ca="1" si="53"/>
        <v>17.793258426966283</v>
      </c>
    </row>
    <row r="182" spans="7:18">
      <c r="G182">
        <v>179</v>
      </c>
      <c r="H182" t="str">
        <f t="shared" ca="1" si="43"/>
        <v>Soleado</v>
      </c>
      <c r="I182">
        <f t="shared" ca="1" si="44"/>
        <v>7</v>
      </c>
      <c r="J182">
        <f t="shared" ca="1" si="45"/>
        <v>7</v>
      </c>
      <c r="K182">
        <f t="shared" ca="1" si="46"/>
        <v>1</v>
      </c>
      <c r="L182">
        <f t="shared" ca="1" si="47"/>
        <v>8</v>
      </c>
      <c r="M182" s="23">
        <f t="shared" ca="1" si="48"/>
        <v>84</v>
      </c>
      <c r="N182" s="1">
        <f t="shared" ca="1" si="49"/>
        <v>-64</v>
      </c>
      <c r="O182" s="1">
        <f t="shared" ca="1" si="50"/>
        <v>-1.2</v>
      </c>
      <c r="P182" s="27">
        <f t="shared" ca="1" si="51"/>
        <v>18.8</v>
      </c>
      <c r="Q182" s="1">
        <f t="shared" ca="1" si="52"/>
        <v>3185.9999999999995</v>
      </c>
      <c r="R182" s="1">
        <f t="shared" ca="1" si="53"/>
        <v>17.79888268156424</v>
      </c>
    </row>
    <row r="183" spans="7:18">
      <c r="G183">
        <v>180</v>
      </c>
      <c r="H183" t="str">
        <f t="shared" ca="1" si="43"/>
        <v>Soleado</v>
      </c>
      <c r="I183">
        <f t="shared" ca="1" si="44"/>
        <v>8</v>
      </c>
      <c r="J183">
        <f t="shared" ca="1" si="45"/>
        <v>7</v>
      </c>
      <c r="K183">
        <f t="shared" ca="1" si="46"/>
        <v>0</v>
      </c>
      <c r="L183">
        <f t="shared" ca="1" si="47"/>
        <v>7</v>
      </c>
      <c r="M183" s="23">
        <f t="shared" ca="1" si="48"/>
        <v>84</v>
      </c>
      <c r="N183" s="1">
        <f t="shared" ca="1" si="49"/>
        <v>-56</v>
      </c>
      <c r="O183" s="1">
        <f t="shared" ca="1" si="50"/>
        <v>0</v>
      </c>
      <c r="P183" s="27">
        <f t="shared" ca="1" si="51"/>
        <v>28</v>
      </c>
      <c r="Q183" s="1">
        <f t="shared" ca="1" si="52"/>
        <v>3213.9999999999995</v>
      </c>
      <c r="R183" s="1">
        <f t="shared" ca="1" si="53"/>
        <v>17.855555555555551</v>
      </c>
    </row>
    <row r="184" spans="7:18">
      <c r="G184">
        <v>181</v>
      </c>
      <c r="H184" t="str">
        <f t="shared" ca="1" si="43"/>
        <v>Soleado</v>
      </c>
      <c r="I184">
        <f t="shared" ca="1" si="44"/>
        <v>9</v>
      </c>
      <c r="J184">
        <f t="shared" ca="1" si="45"/>
        <v>8</v>
      </c>
      <c r="K184">
        <f t="shared" ca="1" si="46"/>
        <v>0</v>
      </c>
      <c r="L184">
        <f t="shared" ca="1" si="47"/>
        <v>8</v>
      </c>
      <c r="M184" s="23">
        <f t="shared" ca="1" si="48"/>
        <v>96</v>
      </c>
      <c r="N184" s="1">
        <f t="shared" ca="1" si="49"/>
        <v>-64</v>
      </c>
      <c r="O184" s="1">
        <f t="shared" ca="1" si="50"/>
        <v>0</v>
      </c>
      <c r="P184" s="27">
        <f t="shared" ca="1" si="51"/>
        <v>32</v>
      </c>
      <c r="Q184" s="1">
        <f t="shared" ca="1" si="52"/>
        <v>3245.9999999999995</v>
      </c>
      <c r="R184" s="1">
        <f t="shared" ca="1" si="53"/>
        <v>17.933701657458556</v>
      </c>
    </row>
    <row r="185" spans="7:18">
      <c r="G185">
        <v>182</v>
      </c>
      <c r="H185" t="str">
        <f t="shared" ca="1" si="43"/>
        <v>Soleado</v>
      </c>
      <c r="I185">
        <f t="shared" ca="1" si="44"/>
        <v>8</v>
      </c>
      <c r="J185">
        <f t="shared" ca="1" si="45"/>
        <v>8</v>
      </c>
      <c r="K185">
        <f t="shared" ca="1" si="46"/>
        <v>1</v>
      </c>
      <c r="L185">
        <f t="shared" ca="1" si="47"/>
        <v>9</v>
      </c>
      <c r="M185" s="23">
        <f t="shared" ca="1" si="48"/>
        <v>96</v>
      </c>
      <c r="N185" s="1">
        <f t="shared" ca="1" si="49"/>
        <v>-72</v>
      </c>
      <c r="O185" s="1">
        <f t="shared" ca="1" si="50"/>
        <v>-1.2</v>
      </c>
      <c r="P185" s="27">
        <f t="shared" ca="1" si="51"/>
        <v>22.8</v>
      </c>
      <c r="Q185" s="1">
        <f t="shared" ca="1" si="52"/>
        <v>3268.7999999999997</v>
      </c>
      <c r="R185" s="1">
        <f t="shared" ca="1" si="53"/>
        <v>17.960439560439557</v>
      </c>
    </row>
    <row r="186" spans="7:18">
      <c r="G186">
        <v>183</v>
      </c>
      <c r="H186" t="str">
        <f t="shared" ca="1" si="43"/>
        <v>Soleado</v>
      </c>
      <c r="I186">
        <f t="shared" ca="1" si="44"/>
        <v>9</v>
      </c>
      <c r="J186">
        <f t="shared" ca="1" si="45"/>
        <v>8</v>
      </c>
      <c r="K186">
        <f t="shared" ca="1" si="46"/>
        <v>0</v>
      </c>
      <c r="L186">
        <f t="shared" ca="1" si="47"/>
        <v>8</v>
      </c>
      <c r="M186" s="23">
        <f t="shared" ca="1" si="48"/>
        <v>96</v>
      </c>
      <c r="N186" s="1">
        <f t="shared" ca="1" si="49"/>
        <v>-64</v>
      </c>
      <c r="O186" s="1">
        <f t="shared" ca="1" si="50"/>
        <v>0</v>
      </c>
      <c r="P186" s="27">
        <f t="shared" ca="1" si="51"/>
        <v>32</v>
      </c>
      <c r="Q186" s="1">
        <f t="shared" ca="1" si="52"/>
        <v>3300.7999999999997</v>
      </c>
      <c r="R186" s="1">
        <f t="shared" ca="1" si="53"/>
        <v>18.03715846994535</v>
      </c>
    </row>
    <row r="187" spans="7:18">
      <c r="G187">
        <v>184</v>
      </c>
      <c r="H187" t="str">
        <f t="shared" ca="1" si="43"/>
        <v>Soleado</v>
      </c>
      <c r="I187">
        <f t="shared" ca="1" si="44"/>
        <v>9</v>
      </c>
      <c r="J187">
        <f t="shared" ca="1" si="45"/>
        <v>9</v>
      </c>
      <c r="K187">
        <f t="shared" ca="1" si="46"/>
        <v>0</v>
      </c>
      <c r="L187">
        <f t="shared" ca="1" si="47"/>
        <v>9</v>
      </c>
      <c r="M187" s="23">
        <f t="shared" ca="1" si="48"/>
        <v>108</v>
      </c>
      <c r="N187" s="1">
        <f t="shared" ca="1" si="49"/>
        <v>-72</v>
      </c>
      <c r="O187" s="1">
        <f t="shared" ca="1" si="50"/>
        <v>0</v>
      </c>
      <c r="P187" s="27">
        <f t="shared" ca="1" si="51"/>
        <v>36</v>
      </c>
      <c r="Q187" s="1">
        <f t="shared" ca="1" si="52"/>
        <v>3336.7999999999997</v>
      </c>
      <c r="R187" s="1">
        <f t="shared" ca="1" si="53"/>
        <v>18.134782608695648</v>
      </c>
    </row>
    <row r="188" spans="7:18">
      <c r="G188">
        <v>185</v>
      </c>
      <c r="H188" t="str">
        <f t="shared" ca="1" si="43"/>
        <v>Soleado</v>
      </c>
      <c r="I188">
        <f t="shared" ca="1" si="44"/>
        <v>7</v>
      </c>
      <c r="J188">
        <f t="shared" ca="1" si="45"/>
        <v>7</v>
      </c>
      <c r="K188">
        <f t="shared" ca="1" si="46"/>
        <v>2</v>
      </c>
      <c r="L188">
        <f t="shared" ca="1" si="47"/>
        <v>9</v>
      </c>
      <c r="M188" s="23">
        <f t="shared" ca="1" si="48"/>
        <v>84</v>
      </c>
      <c r="N188" s="1">
        <f t="shared" ca="1" si="49"/>
        <v>-72</v>
      </c>
      <c r="O188" s="1">
        <f t="shared" ca="1" si="50"/>
        <v>-2.4</v>
      </c>
      <c r="P188" s="27">
        <f t="shared" ca="1" si="51"/>
        <v>9.6</v>
      </c>
      <c r="Q188" s="1">
        <f t="shared" ca="1" si="52"/>
        <v>3346.3999999999996</v>
      </c>
      <c r="R188" s="1">
        <f t="shared" ca="1" si="53"/>
        <v>18.088648648648647</v>
      </c>
    </row>
    <row r="189" spans="7:18">
      <c r="G189">
        <v>186</v>
      </c>
      <c r="H189" t="str">
        <f t="shared" ca="1" si="43"/>
        <v>Nublado</v>
      </c>
      <c r="I189">
        <f t="shared" ca="1" si="44"/>
        <v>5</v>
      </c>
      <c r="J189">
        <f t="shared" ca="1" si="45"/>
        <v>5</v>
      </c>
      <c r="K189">
        <f t="shared" ca="1" si="46"/>
        <v>2</v>
      </c>
      <c r="L189">
        <f t="shared" ca="1" si="47"/>
        <v>7</v>
      </c>
      <c r="M189" s="23">
        <f t="shared" ca="1" si="48"/>
        <v>60</v>
      </c>
      <c r="N189" s="1">
        <f t="shared" ca="1" si="49"/>
        <v>-56</v>
      </c>
      <c r="O189" s="1">
        <f t="shared" ca="1" si="50"/>
        <v>-2.4</v>
      </c>
      <c r="P189" s="27">
        <f t="shared" ca="1" si="51"/>
        <v>1.6</v>
      </c>
      <c r="Q189" s="1">
        <f t="shared" ca="1" si="52"/>
        <v>3347.9999999999995</v>
      </c>
      <c r="R189" s="1">
        <f t="shared" ca="1" si="53"/>
        <v>18</v>
      </c>
    </row>
    <row r="190" spans="7:18">
      <c r="G190">
        <v>187</v>
      </c>
      <c r="H190" t="str">
        <f t="shared" ca="1" si="43"/>
        <v>Soleado</v>
      </c>
      <c r="I190">
        <f t="shared" ca="1" si="44"/>
        <v>8</v>
      </c>
      <c r="J190">
        <f t="shared" ca="1" si="45"/>
        <v>5</v>
      </c>
      <c r="K190">
        <f t="shared" ca="1" si="46"/>
        <v>0</v>
      </c>
      <c r="L190">
        <f t="shared" ca="1" si="47"/>
        <v>5</v>
      </c>
      <c r="M190" s="23">
        <f t="shared" ca="1" si="48"/>
        <v>60</v>
      </c>
      <c r="N190" s="1">
        <f t="shared" ca="1" si="49"/>
        <v>-40</v>
      </c>
      <c r="O190" s="1">
        <f t="shared" ca="1" si="50"/>
        <v>0</v>
      </c>
      <c r="P190" s="27">
        <f t="shared" ca="1" si="51"/>
        <v>20</v>
      </c>
      <c r="Q190" s="1">
        <f t="shared" ca="1" si="52"/>
        <v>3367.9999999999995</v>
      </c>
      <c r="R190" s="1">
        <f t="shared" ca="1" si="53"/>
        <v>18.010695187165773</v>
      </c>
    </row>
    <row r="191" spans="7:18">
      <c r="G191">
        <v>188</v>
      </c>
      <c r="H191" t="str">
        <f t="shared" ca="1" si="43"/>
        <v>Soleado</v>
      </c>
      <c r="I191">
        <f t="shared" ca="1" si="44"/>
        <v>8</v>
      </c>
      <c r="J191">
        <f t="shared" ca="1" si="45"/>
        <v>8</v>
      </c>
      <c r="K191">
        <f t="shared" ca="1" si="46"/>
        <v>0</v>
      </c>
      <c r="L191">
        <f t="shared" ca="1" si="47"/>
        <v>8</v>
      </c>
      <c r="M191" s="23">
        <f t="shared" ca="1" si="48"/>
        <v>96</v>
      </c>
      <c r="N191" s="1">
        <f t="shared" ca="1" si="49"/>
        <v>-64</v>
      </c>
      <c r="O191" s="1">
        <f t="shared" ca="1" si="50"/>
        <v>0</v>
      </c>
      <c r="P191" s="27">
        <f t="shared" ca="1" si="51"/>
        <v>32</v>
      </c>
      <c r="Q191" s="1">
        <f t="shared" ca="1" si="52"/>
        <v>3399.9999999999995</v>
      </c>
      <c r="R191" s="1">
        <f t="shared" ca="1" si="53"/>
        <v>18.085106382978722</v>
      </c>
    </row>
    <row r="192" spans="7:18">
      <c r="G192">
        <v>189</v>
      </c>
      <c r="H192" t="str">
        <f t="shared" ca="1" si="43"/>
        <v>Nublado</v>
      </c>
      <c r="I192">
        <f t="shared" ca="1" si="44"/>
        <v>5</v>
      </c>
      <c r="J192">
        <f t="shared" ca="1" si="45"/>
        <v>5</v>
      </c>
      <c r="K192">
        <f t="shared" ca="1" si="46"/>
        <v>3</v>
      </c>
      <c r="L192">
        <f t="shared" ca="1" si="47"/>
        <v>8</v>
      </c>
      <c r="M192" s="23">
        <f t="shared" ca="1" si="48"/>
        <v>60</v>
      </c>
      <c r="N192" s="1">
        <f t="shared" ca="1" si="49"/>
        <v>-64</v>
      </c>
      <c r="O192" s="1">
        <f t="shared" ca="1" si="50"/>
        <v>-3.5999999999999996</v>
      </c>
      <c r="P192" s="27">
        <f t="shared" ca="1" si="51"/>
        <v>-7.6</v>
      </c>
      <c r="Q192" s="1">
        <f t="shared" ca="1" si="52"/>
        <v>3392.3999999999996</v>
      </c>
      <c r="R192" s="1">
        <f t="shared" ca="1" si="53"/>
        <v>17.949206349206349</v>
      </c>
    </row>
    <row r="193" spans="7:18">
      <c r="G193">
        <v>190</v>
      </c>
      <c r="H193" t="str">
        <f t="shared" ca="1" si="43"/>
        <v>Soleado</v>
      </c>
      <c r="I193">
        <f t="shared" ca="1" si="44"/>
        <v>6</v>
      </c>
      <c r="J193">
        <f t="shared" ca="1" si="45"/>
        <v>5</v>
      </c>
      <c r="K193">
        <f t="shared" ca="1" si="46"/>
        <v>0</v>
      </c>
      <c r="L193">
        <f t="shared" ca="1" si="47"/>
        <v>5</v>
      </c>
      <c r="M193" s="23">
        <f t="shared" ca="1" si="48"/>
        <v>60</v>
      </c>
      <c r="N193" s="1">
        <f t="shared" ca="1" si="49"/>
        <v>-40</v>
      </c>
      <c r="O193" s="1">
        <f t="shared" ca="1" si="50"/>
        <v>0</v>
      </c>
      <c r="P193" s="27">
        <f t="shared" ca="1" si="51"/>
        <v>20</v>
      </c>
      <c r="Q193" s="1">
        <f t="shared" ca="1" si="52"/>
        <v>3412.3999999999996</v>
      </c>
      <c r="R193" s="1">
        <f t="shared" ca="1" si="53"/>
        <v>17.96</v>
      </c>
    </row>
    <row r="194" spans="7:18">
      <c r="G194">
        <v>191</v>
      </c>
      <c r="H194" t="str">
        <f t="shared" ca="1" si="43"/>
        <v>Soleado</v>
      </c>
      <c r="I194">
        <f t="shared" ca="1" si="44"/>
        <v>8</v>
      </c>
      <c r="J194">
        <f t="shared" ca="1" si="45"/>
        <v>6</v>
      </c>
      <c r="K194">
        <f t="shared" ca="1" si="46"/>
        <v>0</v>
      </c>
      <c r="L194">
        <f t="shared" ca="1" si="47"/>
        <v>6</v>
      </c>
      <c r="M194" s="23">
        <f t="shared" ca="1" si="48"/>
        <v>72</v>
      </c>
      <c r="N194" s="1">
        <f t="shared" ca="1" si="49"/>
        <v>-48</v>
      </c>
      <c r="O194" s="1">
        <f t="shared" ca="1" si="50"/>
        <v>0</v>
      </c>
      <c r="P194" s="27">
        <f t="shared" ca="1" si="51"/>
        <v>24</v>
      </c>
      <c r="Q194" s="1">
        <f t="shared" ca="1" si="52"/>
        <v>3436.3999999999996</v>
      </c>
      <c r="R194" s="1">
        <f t="shared" ca="1" si="53"/>
        <v>17.991623036649216</v>
      </c>
    </row>
    <row r="195" spans="7:18">
      <c r="G195">
        <v>192</v>
      </c>
      <c r="H195" t="str">
        <f t="shared" ca="1" si="43"/>
        <v>Soleado</v>
      </c>
      <c r="I195">
        <f t="shared" ca="1" si="44"/>
        <v>9</v>
      </c>
      <c r="J195">
        <f t="shared" ca="1" si="45"/>
        <v>8</v>
      </c>
      <c r="K195">
        <f t="shared" ca="1" si="46"/>
        <v>0</v>
      </c>
      <c r="L195">
        <f t="shared" ca="1" si="47"/>
        <v>8</v>
      </c>
      <c r="M195" s="23">
        <f t="shared" ca="1" si="48"/>
        <v>96</v>
      </c>
      <c r="N195" s="1">
        <f t="shared" ca="1" si="49"/>
        <v>-64</v>
      </c>
      <c r="O195" s="1">
        <f t="shared" ca="1" si="50"/>
        <v>0</v>
      </c>
      <c r="P195" s="27">
        <f t="shared" ca="1" si="51"/>
        <v>32</v>
      </c>
      <c r="Q195" s="1">
        <f t="shared" ca="1" si="52"/>
        <v>3468.3999999999996</v>
      </c>
      <c r="R195" s="1">
        <f t="shared" ca="1" si="53"/>
        <v>18.064583333333331</v>
      </c>
    </row>
    <row r="196" spans="7:18">
      <c r="G196">
        <v>193</v>
      </c>
      <c r="H196" t="str">
        <f t="shared" ref="H196:H259" ca="1" si="54">LOOKUP(RAND(),$D$9:$D$10,$A$9:$A$10)</f>
        <v>Soleado</v>
      </c>
      <c r="I196">
        <f t="shared" ca="1" si="44"/>
        <v>8</v>
      </c>
      <c r="J196">
        <f t="shared" ca="1" si="45"/>
        <v>8</v>
      </c>
      <c r="K196">
        <f t="shared" ca="1" si="46"/>
        <v>1</v>
      </c>
      <c r="L196">
        <f t="shared" ca="1" si="47"/>
        <v>9</v>
      </c>
      <c r="M196" s="23">
        <f t="shared" ca="1" si="48"/>
        <v>96</v>
      </c>
      <c r="N196" s="1">
        <f t="shared" ca="1" si="49"/>
        <v>-72</v>
      </c>
      <c r="O196" s="1">
        <f t="shared" ca="1" si="50"/>
        <v>-1.2</v>
      </c>
      <c r="P196" s="27">
        <f t="shared" ca="1" si="51"/>
        <v>22.8</v>
      </c>
      <c r="Q196" s="1">
        <f t="shared" ca="1" si="52"/>
        <v>3491.2</v>
      </c>
      <c r="R196" s="1">
        <f t="shared" ca="1" si="53"/>
        <v>18.089119170984457</v>
      </c>
    </row>
    <row r="197" spans="7:18">
      <c r="G197">
        <v>194</v>
      </c>
      <c r="H197" t="str">
        <f t="shared" ca="1" si="54"/>
        <v>Nublado</v>
      </c>
      <c r="I197">
        <f t="shared" ca="1" si="44"/>
        <v>4</v>
      </c>
      <c r="J197">
        <f t="shared" ca="1" si="45"/>
        <v>4</v>
      </c>
      <c r="K197">
        <f t="shared" ca="1" si="46"/>
        <v>4</v>
      </c>
      <c r="L197">
        <f t="shared" ca="1" si="47"/>
        <v>8</v>
      </c>
      <c r="M197" s="23">
        <f t="shared" ca="1" si="48"/>
        <v>48</v>
      </c>
      <c r="N197" s="1">
        <f t="shared" ca="1" si="49"/>
        <v>-64</v>
      </c>
      <c r="O197" s="1">
        <f t="shared" ca="1" si="50"/>
        <v>-4.8</v>
      </c>
      <c r="P197" s="27">
        <f t="shared" ca="1" si="51"/>
        <v>-20.8</v>
      </c>
      <c r="Q197" s="1">
        <f t="shared" ca="1" si="52"/>
        <v>3470.3999999999996</v>
      </c>
      <c r="R197" s="1">
        <f t="shared" ca="1" si="53"/>
        <v>17.888659793814433</v>
      </c>
    </row>
    <row r="198" spans="7:18">
      <c r="G198">
        <v>195</v>
      </c>
      <c r="H198" t="str">
        <f t="shared" ca="1" si="54"/>
        <v>Soleado</v>
      </c>
      <c r="I198">
        <f t="shared" ca="1" si="44"/>
        <v>6</v>
      </c>
      <c r="J198">
        <f t="shared" ca="1" si="45"/>
        <v>4</v>
      </c>
      <c r="K198">
        <f t="shared" ca="1" si="46"/>
        <v>0</v>
      </c>
      <c r="L198">
        <f t="shared" ca="1" si="47"/>
        <v>4</v>
      </c>
      <c r="M198" s="23">
        <f t="shared" ca="1" si="48"/>
        <v>48</v>
      </c>
      <c r="N198" s="1">
        <f t="shared" ca="1" si="49"/>
        <v>-32</v>
      </c>
      <c r="O198" s="1">
        <f t="shared" ca="1" si="50"/>
        <v>0</v>
      </c>
      <c r="P198" s="27">
        <f t="shared" ca="1" si="51"/>
        <v>16</v>
      </c>
      <c r="Q198" s="1">
        <f t="shared" ca="1" si="52"/>
        <v>3486.3999999999996</v>
      </c>
      <c r="R198" s="1">
        <f t="shared" ca="1" si="53"/>
        <v>17.878974358974361</v>
      </c>
    </row>
    <row r="199" spans="7:18">
      <c r="G199">
        <v>196</v>
      </c>
      <c r="H199" t="str">
        <f t="shared" ca="1" si="54"/>
        <v>Soleado</v>
      </c>
      <c r="I199">
        <f t="shared" ca="1" si="44"/>
        <v>7</v>
      </c>
      <c r="J199">
        <f t="shared" ca="1" si="45"/>
        <v>6</v>
      </c>
      <c r="K199">
        <f t="shared" ca="1" si="46"/>
        <v>0</v>
      </c>
      <c r="L199">
        <f t="shared" ca="1" si="47"/>
        <v>6</v>
      </c>
      <c r="M199" s="23">
        <f t="shared" ca="1" si="48"/>
        <v>72</v>
      </c>
      <c r="N199" s="1">
        <f t="shared" ca="1" si="49"/>
        <v>-48</v>
      </c>
      <c r="O199" s="1">
        <f t="shared" ca="1" si="50"/>
        <v>0</v>
      </c>
      <c r="P199" s="27">
        <f t="shared" ca="1" si="51"/>
        <v>24</v>
      </c>
      <c r="Q199" s="1">
        <f t="shared" ca="1" si="52"/>
        <v>3510.3999999999996</v>
      </c>
      <c r="R199" s="1">
        <f t="shared" ca="1" si="53"/>
        <v>17.910204081632653</v>
      </c>
    </row>
    <row r="200" spans="7:18">
      <c r="G200">
        <v>197</v>
      </c>
      <c r="H200" t="str">
        <f t="shared" ca="1" si="54"/>
        <v>Soleado</v>
      </c>
      <c r="I200">
        <f t="shared" ca="1" si="44"/>
        <v>7</v>
      </c>
      <c r="J200">
        <f t="shared" ca="1" si="45"/>
        <v>7</v>
      </c>
      <c r="K200">
        <f t="shared" ca="1" si="46"/>
        <v>0</v>
      </c>
      <c r="L200">
        <f t="shared" ca="1" si="47"/>
        <v>7</v>
      </c>
      <c r="M200" s="23">
        <f t="shared" ca="1" si="48"/>
        <v>84</v>
      </c>
      <c r="N200" s="1">
        <f t="shared" ca="1" si="49"/>
        <v>-56</v>
      </c>
      <c r="O200" s="1">
        <f t="shared" ca="1" si="50"/>
        <v>0</v>
      </c>
      <c r="P200" s="27">
        <f t="shared" ca="1" si="51"/>
        <v>28</v>
      </c>
      <c r="Q200" s="1">
        <f t="shared" ca="1" si="52"/>
        <v>3538.3999999999996</v>
      </c>
      <c r="R200" s="1">
        <f t="shared" ca="1" si="53"/>
        <v>17.961421319796955</v>
      </c>
    </row>
    <row r="201" spans="7:18">
      <c r="G201">
        <v>198</v>
      </c>
      <c r="H201" t="str">
        <f t="shared" ca="1" si="54"/>
        <v>Soleado</v>
      </c>
      <c r="I201">
        <f t="shared" ca="1" si="44"/>
        <v>9</v>
      </c>
      <c r="J201">
        <f t="shared" ca="1" si="45"/>
        <v>7</v>
      </c>
      <c r="K201">
        <f t="shared" ca="1" si="46"/>
        <v>0</v>
      </c>
      <c r="L201">
        <f t="shared" ca="1" si="47"/>
        <v>7</v>
      </c>
      <c r="M201" s="23">
        <f t="shared" ca="1" si="48"/>
        <v>84</v>
      </c>
      <c r="N201" s="1">
        <f t="shared" ca="1" si="49"/>
        <v>-56</v>
      </c>
      <c r="O201" s="1">
        <f t="shared" ca="1" si="50"/>
        <v>0</v>
      </c>
      <c r="P201" s="27">
        <f t="shared" ca="1" si="51"/>
        <v>28</v>
      </c>
      <c r="Q201" s="1">
        <f t="shared" ca="1" si="52"/>
        <v>3566.3999999999996</v>
      </c>
      <c r="R201" s="1">
        <f t="shared" ca="1" si="53"/>
        <v>18.012121212121215</v>
      </c>
    </row>
    <row r="202" spans="7:18">
      <c r="G202">
        <v>199</v>
      </c>
      <c r="H202" t="str">
        <f t="shared" ca="1" si="54"/>
        <v>Soleado</v>
      </c>
      <c r="I202">
        <f t="shared" ca="1" si="44"/>
        <v>9</v>
      </c>
      <c r="J202">
        <f t="shared" ca="1" si="45"/>
        <v>9</v>
      </c>
      <c r="K202">
        <f t="shared" ca="1" si="46"/>
        <v>0</v>
      </c>
      <c r="L202">
        <f t="shared" ca="1" si="47"/>
        <v>9</v>
      </c>
      <c r="M202" s="23">
        <f t="shared" ca="1" si="48"/>
        <v>108</v>
      </c>
      <c r="N202" s="1">
        <f t="shared" ca="1" si="49"/>
        <v>-72</v>
      </c>
      <c r="O202" s="1">
        <f t="shared" ca="1" si="50"/>
        <v>0</v>
      </c>
      <c r="P202" s="27">
        <f t="shared" ca="1" si="51"/>
        <v>36</v>
      </c>
      <c r="Q202" s="1">
        <f t="shared" ca="1" si="52"/>
        <v>3602.3999999999996</v>
      </c>
      <c r="R202" s="1">
        <f t="shared" ca="1" si="53"/>
        <v>18.102512562814074</v>
      </c>
    </row>
    <row r="203" spans="7:18">
      <c r="G203">
        <v>200</v>
      </c>
      <c r="H203" t="str">
        <f t="shared" ca="1" si="54"/>
        <v>Soleado</v>
      </c>
      <c r="I203">
        <f t="shared" ca="1" si="44"/>
        <v>8</v>
      </c>
      <c r="J203">
        <f t="shared" ca="1" si="45"/>
        <v>8</v>
      </c>
      <c r="K203">
        <f t="shared" ca="1" si="46"/>
        <v>1</v>
      </c>
      <c r="L203">
        <f t="shared" ca="1" si="47"/>
        <v>9</v>
      </c>
      <c r="M203" s="23">
        <f t="shared" ca="1" si="48"/>
        <v>96</v>
      </c>
      <c r="N203" s="1">
        <f t="shared" ca="1" si="49"/>
        <v>-72</v>
      </c>
      <c r="O203" s="1">
        <f t="shared" ca="1" si="50"/>
        <v>-1.2</v>
      </c>
      <c r="P203" s="27">
        <f t="shared" ca="1" si="51"/>
        <v>22.8</v>
      </c>
      <c r="Q203" s="1">
        <f t="shared" ca="1" si="52"/>
        <v>3625.2</v>
      </c>
      <c r="R203" s="1">
        <f t="shared" ca="1" si="53"/>
        <v>18.126000000000005</v>
      </c>
    </row>
    <row r="204" spans="7:18">
      <c r="G204">
        <v>201</v>
      </c>
      <c r="H204" t="str">
        <f t="shared" ca="1" si="54"/>
        <v>Soleado</v>
      </c>
      <c r="I204">
        <f t="shared" ca="1" si="44"/>
        <v>8</v>
      </c>
      <c r="J204">
        <f t="shared" ca="1" si="45"/>
        <v>8</v>
      </c>
      <c r="K204">
        <f t="shared" ca="1" si="46"/>
        <v>0</v>
      </c>
      <c r="L204">
        <f t="shared" ca="1" si="47"/>
        <v>8</v>
      </c>
      <c r="M204" s="23">
        <f t="shared" ca="1" si="48"/>
        <v>96</v>
      </c>
      <c r="N204" s="1">
        <f t="shared" ca="1" si="49"/>
        <v>-64</v>
      </c>
      <c r="O204" s="1">
        <f t="shared" ca="1" si="50"/>
        <v>0</v>
      </c>
      <c r="P204" s="27">
        <f t="shared" ca="1" si="51"/>
        <v>32</v>
      </c>
      <c r="Q204" s="1">
        <f t="shared" ca="1" si="52"/>
        <v>3657.2</v>
      </c>
      <c r="R204" s="1">
        <f t="shared" ca="1" si="53"/>
        <v>18.195024875621893</v>
      </c>
    </row>
    <row r="205" spans="7:18">
      <c r="G205">
        <v>202</v>
      </c>
      <c r="H205" t="str">
        <f t="shared" ca="1" si="54"/>
        <v>Soleado</v>
      </c>
      <c r="I205">
        <f t="shared" ca="1" si="44"/>
        <v>8</v>
      </c>
      <c r="J205">
        <f t="shared" ca="1" si="45"/>
        <v>8</v>
      </c>
      <c r="K205">
        <f t="shared" ca="1" si="46"/>
        <v>0</v>
      </c>
      <c r="L205">
        <f t="shared" ca="1" si="47"/>
        <v>8</v>
      </c>
      <c r="M205" s="23">
        <f t="shared" ca="1" si="48"/>
        <v>96</v>
      </c>
      <c r="N205" s="1">
        <f t="shared" ca="1" si="49"/>
        <v>-64</v>
      </c>
      <c r="O205" s="1">
        <f t="shared" ca="1" si="50"/>
        <v>0</v>
      </c>
      <c r="P205" s="27">
        <f t="shared" ca="1" si="51"/>
        <v>32</v>
      </c>
      <c r="Q205" s="1">
        <f t="shared" ca="1" si="52"/>
        <v>3689.2</v>
      </c>
      <c r="R205" s="1">
        <f t="shared" ca="1" si="53"/>
        <v>18.263366336633666</v>
      </c>
    </row>
    <row r="206" spans="7:18">
      <c r="G206">
        <v>203</v>
      </c>
      <c r="H206" t="str">
        <f t="shared" ca="1" si="54"/>
        <v>Soleado</v>
      </c>
      <c r="I206">
        <f t="shared" ca="1" si="44"/>
        <v>7</v>
      </c>
      <c r="J206">
        <f t="shared" ca="1" si="45"/>
        <v>7</v>
      </c>
      <c r="K206">
        <f t="shared" ca="1" si="46"/>
        <v>1</v>
      </c>
      <c r="L206">
        <f t="shared" ca="1" si="47"/>
        <v>8</v>
      </c>
      <c r="M206" s="23">
        <f t="shared" ca="1" si="48"/>
        <v>84</v>
      </c>
      <c r="N206" s="1">
        <f t="shared" ca="1" si="49"/>
        <v>-64</v>
      </c>
      <c r="O206" s="1">
        <f t="shared" ca="1" si="50"/>
        <v>-1.2</v>
      </c>
      <c r="P206" s="27">
        <f t="shared" ca="1" si="51"/>
        <v>18.8</v>
      </c>
      <c r="Q206" s="1">
        <f t="shared" ca="1" si="52"/>
        <v>3708</v>
      </c>
      <c r="R206" s="1">
        <f t="shared" ca="1" si="53"/>
        <v>18.266009852216754</v>
      </c>
    </row>
    <row r="207" spans="7:18">
      <c r="G207">
        <v>204</v>
      </c>
      <c r="H207" t="str">
        <f t="shared" ca="1" si="54"/>
        <v>Soleado</v>
      </c>
      <c r="I207">
        <f t="shared" ca="1" si="44"/>
        <v>9</v>
      </c>
      <c r="J207">
        <f t="shared" ca="1" si="45"/>
        <v>7</v>
      </c>
      <c r="K207">
        <f t="shared" ca="1" si="46"/>
        <v>0</v>
      </c>
      <c r="L207">
        <f t="shared" ca="1" si="47"/>
        <v>7</v>
      </c>
      <c r="M207" s="23">
        <f t="shared" ca="1" si="48"/>
        <v>84</v>
      </c>
      <c r="N207" s="1">
        <f t="shared" ca="1" si="49"/>
        <v>-56</v>
      </c>
      <c r="O207" s="1">
        <f t="shared" ca="1" si="50"/>
        <v>0</v>
      </c>
      <c r="P207" s="27">
        <f t="shared" ca="1" si="51"/>
        <v>28</v>
      </c>
      <c r="Q207" s="1">
        <f t="shared" ca="1" si="52"/>
        <v>3736</v>
      </c>
      <c r="R207" s="1">
        <f t="shared" ca="1" si="53"/>
        <v>18.313725490196084</v>
      </c>
    </row>
    <row r="208" spans="7:18">
      <c r="G208">
        <v>205</v>
      </c>
      <c r="H208" t="str">
        <f t="shared" ca="1" si="54"/>
        <v>Soleado</v>
      </c>
      <c r="I208">
        <f t="shared" ca="1" si="44"/>
        <v>7</v>
      </c>
      <c r="J208">
        <f t="shared" ca="1" si="45"/>
        <v>7</v>
      </c>
      <c r="K208">
        <f t="shared" ca="1" si="46"/>
        <v>2</v>
      </c>
      <c r="L208">
        <f t="shared" ca="1" si="47"/>
        <v>9</v>
      </c>
      <c r="M208" s="23">
        <f t="shared" ca="1" si="48"/>
        <v>84</v>
      </c>
      <c r="N208" s="1">
        <f t="shared" ca="1" si="49"/>
        <v>-72</v>
      </c>
      <c r="O208" s="1">
        <f t="shared" ca="1" si="50"/>
        <v>-2.4</v>
      </c>
      <c r="P208" s="27">
        <f t="shared" ca="1" si="51"/>
        <v>9.6</v>
      </c>
      <c r="Q208" s="1">
        <f t="shared" ca="1" si="52"/>
        <v>3745.6</v>
      </c>
      <c r="R208" s="1">
        <f t="shared" ca="1" si="53"/>
        <v>18.271219512195128</v>
      </c>
    </row>
    <row r="209" spans="7:18">
      <c r="G209">
        <v>206</v>
      </c>
      <c r="H209" t="str">
        <f t="shared" ca="1" si="54"/>
        <v>Soleado</v>
      </c>
      <c r="I209">
        <f t="shared" ca="1" si="44"/>
        <v>8</v>
      </c>
      <c r="J209">
        <f t="shared" ca="1" si="45"/>
        <v>7</v>
      </c>
      <c r="K209">
        <f t="shared" ca="1" si="46"/>
        <v>0</v>
      </c>
      <c r="L209">
        <f t="shared" ca="1" si="47"/>
        <v>7</v>
      </c>
      <c r="M209" s="23">
        <f t="shared" ca="1" si="48"/>
        <v>84</v>
      </c>
      <c r="N209" s="1">
        <f t="shared" ca="1" si="49"/>
        <v>-56</v>
      </c>
      <c r="O209" s="1">
        <f t="shared" ca="1" si="50"/>
        <v>0</v>
      </c>
      <c r="P209" s="27">
        <f t="shared" ca="1" si="51"/>
        <v>28</v>
      </c>
      <c r="Q209" s="1">
        <f t="shared" ca="1" si="52"/>
        <v>3773.6</v>
      </c>
      <c r="R209" s="1">
        <f t="shared" ca="1" si="53"/>
        <v>18.318446601941751</v>
      </c>
    </row>
    <row r="210" spans="7:18">
      <c r="G210">
        <v>207</v>
      </c>
      <c r="H210" t="str">
        <f t="shared" ca="1" si="54"/>
        <v>Nublado</v>
      </c>
      <c r="I210">
        <f t="shared" ca="1" si="44"/>
        <v>7</v>
      </c>
      <c r="J210">
        <f t="shared" ca="1" si="45"/>
        <v>7</v>
      </c>
      <c r="K210">
        <f t="shared" ca="1" si="46"/>
        <v>1</v>
      </c>
      <c r="L210">
        <f t="shared" ca="1" si="47"/>
        <v>8</v>
      </c>
      <c r="M210" s="23">
        <f t="shared" ca="1" si="48"/>
        <v>84</v>
      </c>
      <c r="N210" s="1">
        <f t="shared" ca="1" si="49"/>
        <v>-64</v>
      </c>
      <c r="O210" s="1">
        <f t="shared" ca="1" si="50"/>
        <v>-1.2</v>
      </c>
      <c r="P210" s="27">
        <f t="shared" ca="1" si="51"/>
        <v>18.8</v>
      </c>
      <c r="Q210" s="1">
        <f t="shared" ca="1" si="52"/>
        <v>3792.4</v>
      </c>
      <c r="R210" s="1">
        <f t="shared" ca="1" si="53"/>
        <v>18.320772946859908</v>
      </c>
    </row>
    <row r="211" spans="7:18">
      <c r="G211">
        <v>208</v>
      </c>
      <c r="H211" t="str">
        <f t="shared" ca="1" si="54"/>
        <v>Soleado</v>
      </c>
      <c r="I211">
        <f t="shared" ca="1" si="44"/>
        <v>8</v>
      </c>
      <c r="J211">
        <f t="shared" ca="1" si="45"/>
        <v>7</v>
      </c>
      <c r="K211">
        <f t="shared" ca="1" si="46"/>
        <v>0</v>
      </c>
      <c r="L211">
        <f t="shared" ca="1" si="47"/>
        <v>7</v>
      </c>
      <c r="M211" s="23">
        <f t="shared" ca="1" si="48"/>
        <v>84</v>
      </c>
      <c r="N211" s="1">
        <f t="shared" ca="1" si="49"/>
        <v>-56</v>
      </c>
      <c r="O211" s="1">
        <f t="shared" ca="1" si="50"/>
        <v>0</v>
      </c>
      <c r="P211" s="27">
        <f t="shared" ca="1" si="51"/>
        <v>28</v>
      </c>
      <c r="Q211" s="1">
        <f t="shared" ca="1" si="52"/>
        <v>3820.4</v>
      </c>
      <c r="R211" s="1">
        <f t="shared" ca="1" si="53"/>
        <v>18.367307692307698</v>
      </c>
    </row>
    <row r="212" spans="7:18">
      <c r="G212">
        <v>209</v>
      </c>
      <c r="H212" t="str">
        <f t="shared" ca="1" si="54"/>
        <v>Soleado</v>
      </c>
      <c r="I212">
        <f t="shared" ca="1" si="44"/>
        <v>8</v>
      </c>
      <c r="J212">
        <f t="shared" ca="1" si="45"/>
        <v>8</v>
      </c>
      <c r="K212">
        <f t="shared" ca="1" si="46"/>
        <v>0</v>
      </c>
      <c r="L212">
        <f t="shared" ca="1" si="47"/>
        <v>8</v>
      </c>
      <c r="M212" s="23">
        <f t="shared" ca="1" si="48"/>
        <v>96</v>
      </c>
      <c r="N212" s="1">
        <f t="shared" ca="1" si="49"/>
        <v>-64</v>
      </c>
      <c r="O212" s="1">
        <f t="shared" ca="1" si="50"/>
        <v>0</v>
      </c>
      <c r="P212" s="27">
        <f t="shared" ca="1" si="51"/>
        <v>32</v>
      </c>
      <c r="Q212" s="1">
        <f t="shared" ca="1" si="52"/>
        <v>3852.4</v>
      </c>
      <c r="R212" s="1">
        <f t="shared" ca="1" si="53"/>
        <v>18.432535885167468</v>
      </c>
    </row>
    <row r="213" spans="7:18">
      <c r="G213">
        <v>210</v>
      </c>
      <c r="H213" t="str">
        <f t="shared" ca="1" si="54"/>
        <v>Soleado</v>
      </c>
      <c r="I213">
        <f t="shared" ca="1" si="44"/>
        <v>9</v>
      </c>
      <c r="J213">
        <f t="shared" ca="1" si="45"/>
        <v>8</v>
      </c>
      <c r="K213">
        <f t="shared" ca="1" si="46"/>
        <v>0</v>
      </c>
      <c r="L213">
        <f t="shared" ca="1" si="47"/>
        <v>8</v>
      </c>
      <c r="M213" s="23">
        <f t="shared" ca="1" si="48"/>
        <v>96</v>
      </c>
      <c r="N213" s="1">
        <f t="shared" ca="1" si="49"/>
        <v>-64</v>
      </c>
      <c r="O213" s="1">
        <f t="shared" ca="1" si="50"/>
        <v>0</v>
      </c>
      <c r="P213" s="27">
        <f t="shared" ca="1" si="51"/>
        <v>32</v>
      </c>
      <c r="Q213" s="1">
        <f t="shared" ca="1" si="52"/>
        <v>3884.4</v>
      </c>
      <c r="R213" s="1">
        <f t="shared" ca="1" si="53"/>
        <v>18.497142857142865</v>
      </c>
    </row>
    <row r="214" spans="7:18">
      <c r="G214">
        <v>211</v>
      </c>
      <c r="H214" t="str">
        <f t="shared" ca="1" si="54"/>
        <v>Soleado</v>
      </c>
      <c r="I214">
        <f t="shared" ca="1" si="44"/>
        <v>9</v>
      </c>
      <c r="J214">
        <f t="shared" ca="1" si="45"/>
        <v>9</v>
      </c>
      <c r="K214">
        <f t="shared" ca="1" si="46"/>
        <v>0</v>
      </c>
      <c r="L214">
        <f t="shared" ca="1" si="47"/>
        <v>9</v>
      </c>
      <c r="M214" s="23">
        <f t="shared" ca="1" si="48"/>
        <v>108</v>
      </c>
      <c r="N214" s="1">
        <f t="shared" ca="1" si="49"/>
        <v>-72</v>
      </c>
      <c r="O214" s="1">
        <f t="shared" ca="1" si="50"/>
        <v>0</v>
      </c>
      <c r="P214" s="27">
        <f t="shared" ca="1" si="51"/>
        <v>36</v>
      </c>
      <c r="Q214" s="1">
        <f t="shared" ca="1" si="52"/>
        <v>3920.4</v>
      </c>
      <c r="R214" s="1">
        <f t="shared" ca="1" si="53"/>
        <v>18.58009478672987</v>
      </c>
    </row>
    <row r="215" spans="7:18">
      <c r="G215">
        <v>212</v>
      </c>
      <c r="H215" t="str">
        <f t="shared" ca="1" si="54"/>
        <v>Soleado</v>
      </c>
      <c r="I215">
        <f t="shared" ca="1" si="44"/>
        <v>9</v>
      </c>
      <c r="J215">
        <f t="shared" ca="1" si="45"/>
        <v>9</v>
      </c>
      <c r="K215">
        <f t="shared" ca="1" si="46"/>
        <v>0</v>
      </c>
      <c r="L215">
        <f t="shared" ca="1" si="47"/>
        <v>9</v>
      </c>
      <c r="M215" s="23">
        <f t="shared" ca="1" si="48"/>
        <v>108</v>
      </c>
      <c r="N215" s="1">
        <f t="shared" ca="1" si="49"/>
        <v>-72</v>
      </c>
      <c r="O215" s="1">
        <f t="shared" ca="1" si="50"/>
        <v>0</v>
      </c>
      <c r="P215" s="27">
        <f t="shared" ca="1" si="51"/>
        <v>36</v>
      </c>
      <c r="Q215" s="1">
        <f t="shared" ca="1" si="52"/>
        <v>3956.4</v>
      </c>
      <c r="R215" s="1">
        <f t="shared" ca="1" si="53"/>
        <v>18.662264150943408</v>
      </c>
    </row>
    <row r="216" spans="7:18">
      <c r="G216">
        <v>213</v>
      </c>
      <c r="H216" t="str">
        <f t="shared" ca="1" si="54"/>
        <v>Soleado</v>
      </c>
      <c r="I216">
        <f t="shared" ca="1" si="44"/>
        <v>8</v>
      </c>
      <c r="J216">
        <f t="shared" ca="1" si="45"/>
        <v>8</v>
      </c>
      <c r="K216">
        <f t="shared" ca="1" si="46"/>
        <v>1</v>
      </c>
      <c r="L216">
        <f t="shared" ca="1" si="47"/>
        <v>9</v>
      </c>
      <c r="M216" s="23">
        <f t="shared" ca="1" si="48"/>
        <v>96</v>
      </c>
      <c r="N216" s="1">
        <f t="shared" ca="1" si="49"/>
        <v>-72</v>
      </c>
      <c r="O216" s="1">
        <f t="shared" ca="1" si="50"/>
        <v>-1.2</v>
      </c>
      <c r="P216" s="27">
        <f t="shared" ca="1" si="51"/>
        <v>22.8</v>
      </c>
      <c r="Q216" s="1">
        <f t="shared" ca="1" si="52"/>
        <v>3979.2000000000003</v>
      </c>
      <c r="R216" s="1">
        <f t="shared" ca="1" si="53"/>
        <v>18.681690140845081</v>
      </c>
    </row>
    <row r="217" spans="7:18">
      <c r="G217">
        <v>214</v>
      </c>
      <c r="H217" t="str">
        <f t="shared" ca="1" si="54"/>
        <v>Nublado</v>
      </c>
      <c r="I217">
        <f t="shared" ca="1" si="44"/>
        <v>5</v>
      </c>
      <c r="J217">
        <f t="shared" ca="1" si="45"/>
        <v>5</v>
      </c>
      <c r="K217">
        <f t="shared" ca="1" si="46"/>
        <v>3</v>
      </c>
      <c r="L217">
        <f t="shared" ca="1" si="47"/>
        <v>8</v>
      </c>
      <c r="M217" s="23">
        <f t="shared" ca="1" si="48"/>
        <v>60</v>
      </c>
      <c r="N217" s="1">
        <f t="shared" ca="1" si="49"/>
        <v>-64</v>
      </c>
      <c r="O217" s="1">
        <f t="shared" ca="1" si="50"/>
        <v>-3.5999999999999996</v>
      </c>
      <c r="P217" s="27">
        <f t="shared" ca="1" si="51"/>
        <v>-7.6</v>
      </c>
      <c r="Q217" s="1">
        <f t="shared" ca="1" si="52"/>
        <v>3971.6000000000004</v>
      </c>
      <c r="R217" s="1">
        <f t="shared" ca="1" si="53"/>
        <v>18.558878504672904</v>
      </c>
    </row>
    <row r="218" spans="7:18">
      <c r="G218">
        <v>215</v>
      </c>
      <c r="H218" t="str">
        <f t="shared" ca="1" si="54"/>
        <v>Soleado</v>
      </c>
      <c r="I218">
        <f t="shared" ca="1" si="44"/>
        <v>8</v>
      </c>
      <c r="J218">
        <f t="shared" ca="1" si="45"/>
        <v>5</v>
      </c>
      <c r="K218">
        <f t="shared" ca="1" si="46"/>
        <v>0</v>
      </c>
      <c r="L218">
        <f t="shared" ca="1" si="47"/>
        <v>5</v>
      </c>
      <c r="M218" s="23">
        <f t="shared" ca="1" si="48"/>
        <v>60</v>
      </c>
      <c r="N218" s="1">
        <f t="shared" ca="1" si="49"/>
        <v>-40</v>
      </c>
      <c r="O218" s="1">
        <f t="shared" ca="1" si="50"/>
        <v>0</v>
      </c>
      <c r="P218" s="27">
        <f t="shared" ca="1" si="51"/>
        <v>20</v>
      </c>
      <c r="Q218" s="1">
        <f t="shared" ca="1" si="52"/>
        <v>3991.6000000000004</v>
      </c>
      <c r="R218" s="1">
        <f t="shared" ca="1" si="53"/>
        <v>18.565581395348843</v>
      </c>
    </row>
    <row r="219" spans="7:18">
      <c r="G219">
        <v>216</v>
      </c>
      <c r="H219" t="str">
        <f t="shared" ca="1" si="54"/>
        <v>Nublado</v>
      </c>
      <c r="I219">
        <f t="shared" ca="1" si="44"/>
        <v>4</v>
      </c>
      <c r="J219">
        <f t="shared" ca="1" si="45"/>
        <v>4</v>
      </c>
      <c r="K219">
        <f t="shared" ca="1" si="46"/>
        <v>4</v>
      </c>
      <c r="L219">
        <f t="shared" ca="1" si="47"/>
        <v>8</v>
      </c>
      <c r="M219" s="23">
        <f t="shared" ca="1" si="48"/>
        <v>48</v>
      </c>
      <c r="N219" s="1">
        <f t="shared" ca="1" si="49"/>
        <v>-64</v>
      </c>
      <c r="O219" s="1">
        <f t="shared" ca="1" si="50"/>
        <v>-4.8</v>
      </c>
      <c r="P219" s="27">
        <f t="shared" ca="1" si="51"/>
        <v>-20.8</v>
      </c>
      <c r="Q219" s="1">
        <f t="shared" ca="1" si="52"/>
        <v>3970.8</v>
      </c>
      <c r="R219" s="1">
        <f t="shared" ca="1" si="53"/>
        <v>18.383333333333336</v>
      </c>
    </row>
    <row r="220" spans="7:18">
      <c r="G220">
        <v>217</v>
      </c>
      <c r="H220" t="str">
        <f t="shared" ca="1" si="54"/>
        <v>Soleado</v>
      </c>
      <c r="I220">
        <f t="shared" ca="1" si="44"/>
        <v>9</v>
      </c>
      <c r="J220">
        <f t="shared" ca="1" si="45"/>
        <v>4</v>
      </c>
      <c r="K220">
        <f t="shared" ca="1" si="46"/>
        <v>0</v>
      </c>
      <c r="L220">
        <f t="shared" ca="1" si="47"/>
        <v>4</v>
      </c>
      <c r="M220" s="23">
        <f t="shared" ca="1" si="48"/>
        <v>48</v>
      </c>
      <c r="N220" s="1">
        <f t="shared" ca="1" si="49"/>
        <v>-32</v>
      </c>
      <c r="O220" s="1">
        <f t="shared" ca="1" si="50"/>
        <v>0</v>
      </c>
      <c r="P220" s="27">
        <f t="shared" ca="1" si="51"/>
        <v>16</v>
      </c>
      <c r="Q220" s="1">
        <f t="shared" ca="1" si="52"/>
        <v>3986.8</v>
      </c>
      <c r="R220" s="1">
        <f t="shared" ca="1" si="53"/>
        <v>18.372350230414749</v>
      </c>
    </row>
    <row r="221" spans="7:18">
      <c r="G221">
        <v>218</v>
      </c>
      <c r="H221" t="str">
        <f t="shared" ca="1" si="54"/>
        <v>Nublado</v>
      </c>
      <c r="I221">
        <f t="shared" ca="1" si="44"/>
        <v>5</v>
      </c>
      <c r="J221">
        <f t="shared" ca="1" si="45"/>
        <v>5</v>
      </c>
      <c r="K221">
        <f t="shared" ca="1" si="46"/>
        <v>4</v>
      </c>
      <c r="L221">
        <f t="shared" ca="1" si="47"/>
        <v>9</v>
      </c>
      <c r="M221" s="23">
        <f t="shared" ca="1" si="48"/>
        <v>60</v>
      </c>
      <c r="N221" s="1">
        <f t="shared" ca="1" si="49"/>
        <v>-72</v>
      </c>
      <c r="O221" s="1">
        <f t="shared" ca="1" si="50"/>
        <v>-4.8</v>
      </c>
      <c r="P221" s="27">
        <f t="shared" ca="1" si="51"/>
        <v>-16.8</v>
      </c>
      <c r="Q221" s="1">
        <f t="shared" ca="1" si="52"/>
        <v>3970</v>
      </c>
      <c r="R221" s="1">
        <f t="shared" ca="1" si="53"/>
        <v>18.211009174311929</v>
      </c>
    </row>
    <row r="222" spans="7:18">
      <c r="G222">
        <v>219</v>
      </c>
      <c r="H222" t="str">
        <f t="shared" ca="1" si="54"/>
        <v>Soleado</v>
      </c>
      <c r="I222">
        <f t="shared" ref="I222:I285" ca="1" si="55">IF(H222="Soleado",LOOKUP(RAND(),Rand_Sol,Dem_Sol),LOOKUP(RAND(),Rand_Nub,Dem_Nub))</f>
        <v>8</v>
      </c>
      <c r="J222">
        <f t="shared" ref="J222:J285" ca="1" si="56">IF(I222&lt;=L222,I222,L222)</f>
        <v>5</v>
      </c>
      <c r="K222">
        <f t="shared" ref="K222:K285" ca="1" si="57">IF(J222&lt;L222,L222-J222,0)</f>
        <v>0</v>
      </c>
      <c r="L222">
        <f t="shared" ref="L222:L285" ca="1" si="58">I221</f>
        <v>5</v>
      </c>
      <c r="M222" s="23">
        <f t="shared" ref="M222:M285" ca="1" si="59">J222*$B$2</f>
        <v>60</v>
      </c>
      <c r="N222" s="1">
        <f t="shared" ref="N222:N285" ca="1" si="60">-L222*$B$3</f>
        <v>-40</v>
      </c>
      <c r="O222" s="1">
        <f t="shared" ref="O222:O285" ca="1" si="61">-K222*pre_rev</f>
        <v>0</v>
      </c>
      <c r="P222" s="27">
        <f t="shared" ref="P222:P285" ca="1" si="62">M222+N222+O222</f>
        <v>20</v>
      </c>
      <c r="Q222" s="1">
        <f t="shared" ref="Q222:Q285" ca="1" si="63">P222+Q221</f>
        <v>3990</v>
      </c>
      <c r="R222" s="1">
        <f t="shared" ref="R222:R285" ca="1" si="64">1/G222*((G222-1)*R221+P222)</f>
        <v>18.219178082191782</v>
      </c>
    </row>
    <row r="223" spans="7:18">
      <c r="G223">
        <v>220</v>
      </c>
      <c r="H223" t="str">
        <f t="shared" ca="1" si="54"/>
        <v>Soleado</v>
      </c>
      <c r="I223">
        <f t="shared" ca="1" si="55"/>
        <v>8</v>
      </c>
      <c r="J223">
        <f t="shared" ca="1" si="56"/>
        <v>8</v>
      </c>
      <c r="K223">
        <f t="shared" ca="1" si="57"/>
        <v>0</v>
      </c>
      <c r="L223">
        <f t="shared" ca="1" si="58"/>
        <v>8</v>
      </c>
      <c r="M223" s="23">
        <f t="shared" ca="1" si="59"/>
        <v>96</v>
      </c>
      <c r="N223" s="1">
        <f t="shared" ca="1" si="60"/>
        <v>-64</v>
      </c>
      <c r="O223" s="1">
        <f t="shared" ca="1" si="61"/>
        <v>0</v>
      </c>
      <c r="P223" s="27">
        <f t="shared" ca="1" si="62"/>
        <v>32</v>
      </c>
      <c r="Q223" s="1">
        <f t="shared" ca="1" si="63"/>
        <v>4022</v>
      </c>
      <c r="R223" s="1">
        <f t="shared" ca="1" si="64"/>
        <v>18.281818181818181</v>
      </c>
    </row>
    <row r="224" spans="7:18">
      <c r="G224">
        <v>221</v>
      </c>
      <c r="H224" t="str">
        <f t="shared" ca="1" si="54"/>
        <v>Soleado</v>
      </c>
      <c r="I224">
        <f t="shared" ca="1" si="55"/>
        <v>9</v>
      </c>
      <c r="J224">
        <f t="shared" ca="1" si="56"/>
        <v>8</v>
      </c>
      <c r="K224">
        <f t="shared" ca="1" si="57"/>
        <v>0</v>
      </c>
      <c r="L224">
        <f t="shared" ca="1" si="58"/>
        <v>8</v>
      </c>
      <c r="M224" s="23">
        <f t="shared" ca="1" si="59"/>
        <v>96</v>
      </c>
      <c r="N224" s="1">
        <f t="shared" ca="1" si="60"/>
        <v>-64</v>
      </c>
      <c r="O224" s="1">
        <f t="shared" ca="1" si="61"/>
        <v>0</v>
      </c>
      <c r="P224" s="27">
        <f t="shared" ca="1" si="62"/>
        <v>32</v>
      </c>
      <c r="Q224" s="1">
        <f t="shared" ca="1" si="63"/>
        <v>4054</v>
      </c>
      <c r="R224" s="1">
        <f t="shared" ca="1" si="64"/>
        <v>18.343891402714934</v>
      </c>
    </row>
    <row r="225" spans="7:18">
      <c r="G225">
        <v>222</v>
      </c>
      <c r="H225" t="str">
        <f t="shared" ca="1" si="54"/>
        <v>Soleado</v>
      </c>
      <c r="I225">
        <f t="shared" ca="1" si="55"/>
        <v>8</v>
      </c>
      <c r="J225">
        <f t="shared" ca="1" si="56"/>
        <v>8</v>
      </c>
      <c r="K225">
        <f t="shared" ca="1" si="57"/>
        <v>1</v>
      </c>
      <c r="L225">
        <f t="shared" ca="1" si="58"/>
        <v>9</v>
      </c>
      <c r="M225" s="23">
        <f t="shared" ca="1" si="59"/>
        <v>96</v>
      </c>
      <c r="N225" s="1">
        <f t="shared" ca="1" si="60"/>
        <v>-72</v>
      </c>
      <c r="O225" s="1">
        <f t="shared" ca="1" si="61"/>
        <v>-1.2</v>
      </c>
      <c r="P225" s="27">
        <f t="shared" ca="1" si="62"/>
        <v>22.8</v>
      </c>
      <c r="Q225" s="1">
        <f t="shared" ca="1" si="63"/>
        <v>4076.8</v>
      </c>
      <c r="R225" s="1">
        <f t="shared" ca="1" si="64"/>
        <v>18.363963963963968</v>
      </c>
    </row>
    <row r="226" spans="7:18">
      <c r="G226">
        <v>223</v>
      </c>
      <c r="H226" t="str">
        <f t="shared" ca="1" si="54"/>
        <v>Nublado</v>
      </c>
      <c r="I226">
        <f t="shared" ca="1" si="55"/>
        <v>5</v>
      </c>
      <c r="J226">
        <f t="shared" ca="1" si="56"/>
        <v>5</v>
      </c>
      <c r="K226">
        <f t="shared" ca="1" si="57"/>
        <v>3</v>
      </c>
      <c r="L226">
        <f t="shared" ca="1" si="58"/>
        <v>8</v>
      </c>
      <c r="M226" s="23">
        <f t="shared" ca="1" si="59"/>
        <v>60</v>
      </c>
      <c r="N226" s="1">
        <f t="shared" ca="1" si="60"/>
        <v>-64</v>
      </c>
      <c r="O226" s="1">
        <f t="shared" ca="1" si="61"/>
        <v>-3.5999999999999996</v>
      </c>
      <c r="P226" s="27">
        <f t="shared" ca="1" si="62"/>
        <v>-7.6</v>
      </c>
      <c r="Q226" s="1">
        <f t="shared" ca="1" si="63"/>
        <v>4069.2000000000003</v>
      </c>
      <c r="R226" s="1">
        <f t="shared" ca="1" si="64"/>
        <v>18.247533632287002</v>
      </c>
    </row>
    <row r="227" spans="7:18">
      <c r="G227">
        <v>224</v>
      </c>
      <c r="H227" t="str">
        <f t="shared" ca="1" si="54"/>
        <v>Soleado</v>
      </c>
      <c r="I227">
        <f t="shared" ca="1" si="55"/>
        <v>7</v>
      </c>
      <c r="J227">
        <f t="shared" ca="1" si="56"/>
        <v>5</v>
      </c>
      <c r="K227">
        <f t="shared" ca="1" si="57"/>
        <v>0</v>
      </c>
      <c r="L227">
        <f t="shared" ca="1" si="58"/>
        <v>5</v>
      </c>
      <c r="M227" s="23">
        <f t="shared" ca="1" si="59"/>
        <v>60</v>
      </c>
      <c r="N227" s="1">
        <f t="shared" ca="1" si="60"/>
        <v>-40</v>
      </c>
      <c r="O227" s="1">
        <f t="shared" ca="1" si="61"/>
        <v>0</v>
      </c>
      <c r="P227" s="27">
        <f t="shared" ca="1" si="62"/>
        <v>20</v>
      </c>
      <c r="Q227" s="1">
        <f t="shared" ca="1" si="63"/>
        <v>4089.2000000000003</v>
      </c>
      <c r="R227" s="1">
        <f t="shared" ca="1" si="64"/>
        <v>18.25535714285715</v>
      </c>
    </row>
    <row r="228" spans="7:18">
      <c r="G228">
        <v>225</v>
      </c>
      <c r="H228" t="str">
        <f t="shared" ca="1" si="54"/>
        <v>Soleado</v>
      </c>
      <c r="I228">
        <f t="shared" ca="1" si="55"/>
        <v>8</v>
      </c>
      <c r="J228">
        <f t="shared" ca="1" si="56"/>
        <v>7</v>
      </c>
      <c r="K228">
        <f t="shared" ca="1" si="57"/>
        <v>0</v>
      </c>
      <c r="L228">
        <f t="shared" ca="1" si="58"/>
        <v>7</v>
      </c>
      <c r="M228" s="23">
        <f t="shared" ca="1" si="59"/>
        <v>84</v>
      </c>
      <c r="N228" s="1">
        <f t="shared" ca="1" si="60"/>
        <v>-56</v>
      </c>
      <c r="O228" s="1">
        <f t="shared" ca="1" si="61"/>
        <v>0</v>
      </c>
      <c r="P228" s="27">
        <f t="shared" ca="1" si="62"/>
        <v>28</v>
      </c>
      <c r="Q228" s="1">
        <f t="shared" ca="1" si="63"/>
        <v>4117.2000000000007</v>
      </c>
      <c r="R228" s="1">
        <f t="shared" ca="1" si="64"/>
        <v>18.298666666666673</v>
      </c>
    </row>
    <row r="229" spans="7:18">
      <c r="G229">
        <v>226</v>
      </c>
      <c r="H229" t="str">
        <f t="shared" ca="1" si="54"/>
        <v>Soleado</v>
      </c>
      <c r="I229">
        <f t="shared" ca="1" si="55"/>
        <v>9</v>
      </c>
      <c r="J229">
        <f t="shared" ca="1" si="56"/>
        <v>8</v>
      </c>
      <c r="K229">
        <f t="shared" ca="1" si="57"/>
        <v>0</v>
      </c>
      <c r="L229">
        <f t="shared" ca="1" si="58"/>
        <v>8</v>
      </c>
      <c r="M229" s="23">
        <f t="shared" ca="1" si="59"/>
        <v>96</v>
      </c>
      <c r="N229" s="1">
        <f t="shared" ca="1" si="60"/>
        <v>-64</v>
      </c>
      <c r="O229" s="1">
        <f t="shared" ca="1" si="61"/>
        <v>0</v>
      </c>
      <c r="P229" s="27">
        <f t="shared" ca="1" si="62"/>
        <v>32</v>
      </c>
      <c r="Q229" s="1">
        <f t="shared" ca="1" si="63"/>
        <v>4149.2000000000007</v>
      </c>
      <c r="R229" s="1">
        <f t="shared" ca="1" si="64"/>
        <v>18.359292035398237</v>
      </c>
    </row>
    <row r="230" spans="7:18">
      <c r="G230">
        <v>227</v>
      </c>
      <c r="H230" t="str">
        <f t="shared" ca="1" si="54"/>
        <v>Soleado</v>
      </c>
      <c r="I230">
        <f t="shared" ca="1" si="55"/>
        <v>7</v>
      </c>
      <c r="J230">
        <f t="shared" ca="1" si="56"/>
        <v>7</v>
      </c>
      <c r="K230">
        <f t="shared" ca="1" si="57"/>
        <v>2</v>
      </c>
      <c r="L230">
        <f t="shared" ca="1" si="58"/>
        <v>9</v>
      </c>
      <c r="M230" s="23">
        <f t="shared" ca="1" si="59"/>
        <v>84</v>
      </c>
      <c r="N230" s="1">
        <f t="shared" ca="1" si="60"/>
        <v>-72</v>
      </c>
      <c r="O230" s="1">
        <f t="shared" ca="1" si="61"/>
        <v>-2.4</v>
      </c>
      <c r="P230" s="27">
        <f t="shared" ca="1" si="62"/>
        <v>9.6</v>
      </c>
      <c r="Q230" s="1">
        <f t="shared" ca="1" si="63"/>
        <v>4158.8000000000011</v>
      </c>
      <c r="R230" s="1">
        <f t="shared" ca="1" si="64"/>
        <v>18.320704845814987</v>
      </c>
    </row>
    <row r="231" spans="7:18">
      <c r="G231">
        <v>228</v>
      </c>
      <c r="H231" t="str">
        <f t="shared" ca="1" si="54"/>
        <v>Soleado</v>
      </c>
      <c r="I231">
        <f t="shared" ca="1" si="55"/>
        <v>9</v>
      </c>
      <c r="J231">
        <f t="shared" ca="1" si="56"/>
        <v>7</v>
      </c>
      <c r="K231">
        <f t="shared" ca="1" si="57"/>
        <v>0</v>
      </c>
      <c r="L231">
        <f t="shared" ca="1" si="58"/>
        <v>7</v>
      </c>
      <c r="M231" s="23">
        <f t="shared" ca="1" si="59"/>
        <v>84</v>
      </c>
      <c r="N231" s="1">
        <f t="shared" ca="1" si="60"/>
        <v>-56</v>
      </c>
      <c r="O231" s="1">
        <f t="shared" ca="1" si="61"/>
        <v>0</v>
      </c>
      <c r="P231" s="27">
        <f t="shared" ca="1" si="62"/>
        <v>28</v>
      </c>
      <c r="Q231" s="1">
        <f t="shared" ca="1" si="63"/>
        <v>4186.8000000000011</v>
      </c>
      <c r="R231" s="1">
        <f t="shared" ca="1" si="64"/>
        <v>18.363157894736851</v>
      </c>
    </row>
    <row r="232" spans="7:18">
      <c r="G232">
        <v>229</v>
      </c>
      <c r="H232" t="str">
        <f t="shared" ca="1" si="54"/>
        <v>Soleado</v>
      </c>
      <c r="I232">
        <f t="shared" ca="1" si="55"/>
        <v>7</v>
      </c>
      <c r="J232">
        <f t="shared" ca="1" si="56"/>
        <v>7</v>
      </c>
      <c r="K232">
        <f t="shared" ca="1" si="57"/>
        <v>2</v>
      </c>
      <c r="L232">
        <f t="shared" ca="1" si="58"/>
        <v>9</v>
      </c>
      <c r="M232" s="23">
        <f t="shared" ca="1" si="59"/>
        <v>84</v>
      </c>
      <c r="N232" s="1">
        <f t="shared" ca="1" si="60"/>
        <v>-72</v>
      </c>
      <c r="O232" s="1">
        <f t="shared" ca="1" si="61"/>
        <v>-2.4</v>
      </c>
      <c r="P232" s="27">
        <f t="shared" ca="1" si="62"/>
        <v>9.6</v>
      </c>
      <c r="Q232" s="1">
        <f t="shared" ca="1" si="63"/>
        <v>4196.4000000000015</v>
      </c>
      <c r="R232" s="1">
        <f t="shared" ca="1" si="64"/>
        <v>18.324890829694333</v>
      </c>
    </row>
    <row r="233" spans="7:18">
      <c r="G233">
        <v>230</v>
      </c>
      <c r="H233" t="str">
        <f t="shared" ca="1" si="54"/>
        <v>Soleado</v>
      </c>
      <c r="I233">
        <f t="shared" ca="1" si="55"/>
        <v>8</v>
      </c>
      <c r="J233">
        <f t="shared" ca="1" si="56"/>
        <v>7</v>
      </c>
      <c r="K233">
        <f t="shared" ca="1" si="57"/>
        <v>0</v>
      </c>
      <c r="L233">
        <f t="shared" ca="1" si="58"/>
        <v>7</v>
      </c>
      <c r="M233" s="23">
        <f t="shared" ca="1" si="59"/>
        <v>84</v>
      </c>
      <c r="N233" s="1">
        <f t="shared" ca="1" si="60"/>
        <v>-56</v>
      </c>
      <c r="O233" s="1">
        <f t="shared" ca="1" si="61"/>
        <v>0</v>
      </c>
      <c r="P233" s="27">
        <f t="shared" ca="1" si="62"/>
        <v>28</v>
      </c>
      <c r="Q233" s="1">
        <f t="shared" ca="1" si="63"/>
        <v>4224.4000000000015</v>
      </c>
      <c r="R233" s="1">
        <f t="shared" ca="1" si="64"/>
        <v>18.366956521739141</v>
      </c>
    </row>
    <row r="234" spans="7:18">
      <c r="G234">
        <v>231</v>
      </c>
      <c r="H234" t="str">
        <f t="shared" ca="1" si="54"/>
        <v>Nublado</v>
      </c>
      <c r="I234">
        <f t="shared" ca="1" si="55"/>
        <v>4</v>
      </c>
      <c r="J234">
        <f t="shared" ca="1" si="56"/>
        <v>4</v>
      </c>
      <c r="K234">
        <f t="shared" ca="1" si="57"/>
        <v>4</v>
      </c>
      <c r="L234">
        <f t="shared" ca="1" si="58"/>
        <v>8</v>
      </c>
      <c r="M234" s="23">
        <f t="shared" ca="1" si="59"/>
        <v>48</v>
      </c>
      <c r="N234" s="1">
        <f t="shared" ca="1" si="60"/>
        <v>-64</v>
      </c>
      <c r="O234" s="1">
        <f t="shared" ca="1" si="61"/>
        <v>-4.8</v>
      </c>
      <c r="P234" s="27">
        <f t="shared" ca="1" si="62"/>
        <v>-20.8</v>
      </c>
      <c r="Q234" s="1">
        <f t="shared" ca="1" si="63"/>
        <v>4203.6000000000013</v>
      </c>
      <c r="R234" s="1">
        <f t="shared" ca="1" si="64"/>
        <v>18.197402597402608</v>
      </c>
    </row>
    <row r="235" spans="7:18">
      <c r="G235">
        <v>232</v>
      </c>
      <c r="H235" t="str">
        <f t="shared" ca="1" si="54"/>
        <v>Soleado</v>
      </c>
      <c r="I235">
        <f t="shared" ca="1" si="55"/>
        <v>9</v>
      </c>
      <c r="J235">
        <f t="shared" ca="1" si="56"/>
        <v>4</v>
      </c>
      <c r="K235">
        <f t="shared" ca="1" si="57"/>
        <v>0</v>
      </c>
      <c r="L235">
        <f t="shared" ca="1" si="58"/>
        <v>4</v>
      </c>
      <c r="M235" s="23">
        <f t="shared" ca="1" si="59"/>
        <v>48</v>
      </c>
      <c r="N235" s="1">
        <f t="shared" ca="1" si="60"/>
        <v>-32</v>
      </c>
      <c r="O235" s="1">
        <f t="shared" ca="1" si="61"/>
        <v>0</v>
      </c>
      <c r="P235" s="27">
        <f t="shared" ca="1" si="62"/>
        <v>16</v>
      </c>
      <c r="Q235" s="1">
        <f t="shared" ca="1" si="63"/>
        <v>4219.6000000000013</v>
      </c>
      <c r="R235" s="1">
        <f t="shared" ca="1" si="64"/>
        <v>18.187931034482769</v>
      </c>
    </row>
    <row r="236" spans="7:18">
      <c r="G236">
        <v>233</v>
      </c>
      <c r="H236" t="str">
        <f t="shared" ca="1" si="54"/>
        <v>Nublado</v>
      </c>
      <c r="I236">
        <f t="shared" ca="1" si="55"/>
        <v>3</v>
      </c>
      <c r="J236">
        <f t="shared" ca="1" si="56"/>
        <v>3</v>
      </c>
      <c r="K236">
        <f t="shared" ca="1" si="57"/>
        <v>6</v>
      </c>
      <c r="L236">
        <f t="shared" ca="1" si="58"/>
        <v>9</v>
      </c>
      <c r="M236" s="23">
        <f t="shared" ca="1" si="59"/>
        <v>36</v>
      </c>
      <c r="N236" s="1">
        <f t="shared" ca="1" si="60"/>
        <v>-72</v>
      </c>
      <c r="O236" s="1">
        <f t="shared" ca="1" si="61"/>
        <v>-7.1999999999999993</v>
      </c>
      <c r="P236" s="27">
        <f t="shared" ca="1" si="62"/>
        <v>-43.2</v>
      </c>
      <c r="Q236" s="1">
        <f t="shared" ca="1" si="63"/>
        <v>4176.4000000000015</v>
      </c>
      <c r="R236" s="1">
        <f t="shared" ca="1" si="64"/>
        <v>17.924463519313313</v>
      </c>
    </row>
    <row r="237" spans="7:18">
      <c r="G237">
        <v>234</v>
      </c>
      <c r="H237" t="str">
        <f t="shared" ca="1" si="54"/>
        <v>Soleado</v>
      </c>
      <c r="I237">
        <f t="shared" ca="1" si="55"/>
        <v>8</v>
      </c>
      <c r="J237">
        <f t="shared" ca="1" si="56"/>
        <v>3</v>
      </c>
      <c r="K237">
        <f t="shared" ca="1" si="57"/>
        <v>0</v>
      </c>
      <c r="L237">
        <f t="shared" ca="1" si="58"/>
        <v>3</v>
      </c>
      <c r="M237" s="23">
        <f t="shared" ca="1" si="59"/>
        <v>36</v>
      </c>
      <c r="N237" s="1">
        <f t="shared" ca="1" si="60"/>
        <v>-24</v>
      </c>
      <c r="O237" s="1">
        <f t="shared" ca="1" si="61"/>
        <v>0</v>
      </c>
      <c r="P237" s="27">
        <f t="shared" ca="1" si="62"/>
        <v>12</v>
      </c>
      <c r="Q237" s="1">
        <f t="shared" ca="1" si="63"/>
        <v>4188.4000000000015</v>
      </c>
      <c r="R237" s="1">
        <f t="shared" ca="1" si="64"/>
        <v>17.89914529914531</v>
      </c>
    </row>
    <row r="238" spans="7:18">
      <c r="G238">
        <v>235</v>
      </c>
      <c r="H238" t="str">
        <f t="shared" ca="1" si="54"/>
        <v>Soleado</v>
      </c>
      <c r="I238">
        <f t="shared" ca="1" si="55"/>
        <v>8</v>
      </c>
      <c r="J238">
        <f t="shared" ca="1" si="56"/>
        <v>8</v>
      </c>
      <c r="K238">
        <f t="shared" ca="1" si="57"/>
        <v>0</v>
      </c>
      <c r="L238">
        <f t="shared" ca="1" si="58"/>
        <v>8</v>
      </c>
      <c r="M238" s="23">
        <f t="shared" ca="1" si="59"/>
        <v>96</v>
      </c>
      <c r="N238" s="1">
        <f t="shared" ca="1" si="60"/>
        <v>-64</v>
      </c>
      <c r="O238" s="1">
        <f t="shared" ca="1" si="61"/>
        <v>0</v>
      </c>
      <c r="P238" s="27">
        <f t="shared" ca="1" si="62"/>
        <v>32</v>
      </c>
      <c r="Q238" s="1">
        <f t="shared" ca="1" si="63"/>
        <v>4220.4000000000015</v>
      </c>
      <c r="R238" s="1">
        <f t="shared" ca="1" si="64"/>
        <v>17.959148936170223</v>
      </c>
    </row>
    <row r="239" spans="7:18">
      <c r="G239">
        <v>236</v>
      </c>
      <c r="H239" t="str">
        <f t="shared" ca="1" si="54"/>
        <v>Soleado</v>
      </c>
      <c r="I239">
        <f t="shared" ca="1" si="55"/>
        <v>7</v>
      </c>
      <c r="J239">
        <f t="shared" ca="1" si="56"/>
        <v>7</v>
      </c>
      <c r="K239">
        <f t="shared" ca="1" si="57"/>
        <v>1</v>
      </c>
      <c r="L239">
        <f t="shared" ca="1" si="58"/>
        <v>8</v>
      </c>
      <c r="M239" s="23">
        <f t="shared" ca="1" si="59"/>
        <v>84</v>
      </c>
      <c r="N239" s="1">
        <f t="shared" ca="1" si="60"/>
        <v>-64</v>
      </c>
      <c r="O239" s="1">
        <f t="shared" ca="1" si="61"/>
        <v>-1.2</v>
      </c>
      <c r="P239" s="27">
        <f t="shared" ca="1" si="62"/>
        <v>18.8</v>
      </c>
      <c r="Q239" s="1">
        <f t="shared" ca="1" si="63"/>
        <v>4239.2000000000016</v>
      </c>
      <c r="R239" s="1">
        <f t="shared" ca="1" si="64"/>
        <v>17.962711864406792</v>
      </c>
    </row>
    <row r="240" spans="7:18">
      <c r="G240">
        <v>237</v>
      </c>
      <c r="H240" t="str">
        <f t="shared" ca="1" si="54"/>
        <v>Soleado</v>
      </c>
      <c r="I240">
        <f t="shared" ca="1" si="55"/>
        <v>8</v>
      </c>
      <c r="J240">
        <f t="shared" ca="1" si="56"/>
        <v>7</v>
      </c>
      <c r="K240">
        <f t="shared" ca="1" si="57"/>
        <v>0</v>
      </c>
      <c r="L240">
        <f t="shared" ca="1" si="58"/>
        <v>7</v>
      </c>
      <c r="M240" s="23">
        <f t="shared" ca="1" si="59"/>
        <v>84</v>
      </c>
      <c r="N240" s="1">
        <f t="shared" ca="1" si="60"/>
        <v>-56</v>
      </c>
      <c r="O240" s="1">
        <f t="shared" ca="1" si="61"/>
        <v>0</v>
      </c>
      <c r="P240" s="27">
        <f t="shared" ca="1" si="62"/>
        <v>28</v>
      </c>
      <c r="Q240" s="1">
        <f t="shared" ca="1" si="63"/>
        <v>4267.2000000000016</v>
      </c>
      <c r="R240" s="1">
        <f t="shared" ca="1" si="64"/>
        <v>18.005063291139251</v>
      </c>
    </row>
    <row r="241" spans="7:18">
      <c r="G241">
        <v>238</v>
      </c>
      <c r="H241" t="str">
        <f t="shared" ca="1" si="54"/>
        <v>Soleado</v>
      </c>
      <c r="I241">
        <f t="shared" ca="1" si="55"/>
        <v>9</v>
      </c>
      <c r="J241">
        <f t="shared" ca="1" si="56"/>
        <v>8</v>
      </c>
      <c r="K241">
        <f t="shared" ca="1" si="57"/>
        <v>0</v>
      </c>
      <c r="L241">
        <f t="shared" ca="1" si="58"/>
        <v>8</v>
      </c>
      <c r="M241" s="23">
        <f t="shared" ca="1" si="59"/>
        <v>96</v>
      </c>
      <c r="N241" s="1">
        <f t="shared" ca="1" si="60"/>
        <v>-64</v>
      </c>
      <c r="O241" s="1">
        <f t="shared" ca="1" si="61"/>
        <v>0</v>
      </c>
      <c r="P241" s="27">
        <f t="shared" ca="1" si="62"/>
        <v>32</v>
      </c>
      <c r="Q241" s="1">
        <f t="shared" ca="1" si="63"/>
        <v>4299.2000000000016</v>
      </c>
      <c r="R241" s="1">
        <f t="shared" ca="1" si="64"/>
        <v>18.063865546218498</v>
      </c>
    </row>
    <row r="242" spans="7:18">
      <c r="G242">
        <v>239</v>
      </c>
      <c r="H242" t="str">
        <f t="shared" ca="1" si="54"/>
        <v>Soleado</v>
      </c>
      <c r="I242">
        <f t="shared" ca="1" si="55"/>
        <v>8</v>
      </c>
      <c r="J242">
        <f t="shared" ca="1" si="56"/>
        <v>8</v>
      </c>
      <c r="K242">
        <f t="shared" ca="1" si="57"/>
        <v>1</v>
      </c>
      <c r="L242">
        <f t="shared" ca="1" si="58"/>
        <v>9</v>
      </c>
      <c r="M242" s="23">
        <f t="shared" ca="1" si="59"/>
        <v>96</v>
      </c>
      <c r="N242" s="1">
        <f t="shared" ca="1" si="60"/>
        <v>-72</v>
      </c>
      <c r="O242" s="1">
        <f t="shared" ca="1" si="61"/>
        <v>-1.2</v>
      </c>
      <c r="P242" s="27">
        <f t="shared" ca="1" si="62"/>
        <v>22.8</v>
      </c>
      <c r="Q242" s="1">
        <f t="shared" ca="1" si="63"/>
        <v>4322.0000000000018</v>
      </c>
      <c r="R242" s="1">
        <f t="shared" ca="1" si="64"/>
        <v>18.083682008368211</v>
      </c>
    </row>
    <row r="243" spans="7:18">
      <c r="G243">
        <v>240</v>
      </c>
      <c r="H243" t="str">
        <f t="shared" ca="1" si="54"/>
        <v>Soleado</v>
      </c>
      <c r="I243">
        <f t="shared" ca="1" si="55"/>
        <v>9</v>
      </c>
      <c r="J243">
        <f t="shared" ca="1" si="56"/>
        <v>8</v>
      </c>
      <c r="K243">
        <f t="shared" ca="1" si="57"/>
        <v>0</v>
      </c>
      <c r="L243">
        <f t="shared" ca="1" si="58"/>
        <v>8</v>
      </c>
      <c r="M243" s="23">
        <f t="shared" ca="1" si="59"/>
        <v>96</v>
      </c>
      <c r="N243" s="1">
        <f t="shared" ca="1" si="60"/>
        <v>-64</v>
      </c>
      <c r="O243" s="1">
        <f t="shared" ca="1" si="61"/>
        <v>0</v>
      </c>
      <c r="P243" s="27">
        <f t="shared" ca="1" si="62"/>
        <v>32</v>
      </c>
      <c r="Q243" s="1">
        <f t="shared" ca="1" si="63"/>
        <v>4354.0000000000018</v>
      </c>
      <c r="R243" s="1">
        <f t="shared" ca="1" si="64"/>
        <v>18.141666666666676</v>
      </c>
    </row>
    <row r="244" spans="7:18">
      <c r="G244">
        <v>241</v>
      </c>
      <c r="H244" t="str">
        <f t="shared" ca="1" si="54"/>
        <v>Soleado</v>
      </c>
      <c r="I244">
        <f t="shared" ca="1" si="55"/>
        <v>9</v>
      </c>
      <c r="J244">
        <f t="shared" ca="1" si="56"/>
        <v>9</v>
      </c>
      <c r="K244">
        <f t="shared" ca="1" si="57"/>
        <v>0</v>
      </c>
      <c r="L244">
        <f t="shared" ca="1" si="58"/>
        <v>9</v>
      </c>
      <c r="M244" s="23">
        <f t="shared" ca="1" si="59"/>
        <v>108</v>
      </c>
      <c r="N244" s="1">
        <f t="shared" ca="1" si="60"/>
        <v>-72</v>
      </c>
      <c r="O244" s="1">
        <f t="shared" ca="1" si="61"/>
        <v>0</v>
      </c>
      <c r="P244" s="27">
        <f t="shared" ca="1" si="62"/>
        <v>36</v>
      </c>
      <c r="Q244" s="1">
        <f t="shared" ca="1" si="63"/>
        <v>4390.0000000000018</v>
      </c>
      <c r="R244" s="1">
        <f t="shared" ca="1" si="64"/>
        <v>18.215767634854782</v>
      </c>
    </row>
    <row r="245" spans="7:18">
      <c r="G245">
        <v>242</v>
      </c>
      <c r="H245" t="str">
        <f t="shared" ca="1" si="54"/>
        <v>Soleado</v>
      </c>
      <c r="I245">
        <f t="shared" ca="1" si="55"/>
        <v>9</v>
      </c>
      <c r="J245">
        <f t="shared" ca="1" si="56"/>
        <v>9</v>
      </c>
      <c r="K245">
        <f t="shared" ca="1" si="57"/>
        <v>0</v>
      </c>
      <c r="L245">
        <f t="shared" ca="1" si="58"/>
        <v>9</v>
      </c>
      <c r="M245" s="23">
        <f t="shared" ca="1" si="59"/>
        <v>108</v>
      </c>
      <c r="N245" s="1">
        <f t="shared" ca="1" si="60"/>
        <v>-72</v>
      </c>
      <c r="O245" s="1">
        <f t="shared" ca="1" si="61"/>
        <v>0</v>
      </c>
      <c r="P245" s="27">
        <f t="shared" ca="1" si="62"/>
        <v>36</v>
      </c>
      <c r="Q245" s="1">
        <f t="shared" ca="1" si="63"/>
        <v>4426.0000000000018</v>
      </c>
      <c r="R245" s="1">
        <f t="shared" ca="1" si="64"/>
        <v>18.289256198347118</v>
      </c>
    </row>
    <row r="246" spans="7:18">
      <c r="G246">
        <v>243</v>
      </c>
      <c r="H246" t="str">
        <f t="shared" ca="1" si="54"/>
        <v>Nublado</v>
      </c>
      <c r="I246">
        <f t="shared" ca="1" si="55"/>
        <v>5</v>
      </c>
      <c r="J246">
        <f t="shared" ca="1" si="56"/>
        <v>5</v>
      </c>
      <c r="K246">
        <f t="shared" ca="1" si="57"/>
        <v>4</v>
      </c>
      <c r="L246">
        <f t="shared" ca="1" si="58"/>
        <v>9</v>
      </c>
      <c r="M246" s="23">
        <f t="shared" ca="1" si="59"/>
        <v>60</v>
      </c>
      <c r="N246" s="1">
        <f t="shared" ca="1" si="60"/>
        <v>-72</v>
      </c>
      <c r="O246" s="1">
        <f t="shared" ca="1" si="61"/>
        <v>-4.8</v>
      </c>
      <c r="P246" s="27">
        <f t="shared" ca="1" si="62"/>
        <v>-16.8</v>
      </c>
      <c r="Q246" s="1">
        <f t="shared" ca="1" si="63"/>
        <v>4409.2000000000016</v>
      </c>
      <c r="R246" s="1">
        <f t="shared" ca="1" si="64"/>
        <v>18.1448559670782</v>
      </c>
    </row>
    <row r="247" spans="7:18">
      <c r="G247">
        <v>244</v>
      </c>
      <c r="H247" t="str">
        <f t="shared" ca="1" si="54"/>
        <v>Nublado</v>
      </c>
      <c r="I247">
        <f t="shared" ca="1" si="55"/>
        <v>3</v>
      </c>
      <c r="J247">
        <f t="shared" ca="1" si="56"/>
        <v>3</v>
      </c>
      <c r="K247">
        <f t="shared" ca="1" si="57"/>
        <v>2</v>
      </c>
      <c r="L247">
        <f t="shared" ca="1" si="58"/>
        <v>5</v>
      </c>
      <c r="M247" s="23">
        <f t="shared" ca="1" si="59"/>
        <v>36</v>
      </c>
      <c r="N247" s="1">
        <f t="shared" ca="1" si="60"/>
        <v>-40</v>
      </c>
      <c r="O247" s="1">
        <f t="shared" ca="1" si="61"/>
        <v>-2.4</v>
      </c>
      <c r="P247" s="27">
        <f t="shared" ca="1" si="62"/>
        <v>-6.4</v>
      </c>
      <c r="Q247" s="1">
        <f t="shared" ca="1" si="63"/>
        <v>4402.800000000002</v>
      </c>
      <c r="R247" s="1">
        <f t="shared" ca="1" si="64"/>
        <v>18.044262295081982</v>
      </c>
    </row>
    <row r="248" spans="7:18">
      <c r="G248">
        <v>245</v>
      </c>
      <c r="H248" t="str">
        <f t="shared" ca="1" si="54"/>
        <v>Nublado</v>
      </c>
      <c r="I248">
        <f t="shared" ca="1" si="55"/>
        <v>6</v>
      </c>
      <c r="J248">
        <f t="shared" ca="1" si="56"/>
        <v>3</v>
      </c>
      <c r="K248">
        <f t="shared" ca="1" si="57"/>
        <v>0</v>
      </c>
      <c r="L248">
        <f t="shared" ca="1" si="58"/>
        <v>3</v>
      </c>
      <c r="M248" s="23">
        <f t="shared" ca="1" si="59"/>
        <v>36</v>
      </c>
      <c r="N248" s="1">
        <f t="shared" ca="1" si="60"/>
        <v>-24</v>
      </c>
      <c r="O248" s="1">
        <f t="shared" ca="1" si="61"/>
        <v>0</v>
      </c>
      <c r="P248" s="27">
        <f t="shared" ca="1" si="62"/>
        <v>12</v>
      </c>
      <c r="Q248" s="1">
        <f t="shared" ca="1" si="63"/>
        <v>4414.800000000002</v>
      </c>
      <c r="R248" s="1">
        <f t="shared" ca="1" si="64"/>
        <v>18.019591836734712</v>
      </c>
    </row>
    <row r="249" spans="7:18">
      <c r="G249">
        <v>246</v>
      </c>
      <c r="H249" t="str">
        <f t="shared" ca="1" si="54"/>
        <v>Soleado</v>
      </c>
      <c r="I249">
        <f t="shared" ca="1" si="55"/>
        <v>7</v>
      </c>
      <c r="J249">
        <f t="shared" ca="1" si="56"/>
        <v>6</v>
      </c>
      <c r="K249">
        <f t="shared" ca="1" si="57"/>
        <v>0</v>
      </c>
      <c r="L249">
        <f t="shared" ca="1" si="58"/>
        <v>6</v>
      </c>
      <c r="M249" s="23">
        <f t="shared" ca="1" si="59"/>
        <v>72</v>
      </c>
      <c r="N249" s="1">
        <f t="shared" ca="1" si="60"/>
        <v>-48</v>
      </c>
      <c r="O249" s="1">
        <f t="shared" ca="1" si="61"/>
        <v>0</v>
      </c>
      <c r="P249" s="27">
        <f t="shared" ca="1" si="62"/>
        <v>24</v>
      </c>
      <c r="Q249" s="1">
        <f t="shared" ca="1" si="63"/>
        <v>4438.800000000002</v>
      </c>
      <c r="R249" s="1">
        <f t="shared" ca="1" si="64"/>
        <v>18.043902439024411</v>
      </c>
    </row>
    <row r="250" spans="7:18">
      <c r="G250">
        <v>247</v>
      </c>
      <c r="H250" t="str">
        <f t="shared" ca="1" si="54"/>
        <v>Soleado</v>
      </c>
      <c r="I250">
        <f t="shared" ca="1" si="55"/>
        <v>6</v>
      </c>
      <c r="J250">
        <f t="shared" ca="1" si="56"/>
        <v>6</v>
      </c>
      <c r="K250">
        <f t="shared" ca="1" si="57"/>
        <v>1</v>
      </c>
      <c r="L250">
        <f t="shared" ca="1" si="58"/>
        <v>7</v>
      </c>
      <c r="M250" s="23">
        <f t="shared" ca="1" si="59"/>
        <v>72</v>
      </c>
      <c r="N250" s="1">
        <f t="shared" ca="1" si="60"/>
        <v>-56</v>
      </c>
      <c r="O250" s="1">
        <f t="shared" ca="1" si="61"/>
        <v>-1.2</v>
      </c>
      <c r="P250" s="27">
        <f t="shared" ca="1" si="62"/>
        <v>14.8</v>
      </c>
      <c r="Q250" s="1">
        <f t="shared" ca="1" si="63"/>
        <v>4453.6000000000022</v>
      </c>
      <c r="R250" s="1">
        <f t="shared" ca="1" si="64"/>
        <v>18.030769230769252</v>
      </c>
    </row>
    <row r="251" spans="7:18">
      <c r="G251">
        <v>248</v>
      </c>
      <c r="H251" t="str">
        <f t="shared" ca="1" si="54"/>
        <v>Soleado</v>
      </c>
      <c r="I251">
        <f t="shared" ca="1" si="55"/>
        <v>6</v>
      </c>
      <c r="J251">
        <f t="shared" ca="1" si="56"/>
        <v>6</v>
      </c>
      <c r="K251">
        <f t="shared" ca="1" si="57"/>
        <v>0</v>
      </c>
      <c r="L251">
        <f t="shared" ca="1" si="58"/>
        <v>6</v>
      </c>
      <c r="M251" s="23">
        <f t="shared" ca="1" si="59"/>
        <v>72</v>
      </c>
      <c r="N251" s="1">
        <f t="shared" ca="1" si="60"/>
        <v>-48</v>
      </c>
      <c r="O251" s="1">
        <f t="shared" ca="1" si="61"/>
        <v>0</v>
      </c>
      <c r="P251" s="27">
        <f t="shared" ca="1" si="62"/>
        <v>24</v>
      </c>
      <c r="Q251" s="1">
        <f t="shared" ca="1" si="63"/>
        <v>4477.6000000000022</v>
      </c>
      <c r="R251" s="1">
        <f t="shared" ca="1" si="64"/>
        <v>18.054838709677437</v>
      </c>
    </row>
    <row r="252" spans="7:18">
      <c r="G252">
        <v>249</v>
      </c>
      <c r="H252" t="str">
        <f t="shared" ca="1" si="54"/>
        <v>Soleado</v>
      </c>
      <c r="I252">
        <f t="shared" ca="1" si="55"/>
        <v>8</v>
      </c>
      <c r="J252">
        <f t="shared" ca="1" si="56"/>
        <v>6</v>
      </c>
      <c r="K252">
        <f t="shared" ca="1" si="57"/>
        <v>0</v>
      </c>
      <c r="L252">
        <f t="shared" ca="1" si="58"/>
        <v>6</v>
      </c>
      <c r="M252" s="23">
        <f t="shared" ca="1" si="59"/>
        <v>72</v>
      </c>
      <c r="N252" s="1">
        <f t="shared" ca="1" si="60"/>
        <v>-48</v>
      </c>
      <c r="O252" s="1">
        <f t="shared" ca="1" si="61"/>
        <v>0</v>
      </c>
      <c r="P252" s="27">
        <f t="shared" ca="1" si="62"/>
        <v>24</v>
      </c>
      <c r="Q252" s="1">
        <f t="shared" ca="1" si="63"/>
        <v>4501.6000000000022</v>
      </c>
      <c r="R252" s="1">
        <f t="shared" ca="1" si="64"/>
        <v>18.078714859437767</v>
      </c>
    </row>
    <row r="253" spans="7:18">
      <c r="G253">
        <v>250</v>
      </c>
      <c r="H253" t="str">
        <f t="shared" ca="1" si="54"/>
        <v>Soleado</v>
      </c>
      <c r="I253">
        <f t="shared" ca="1" si="55"/>
        <v>7</v>
      </c>
      <c r="J253">
        <f t="shared" ca="1" si="56"/>
        <v>7</v>
      </c>
      <c r="K253">
        <f t="shared" ca="1" si="57"/>
        <v>1</v>
      </c>
      <c r="L253">
        <f t="shared" ca="1" si="58"/>
        <v>8</v>
      </c>
      <c r="M253" s="23">
        <f t="shared" ca="1" si="59"/>
        <v>84</v>
      </c>
      <c r="N253" s="1">
        <f t="shared" ca="1" si="60"/>
        <v>-64</v>
      </c>
      <c r="O253" s="1">
        <f t="shared" ca="1" si="61"/>
        <v>-1.2</v>
      </c>
      <c r="P253" s="27">
        <f t="shared" ca="1" si="62"/>
        <v>18.8</v>
      </c>
      <c r="Q253" s="1">
        <f t="shared" ca="1" si="63"/>
        <v>4520.4000000000024</v>
      </c>
      <c r="R253" s="1">
        <f t="shared" ca="1" si="64"/>
        <v>18.081600000000016</v>
      </c>
    </row>
    <row r="254" spans="7:18">
      <c r="G254">
        <v>251</v>
      </c>
      <c r="H254" t="str">
        <f t="shared" ca="1" si="54"/>
        <v>Soleado</v>
      </c>
      <c r="I254">
        <f t="shared" ca="1" si="55"/>
        <v>7</v>
      </c>
      <c r="J254">
        <f t="shared" ca="1" si="56"/>
        <v>7</v>
      </c>
      <c r="K254">
        <f t="shared" ca="1" si="57"/>
        <v>0</v>
      </c>
      <c r="L254">
        <f t="shared" ca="1" si="58"/>
        <v>7</v>
      </c>
      <c r="M254" s="23">
        <f t="shared" ca="1" si="59"/>
        <v>84</v>
      </c>
      <c r="N254" s="1">
        <f t="shared" ca="1" si="60"/>
        <v>-56</v>
      </c>
      <c r="O254" s="1">
        <f t="shared" ca="1" si="61"/>
        <v>0</v>
      </c>
      <c r="P254" s="27">
        <f t="shared" ca="1" si="62"/>
        <v>28</v>
      </c>
      <c r="Q254" s="1">
        <f t="shared" ca="1" si="63"/>
        <v>4548.4000000000024</v>
      </c>
      <c r="R254" s="1">
        <f t="shared" ca="1" si="64"/>
        <v>18.12111553784862</v>
      </c>
    </row>
    <row r="255" spans="7:18">
      <c r="G255">
        <v>252</v>
      </c>
      <c r="H255" t="str">
        <f t="shared" ca="1" si="54"/>
        <v>Soleado</v>
      </c>
      <c r="I255">
        <f t="shared" ca="1" si="55"/>
        <v>8</v>
      </c>
      <c r="J255">
        <f t="shared" ca="1" si="56"/>
        <v>7</v>
      </c>
      <c r="K255">
        <f t="shared" ca="1" si="57"/>
        <v>0</v>
      </c>
      <c r="L255">
        <f t="shared" ca="1" si="58"/>
        <v>7</v>
      </c>
      <c r="M255" s="23">
        <f t="shared" ca="1" si="59"/>
        <v>84</v>
      </c>
      <c r="N255" s="1">
        <f t="shared" ca="1" si="60"/>
        <v>-56</v>
      </c>
      <c r="O255" s="1">
        <f t="shared" ca="1" si="61"/>
        <v>0</v>
      </c>
      <c r="P255" s="27">
        <f t="shared" ca="1" si="62"/>
        <v>28</v>
      </c>
      <c r="Q255" s="1">
        <f t="shared" ca="1" si="63"/>
        <v>4576.4000000000024</v>
      </c>
      <c r="R255" s="1">
        <f t="shared" ca="1" si="64"/>
        <v>18.160317460317472</v>
      </c>
    </row>
    <row r="256" spans="7:18">
      <c r="G256">
        <v>253</v>
      </c>
      <c r="H256" t="str">
        <f t="shared" ca="1" si="54"/>
        <v>Soleado</v>
      </c>
      <c r="I256">
        <f t="shared" ca="1" si="55"/>
        <v>9</v>
      </c>
      <c r="J256">
        <f t="shared" ca="1" si="56"/>
        <v>8</v>
      </c>
      <c r="K256">
        <f t="shared" ca="1" si="57"/>
        <v>0</v>
      </c>
      <c r="L256">
        <f t="shared" ca="1" si="58"/>
        <v>8</v>
      </c>
      <c r="M256" s="23">
        <f t="shared" ca="1" si="59"/>
        <v>96</v>
      </c>
      <c r="N256" s="1">
        <f t="shared" ca="1" si="60"/>
        <v>-64</v>
      </c>
      <c r="O256" s="1">
        <f t="shared" ca="1" si="61"/>
        <v>0</v>
      </c>
      <c r="P256" s="27">
        <f t="shared" ca="1" si="62"/>
        <v>32</v>
      </c>
      <c r="Q256" s="1">
        <f t="shared" ca="1" si="63"/>
        <v>4608.4000000000024</v>
      </c>
      <c r="R256" s="1">
        <f t="shared" ca="1" si="64"/>
        <v>18.215019762845863</v>
      </c>
    </row>
    <row r="257" spans="7:18">
      <c r="G257">
        <v>254</v>
      </c>
      <c r="H257" t="str">
        <f t="shared" ca="1" si="54"/>
        <v>Nublado</v>
      </c>
      <c r="I257">
        <f t="shared" ca="1" si="55"/>
        <v>6</v>
      </c>
      <c r="J257">
        <f t="shared" ca="1" si="56"/>
        <v>6</v>
      </c>
      <c r="K257">
        <f t="shared" ca="1" si="57"/>
        <v>3</v>
      </c>
      <c r="L257">
        <f t="shared" ca="1" si="58"/>
        <v>9</v>
      </c>
      <c r="M257" s="23">
        <f t="shared" ca="1" si="59"/>
        <v>72</v>
      </c>
      <c r="N257" s="1">
        <f t="shared" ca="1" si="60"/>
        <v>-72</v>
      </c>
      <c r="O257" s="1">
        <f t="shared" ca="1" si="61"/>
        <v>-3.5999999999999996</v>
      </c>
      <c r="P257" s="27">
        <f t="shared" ca="1" si="62"/>
        <v>-3.5999999999999996</v>
      </c>
      <c r="Q257" s="1">
        <f t="shared" ca="1" si="63"/>
        <v>4604.800000000002</v>
      </c>
      <c r="R257" s="1">
        <f t="shared" ca="1" si="64"/>
        <v>18.129133858267728</v>
      </c>
    </row>
    <row r="258" spans="7:18">
      <c r="G258">
        <v>255</v>
      </c>
      <c r="H258" t="str">
        <f t="shared" ca="1" si="54"/>
        <v>Soleado</v>
      </c>
      <c r="I258">
        <f t="shared" ca="1" si="55"/>
        <v>9</v>
      </c>
      <c r="J258">
        <f t="shared" ca="1" si="56"/>
        <v>6</v>
      </c>
      <c r="K258">
        <f t="shared" ca="1" si="57"/>
        <v>0</v>
      </c>
      <c r="L258">
        <f t="shared" ca="1" si="58"/>
        <v>6</v>
      </c>
      <c r="M258" s="23">
        <f t="shared" ca="1" si="59"/>
        <v>72</v>
      </c>
      <c r="N258" s="1">
        <f t="shared" ca="1" si="60"/>
        <v>-48</v>
      </c>
      <c r="O258" s="1">
        <f t="shared" ca="1" si="61"/>
        <v>0</v>
      </c>
      <c r="P258" s="27">
        <f t="shared" ca="1" si="62"/>
        <v>24</v>
      </c>
      <c r="Q258" s="1">
        <f t="shared" ca="1" si="63"/>
        <v>4628.800000000002</v>
      </c>
      <c r="R258" s="1">
        <f t="shared" ca="1" si="64"/>
        <v>18.152156862745109</v>
      </c>
    </row>
    <row r="259" spans="7:18">
      <c r="G259">
        <v>256</v>
      </c>
      <c r="H259" t="str">
        <f t="shared" ca="1" si="54"/>
        <v>Soleado</v>
      </c>
      <c r="I259">
        <f t="shared" ca="1" si="55"/>
        <v>7</v>
      </c>
      <c r="J259">
        <f t="shared" ca="1" si="56"/>
        <v>7</v>
      </c>
      <c r="K259">
        <f t="shared" ca="1" si="57"/>
        <v>2</v>
      </c>
      <c r="L259">
        <f t="shared" ca="1" si="58"/>
        <v>9</v>
      </c>
      <c r="M259" s="23">
        <f t="shared" ca="1" si="59"/>
        <v>84</v>
      </c>
      <c r="N259" s="1">
        <f t="shared" ca="1" si="60"/>
        <v>-72</v>
      </c>
      <c r="O259" s="1">
        <f t="shared" ca="1" si="61"/>
        <v>-2.4</v>
      </c>
      <c r="P259" s="27">
        <f t="shared" ca="1" si="62"/>
        <v>9.6</v>
      </c>
      <c r="Q259" s="1">
        <f t="shared" ca="1" si="63"/>
        <v>4638.4000000000024</v>
      </c>
      <c r="R259" s="1">
        <f t="shared" ca="1" si="64"/>
        <v>18.118750000000013</v>
      </c>
    </row>
    <row r="260" spans="7:18">
      <c r="G260">
        <v>257</v>
      </c>
      <c r="H260" t="str">
        <f t="shared" ref="H260:H323" ca="1" si="65">LOOKUP(RAND(),$D$9:$D$10,$A$9:$A$10)</f>
        <v>Soleado</v>
      </c>
      <c r="I260">
        <f t="shared" ca="1" si="55"/>
        <v>7</v>
      </c>
      <c r="J260">
        <f t="shared" ca="1" si="56"/>
        <v>7</v>
      </c>
      <c r="K260">
        <f t="shared" ca="1" si="57"/>
        <v>0</v>
      </c>
      <c r="L260">
        <f t="shared" ca="1" si="58"/>
        <v>7</v>
      </c>
      <c r="M260" s="23">
        <f t="shared" ca="1" si="59"/>
        <v>84</v>
      </c>
      <c r="N260" s="1">
        <f t="shared" ca="1" si="60"/>
        <v>-56</v>
      </c>
      <c r="O260" s="1">
        <f t="shared" ca="1" si="61"/>
        <v>0</v>
      </c>
      <c r="P260" s="27">
        <f t="shared" ca="1" si="62"/>
        <v>28</v>
      </c>
      <c r="Q260" s="1">
        <f t="shared" ca="1" si="63"/>
        <v>4666.4000000000024</v>
      </c>
      <c r="R260" s="1">
        <f t="shared" ca="1" si="64"/>
        <v>18.15719844357978</v>
      </c>
    </row>
    <row r="261" spans="7:18">
      <c r="G261">
        <v>258</v>
      </c>
      <c r="H261" t="str">
        <f t="shared" ca="1" si="65"/>
        <v>Soleado</v>
      </c>
      <c r="I261">
        <f t="shared" ca="1" si="55"/>
        <v>8</v>
      </c>
      <c r="J261">
        <f t="shared" ca="1" si="56"/>
        <v>7</v>
      </c>
      <c r="K261">
        <f t="shared" ca="1" si="57"/>
        <v>0</v>
      </c>
      <c r="L261">
        <f t="shared" ca="1" si="58"/>
        <v>7</v>
      </c>
      <c r="M261" s="23">
        <f t="shared" ca="1" si="59"/>
        <v>84</v>
      </c>
      <c r="N261" s="1">
        <f t="shared" ca="1" si="60"/>
        <v>-56</v>
      </c>
      <c r="O261" s="1">
        <f t="shared" ca="1" si="61"/>
        <v>0</v>
      </c>
      <c r="P261" s="27">
        <f t="shared" ca="1" si="62"/>
        <v>28</v>
      </c>
      <c r="Q261" s="1">
        <f t="shared" ca="1" si="63"/>
        <v>4694.4000000000024</v>
      </c>
      <c r="R261" s="1">
        <f t="shared" ca="1" si="64"/>
        <v>18.195348837209316</v>
      </c>
    </row>
    <row r="262" spans="7:18">
      <c r="G262">
        <v>259</v>
      </c>
      <c r="H262" t="str">
        <f t="shared" ca="1" si="65"/>
        <v>Soleado</v>
      </c>
      <c r="I262">
        <f t="shared" ca="1" si="55"/>
        <v>8</v>
      </c>
      <c r="J262">
        <f t="shared" ca="1" si="56"/>
        <v>8</v>
      </c>
      <c r="K262">
        <f t="shared" ca="1" si="57"/>
        <v>0</v>
      </c>
      <c r="L262">
        <f t="shared" ca="1" si="58"/>
        <v>8</v>
      </c>
      <c r="M262" s="23">
        <f t="shared" ca="1" si="59"/>
        <v>96</v>
      </c>
      <c r="N262" s="1">
        <f t="shared" ca="1" si="60"/>
        <v>-64</v>
      </c>
      <c r="O262" s="1">
        <f t="shared" ca="1" si="61"/>
        <v>0</v>
      </c>
      <c r="P262" s="27">
        <f t="shared" ca="1" si="62"/>
        <v>32</v>
      </c>
      <c r="Q262" s="1">
        <f t="shared" ca="1" si="63"/>
        <v>4726.4000000000024</v>
      </c>
      <c r="R262" s="1">
        <f t="shared" ca="1" si="64"/>
        <v>18.248648648648661</v>
      </c>
    </row>
    <row r="263" spans="7:18">
      <c r="G263">
        <v>260</v>
      </c>
      <c r="H263" t="str">
        <f t="shared" ca="1" si="65"/>
        <v>Soleado</v>
      </c>
      <c r="I263">
        <f t="shared" ca="1" si="55"/>
        <v>8</v>
      </c>
      <c r="J263">
        <f t="shared" ca="1" si="56"/>
        <v>8</v>
      </c>
      <c r="K263">
        <f t="shared" ca="1" si="57"/>
        <v>0</v>
      </c>
      <c r="L263">
        <f t="shared" ca="1" si="58"/>
        <v>8</v>
      </c>
      <c r="M263" s="23">
        <f t="shared" ca="1" si="59"/>
        <v>96</v>
      </c>
      <c r="N263" s="1">
        <f t="shared" ca="1" si="60"/>
        <v>-64</v>
      </c>
      <c r="O263" s="1">
        <f t="shared" ca="1" si="61"/>
        <v>0</v>
      </c>
      <c r="P263" s="27">
        <f t="shared" ca="1" si="62"/>
        <v>32</v>
      </c>
      <c r="Q263" s="1">
        <f t="shared" ca="1" si="63"/>
        <v>4758.4000000000024</v>
      </c>
      <c r="R263" s="1">
        <f t="shared" ca="1" si="64"/>
        <v>18.301538461538474</v>
      </c>
    </row>
    <row r="264" spans="7:18">
      <c r="G264">
        <v>261</v>
      </c>
      <c r="H264" t="str">
        <f t="shared" ca="1" si="65"/>
        <v>Nublado</v>
      </c>
      <c r="I264">
        <f t="shared" ca="1" si="55"/>
        <v>5</v>
      </c>
      <c r="J264">
        <f t="shared" ca="1" si="56"/>
        <v>5</v>
      </c>
      <c r="K264">
        <f t="shared" ca="1" si="57"/>
        <v>3</v>
      </c>
      <c r="L264">
        <f t="shared" ca="1" si="58"/>
        <v>8</v>
      </c>
      <c r="M264" s="23">
        <f t="shared" ca="1" si="59"/>
        <v>60</v>
      </c>
      <c r="N264" s="1">
        <f t="shared" ca="1" si="60"/>
        <v>-64</v>
      </c>
      <c r="O264" s="1">
        <f t="shared" ca="1" si="61"/>
        <v>-3.5999999999999996</v>
      </c>
      <c r="P264" s="27">
        <f t="shared" ca="1" si="62"/>
        <v>-7.6</v>
      </c>
      <c r="Q264" s="1">
        <f t="shared" ca="1" si="63"/>
        <v>4750.800000000002</v>
      </c>
      <c r="R264" s="1">
        <f t="shared" ca="1" si="64"/>
        <v>18.202298850574724</v>
      </c>
    </row>
    <row r="265" spans="7:18">
      <c r="G265">
        <v>262</v>
      </c>
      <c r="H265" t="str">
        <f t="shared" ca="1" si="65"/>
        <v>Soleado</v>
      </c>
      <c r="I265">
        <f t="shared" ca="1" si="55"/>
        <v>6</v>
      </c>
      <c r="J265">
        <f t="shared" ca="1" si="56"/>
        <v>5</v>
      </c>
      <c r="K265">
        <f t="shared" ca="1" si="57"/>
        <v>0</v>
      </c>
      <c r="L265">
        <f t="shared" ca="1" si="58"/>
        <v>5</v>
      </c>
      <c r="M265" s="23">
        <f t="shared" ca="1" si="59"/>
        <v>60</v>
      </c>
      <c r="N265" s="1">
        <f t="shared" ca="1" si="60"/>
        <v>-40</v>
      </c>
      <c r="O265" s="1">
        <f t="shared" ca="1" si="61"/>
        <v>0</v>
      </c>
      <c r="P265" s="27">
        <f t="shared" ca="1" si="62"/>
        <v>20</v>
      </c>
      <c r="Q265" s="1">
        <f t="shared" ca="1" si="63"/>
        <v>4770.800000000002</v>
      </c>
      <c r="R265" s="1">
        <f t="shared" ca="1" si="64"/>
        <v>18.209160305343524</v>
      </c>
    </row>
    <row r="266" spans="7:18">
      <c r="G266">
        <v>263</v>
      </c>
      <c r="H266" t="str">
        <f t="shared" ca="1" si="65"/>
        <v>Nublado</v>
      </c>
      <c r="I266">
        <f t="shared" ca="1" si="55"/>
        <v>5</v>
      </c>
      <c r="J266">
        <f t="shared" ca="1" si="56"/>
        <v>5</v>
      </c>
      <c r="K266">
        <f t="shared" ca="1" si="57"/>
        <v>1</v>
      </c>
      <c r="L266">
        <f t="shared" ca="1" si="58"/>
        <v>6</v>
      </c>
      <c r="M266" s="23">
        <f t="shared" ca="1" si="59"/>
        <v>60</v>
      </c>
      <c r="N266" s="1">
        <f t="shared" ca="1" si="60"/>
        <v>-48</v>
      </c>
      <c r="O266" s="1">
        <f t="shared" ca="1" si="61"/>
        <v>-1.2</v>
      </c>
      <c r="P266" s="27">
        <f t="shared" ca="1" si="62"/>
        <v>10.8</v>
      </c>
      <c r="Q266" s="1">
        <f t="shared" ca="1" si="63"/>
        <v>4781.6000000000022</v>
      </c>
      <c r="R266" s="1">
        <f t="shared" ca="1" si="64"/>
        <v>18.180988593155906</v>
      </c>
    </row>
    <row r="267" spans="7:18">
      <c r="G267">
        <v>264</v>
      </c>
      <c r="H267" t="str">
        <f t="shared" ca="1" si="65"/>
        <v>Nublado</v>
      </c>
      <c r="I267">
        <f t="shared" ca="1" si="55"/>
        <v>7</v>
      </c>
      <c r="J267">
        <f t="shared" ca="1" si="56"/>
        <v>5</v>
      </c>
      <c r="K267">
        <f t="shared" ca="1" si="57"/>
        <v>0</v>
      </c>
      <c r="L267">
        <f t="shared" ca="1" si="58"/>
        <v>5</v>
      </c>
      <c r="M267" s="23">
        <f t="shared" ca="1" si="59"/>
        <v>60</v>
      </c>
      <c r="N267" s="1">
        <f t="shared" ca="1" si="60"/>
        <v>-40</v>
      </c>
      <c r="O267" s="1">
        <f t="shared" ca="1" si="61"/>
        <v>0</v>
      </c>
      <c r="P267" s="27">
        <f t="shared" ca="1" si="62"/>
        <v>20</v>
      </c>
      <c r="Q267" s="1">
        <f t="shared" ca="1" si="63"/>
        <v>4801.6000000000022</v>
      </c>
      <c r="R267" s="1">
        <f t="shared" ca="1" si="64"/>
        <v>18.187878787878802</v>
      </c>
    </row>
    <row r="268" spans="7:18">
      <c r="G268">
        <v>265</v>
      </c>
      <c r="H268" t="str">
        <f t="shared" ca="1" si="65"/>
        <v>Soleado</v>
      </c>
      <c r="I268">
        <f t="shared" ca="1" si="55"/>
        <v>7</v>
      </c>
      <c r="J268">
        <f t="shared" ca="1" si="56"/>
        <v>7</v>
      </c>
      <c r="K268">
        <f t="shared" ca="1" si="57"/>
        <v>0</v>
      </c>
      <c r="L268">
        <f t="shared" ca="1" si="58"/>
        <v>7</v>
      </c>
      <c r="M268" s="23">
        <f t="shared" ca="1" si="59"/>
        <v>84</v>
      </c>
      <c r="N268" s="1">
        <f t="shared" ca="1" si="60"/>
        <v>-56</v>
      </c>
      <c r="O268" s="1">
        <f t="shared" ca="1" si="61"/>
        <v>0</v>
      </c>
      <c r="P268" s="27">
        <f t="shared" ca="1" si="62"/>
        <v>28</v>
      </c>
      <c r="Q268" s="1">
        <f t="shared" ca="1" si="63"/>
        <v>4829.6000000000022</v>
      </c>
      <c r="R268" s="1">
        <f t="shared" ca="1" si="64"/>
        <v>18.224905660377374</v>
      </c>
    </row>
    <row r="269" spans="7:18">
      <c r="G269">
        <v>266</v>
      </c>
      <c r="H269" t="str">
        <f t="shared" ca="1" si="65"/>
        <v>Soleado</v>
      </c>
      <c r="I269">
        <f t="shared" ca="1" si="55"/>
        <v>7</v>
      </c>
      <c r="J269">
        <f t="shared" ca="1" si="56"/>
        <v>7</v>
      </c>
      <c r="K269">
        <f t="shared" ca="1" si="57"/>
        <v>0</v>
      </c>
      <c r="L269">
        <f t="shared" ca="1" si="58"/>
        <v>7</v>
      </c>
      <c r="M269" s="23">
        <f t="shared" ca="1" si="59"/>
        <v>84</v>
      </c>
      <c r="N269" s="1">
        <f t="shared" ca="1" si="60"/>
        <v>-56</v>
      </c>
      <c r="O269" s="1">
        <f t="shared" ca="1" si="61"/>
        <v>0</v>
      </c>
      <c r="P269" s="27">
        <f t="shared" ca="1" si="62"/>
        <v>28</v>
      </c>
      <c r="Q269" s="1">
        <f t="shared" ca="1" si="63"/>
        <v>4857.6000000000022</v>
      </c>
      <c r="R269" s="1">
        <f t="shared" ca="1" si="64"/>
        <v>18.261654135338361</v>
      </c>
    </row>
    <row r="270" spans="7:18">
      <c r="G270">
        <v>267</v>
      </c>
      <c r="H270" t="str">
        <f t="shared" ca="1" si="65"/>
        <v>Soleado</v>
      </c>
      <c r="I270">
        <f t="shared" ca="1" si="55"/>
        <v>7</v>
      </c>
      <c r="J270">
        <f t="shared" ca="1" si="56"/>
        <v>7</v>
      </c>
      <c r="K270">
        <f t="shared" ca="1" si="57"/>
        <v>0</v>
      </c>
      <c r="L270">
        <f t="shared" ca="1" si="58"/>
        <v>7</v>
      </c>
      <c r="M270" s="23">
        <f t="shared" ca="1" si="59"/>
        <v>84</v>
      </c>
      <c r="N270" s="1">
        <f t="shared" ca="1" si="60"/>
        <v>-56</v>
      </c>
      <c r="O270" s="1">
        <f t="shared" ca="1" si="61"/>
        <v>0</v>
      </c>
      <c r="P270" s="27">
        <f t="shared" ca="1" si="62"/>
        <v>28</v>
      </c>
      <c r="Q270" s="1">
        <f t="shared" ca="1" si="63"/>
        <v>4885.6000000000022</v>
      </c>
      <c r="R270" s="1">
        <f t="shared" ca="1" si="64"/>
        <v>18.298127340823985</v>
      </c>
    </row>
    <row r="271" spans="7:18">
      <c r="G271">
        <v>268</v>
      </c>
      <c r="H271" t="str">
        <f t="shared" ca="1" si="65"/>
        <v>Soleado</v>
      </c>
      <c r="I271">
        <f t="shared" ca="1" si="55"/>
        <v>6</v>
      </c>
      <c r="J271">
        <f t="shared" ca="1" si="56"/>
        <v>6</v>
      </c>
      <c r="K271">
        <f t="shared" ca="1" si="57"/>
        <v>1</v>
      </c>
      <c r="L271">
        <f t="shared" ca="1" si="58"/>
        <v>7</v>
      </c>
      <c r="M271" s="23">
        <f t="shared" ca="1" si="59"/>
        <v>72</v>
      </c>
      <c r="N271" s="1">
        <f t="shared" ca="1" si="60"/>
        <v>-56</v>
      </c>
      <c r="O271" s="1">
        <f t="shared" ca="1" si="61"/>
        <v>-1.2</v>
      </c>
      <c r="P271" s="27">
        <f t="shared" ca="1" si="62"/>
        <v>14.8</v>
      </c>
      <c r="Q271" s="1">
        <f t="shared" ca="1" si="63"/>
        <v>4900.4000000000024</v>
      </c>
      <c r="R271" s="1">
        <f t="shared" ca="1" si="64"/>
        <v>18.285074626865686</v>
      </c>
    </row>
    <row r="272" spans="7:18">
      <c r="G272">
        <v>269</v>
      </c>
      <c r="H272" t="str">
        <f t="shared" ca="1" si="65"/>
        <v>Soleado</v>
      </c>
      <c r="I272">
        <f t="shared" ca="1" si="55"/>
        <v>7</v>
      </c>
      <c r="J272">
        <f t="shared" ca="1" si="56"/>
        <v>6</v>
      </c>
      <c r="K272">
        <f t="shared" ca="1" si="57"/>
        <v>0</v>
      </c>
      <c r="L272">
        <f t="shared" ca="1" si="58"/>
        <v>6</v>
      </c>
      <c r="M272" s="23">
        <f t="shared" ca="1" si="59"/>
        <v>72</v>
      </c>
      <c r="N272" s="1">
        <f t="shared" ca="1" si="60"/>
        <v>-48</v>
      </c>
      <c r="O272" s="1">
        <f t="shared" ca="1" si="61"/>
        <v>0</v>
      </c>
      <c r="P272" s="27">
        <f t="shared" ca="1" si="62"/>
        <v>24</v>
      </c>
      <c r="Q272" s="1">
        <f t="shared" ca="1" si="63"/>
        <v>4924.4000000000024</v>
      </c>
      <c r="R272" s="1">
        <f t="shared" ca="1" si="64"/>
        <v>18.306319702602245</v>
      </c>
    </row>
    <row r="273" spans="7:18">
      <c r="G273">
        <v>270</v>
      </c>
      <c r="H273" t="str">
        <f t="shared" ca="1" si="65"/>
        <v>Soleado</v>
      </c>
      <c r="I273">
        <f t="shared" ca="1" si="55"/>
        <v>8</v>
      </c>
      <c r="J273">
        <f t="shared" ca="1" si="56"/>
        <v>7</v>
      </c>
      <c r="K273">
        <f t="shared" ca="1" si="57"/>
        <v>0</v>
      </c>
      <c r="L273">
        <f t="shared" ca="1" si="58"/>
        <v>7</v>
      </c>
      <c r="M273" s="23">
        <f t="shared" ca="1" si="59"/>
        <v>84</v>
      </c>
      <c r="N273" s="1">
        <f t="shared" ca="1" si="60"/>
        <v>-56</v>
      </c>
      <c r="O273" s="1">
        <f t="shared" ca="1" si="61"/>
        <v>0</v>
      </c>
      <c r="P273" s="27">
        <f t="shared" ca="1" si="62"/>
        <v>28</v>
      </c>
      <c r="Q273" s="1">
        <f t="shared" ca="1" si="63"/>
        <v>4952.4000000000024</v>
      </c>
      <c r="R273" s="1">
        <f t="shared" ca="1" si="64"/>
        <v>18.34222222222224</v>
      </c>
    </row>
    <row r="274" spans="7:18">
      <c r="G274">
        <v>271</v>
      </c>
      <c r="H274" t="str">
        <f t="shared" ca="1" si="65"/>
        <v>Nublado</v>
      </c>
      <c r="I274">
        <f t="shared" ca="1" si="55"/>
        <v>5</v>
      </c>
      <c r="J274">
        <f t="shared" ca="1" si="56"/>
        <v>5</v>
      </c>
      <c r="K274">
        <f t="shared" ca="1" si="57"/>
        <v>3</v>
      </c>
      <c r="L274">
        <f t="shared" ca="1" si="58"/>
        <v>8</v>
      </c>
      <c r="M274" s="23">
        <f t="shared" ca="1" si="59"/>
        <v>60</v>
      </c>
      <c r="N274" s="1">
        <f t="shared" ca="1" si="60"/>
        <v>-64</v>
      </c>
      <c r="O274" s="1">
        <f t="shared" ca="1" si="61"/>
        <v>-3.5999999999999996</v>
      </c>
      <c r="P274" s="27">
        <f t="shared" ca="1" si="62"/>
        <v>-7.6</v>
      </c>
      <c r="Q274" s="1">
        <f t="shared" ca="1" si="63"/>
        <v>4944.800000000002</v>
      </c>
      <c r="R274" s="1">
        <f t="shared" ca="1" si="64"/>
        <v>18.246494464944668</v>
      </c>
    </row>
    <row r="275" spans="7:18">
      <c r="G275">
        <v>272</v>
      </c>
      <c r="H275" t="str">
        <f t="shared" ca="1" si="65"/>
        <v>Soleado</v>
      </c>
      <c r="I275">
        <f t="shared" ca="1" si="55"/>
        <v>8</v>
      </c>
      <c r="J275">
        <f t="shared" ca="1" si="56"/>
        <v>5</v>
      </c>
      <c r="K275">
        <f t="shared" ca="1" si="57"/>
        <v>0</v>
      </c>
      <c r="L275">
        <f t="shared" ca="1" si="58"/>
        <v>5</v>
      </c>
      <c r="M275" s="23">
        <f t="shared" ca="1" si="59"/>
        <v>60</v>
      </c>
      <c r="N275" s="1">
        <f t="shared" ca="1" si="60"/>
        <v>-40</v>
      </c>
      <c r="O275" s="1">
        <f t="shared" ca="1" si="61"/>
        <v>0</v>
      </c>
      <c r="P275" s="27">
        <f t="shared" ca="1" si="62"/>
        <v>20</v>
      </c>
      <c r="Q275" s="1">
        <f t="shared" ca="1" si="63"/>
        <v>4964.800000000002</v>
      </c>
      <c r="R275" s="1">
        <f t="shared" ca="1" si="64"/>
        <v>18.252941176470607</v>
      </c>
    </row>
    <row r="276" spans="7:18">
      <c r="G276">
        <v>273</v>
      </c>
      <c r="H276" t="str">
        <f t="shared" ca="1" si="65"/>
        <v>Soleado</v>
      </c>
      <c r="I276">
        <f t="shared" ca="1" si="55"/>
        <v>9</v>
      </c>
      <c r="J276">
        <f t="shared" ca="1" si="56"/>
        <v>8</v>
      </c>
      <c r="K276">
        <f t="shared" ca="1" si="57"/>
        <v>0</v>
      </c>
      <c r="L276">
        <f t="shared" ca="1" si="58"/>
        <v>8</v>
      </c>
      <c r="M276" s="23">
        <f t="shared" ca="1" si="59"/>
        <v>96</v>
      </c>
      <c r="N276" s="1">
        <f t="shared" ca="1" si="60"/>
        <v>-64</v>
      </c>
      <c r="O276" s="1">
        <f t="shared" ca="1" si="61"/>
        <v>0</v>
      </c>
      <c r="P276" s="27">
        <f t="shared" ca="1" si="62"/>
        <v>32</v>
      </c>
      <c r="Q276" s="1">
        <f t="shared" ca="1" si="63"/>
        <v>4996.800000000002</v>
      </c>
      <c r="R276" s="1">
        <f t="shared" ca="1" si="64"/>
        <v>18.30329670329672</v>
      </c>
    </row>
    <row r="277" spans="7:18">
      <c r="G277">
        <v>274</v>
      </c>
      <c r="H277" t="str">
        <f t="shared" ca="1" si="65"/>
        <v>Nublado</v>
      </c>
      <c r="I277">
        <f t="shared" ca="1" si="55"/>
        <v>6</v>
      </c>
      <c r="J277">
        <f t="shared" ca="1" si="56"/>
        <v>6</v>
      </c>
      <c r="K277">
        <f t="shared" ca="1" si="57"/>
        <v>3</v>
      </c>
      <c r="L277">
        <f t="shared" ca="1" si="58"/>
        <v>9</v>
      </c>
      <c r="M277" s="23">
        <f t="shared" ca="1" si="59"/>
        <v>72</v>
      </c>
      <c r="N277" s="1">
        <f t="shared" ca="1" si="60"/>
        <v>-72</v>
      </c>
      <c r="O277" s="1">
        <f t="shared" ca="1" si="61"/>
        <v>-3.5999999999999996</v>
      </c>
      <c r="P277" s="27">
        <f t="shared" ca="1" si="62"/>
        <v>-3.5999999999999996</v>
      </c>
      <c r="Q277" s="1">
        <f t="shared" ca="1" si="63"/>
        <v>4993.2000000000016</v>
      </c>
      <c r="R277" s="1">
        <f t="shared" ca="1" si="64"/>
        <v>18.223357664233593</v>
      </c>
    </row>
    <row r="278" spans="7:18">
      <c r="G278">
        <v>275</v>
      </c>
      <c r="H278" t="str">
        <f t="shared" ca="1" si="65"/>
        <v>Soleado</v>
      </c>
      <c r="I278">
        <f t="shared" ca="1" si="55"/>
        <v>7</v>
      </c>
      <c r="J278">
        <f t="shared" ca="1" si="56"/>
        <v>6</v>
      </c>
      <c r="K278">
        <f t="shared" ca="1" si="57"/>
        <v>0</v>
      </c>
      <c r="L278">
        <f t="shared" ca="1" si="58"/>
        <v>6</v>
      </c>
      <c r="M278" s="23">
        <f t="shared" ca="1" si="59"/>
        <v>72</v>
      </c>
      <c r="N278" s="1">
        <f t="shared" ca="1" si="60"/>
        <v>-48</v>
      </c>
      <c r="O278" s="1">
        <f t="shared" ca="1" si="61"/>
        <v>0</v>
      </c>
      <c r="P278" s="27">
        <f t="shared" ca="1" si="62"/>
        <v>24</v>
      </c>
      <c r="Q278" s="1">
        <f t="shared" ca="1" si="63"/>
        <v>5017.2000000000016</v>
      </c>
      <c r="R278" s="1">
        <f t="shared" ca="1" si="64"/>
        <v>18.244363636363651</v>
      </c>
    </row>
    <row r="279" spans="7:18">
      <c r="G279">
        <v>276</v>
      </c>
      <c r="H279" t="str">
        <f t="shared" ca="1" si="65"/>
        <v>Soleado</v>
      </c>
      <c r="I279">
        <f t="shared" ca="1" si="55"/>
        <v>7</v>
      </c>
      <c r="J279">
        <f t="shared" ca="1" si="56"/>
        <v>7</v>
      </c>
      <c r="K279">
        <f t="shared" ca="1" si="57"/>
        <v>0</v>
      </c>
      <c r="L279">
        <f t="shared" ca="1" si="58"/>
        <v>7</v>
      </c>
      <c r="M279" s="23">
        <f t="shared" ca="1" si="59"/>
        <v>84</v>
      </c>
      <c r="N279" s="1">
        <f t="shared" ca="1" si="60"/>
        <v>-56</v>
      </c>
      <c r="O279" s="1">
        <f t="shared" ca="1" si="61"/>
        <v>0</v>
      </c>
      <c r="P279" s="27">
        <f t="shared" ca="1" si="62"/>
        <v>28</v>
      </c>
      <c r="Q279" s="1">
        <f t="shared" ca="1" si="63"/>
        <v>5045.2000000000016</v>
      </c>
      <c r="R279" s="1">
        <f t="shared" ca="1" si="64"/>
        <v>18.279710144927552</v>
      </c>
    </row>
    <row r="280" spans="7:18">
      <c r="G280">
        <v>277</v>
      </c>
      <c r="H280" t="str">
        <f t="shared" ca="1" si="65"/>
        <v>Soleado</v>
      </c>
      <c r="I280">
        <f t="shared" ca="1" si="55"/>
        <v>7</v>
      </c>
      <c r="J280">
        <f t="shared" ca="1" si="56"/>
        <v>7</v>
      </c>
      <c r="K280">
        <f t="shared" ca="1" si="57"/>
        <v>0</v>
      </c>
      <c r="L280">
        <f t="shared" ca="1" si="58"/>
        <v>7</v>
      </c>
      <c r="M280" s="23">
        <f t="shared" ca="1" si="59"/>
        <v>84</v>
      </c>
      <c r="N280" s="1">
        <f t="shared" ca="1" si="60"/>
        <v>-56</v>
      </c>
      <c r="O280" s="1">
        <f t="shared" ca="1" si="61"/>
        <v>0</v>
      </c>
      <c r="P280" s="27">
        <f t="shared" ca="1" si="62"/>
        <v>28</v>
      </c>
      <c r="Q280" s="1">
        <f t="shared" ca="1" si="63"/>
        <v>5073.2000000000016</v>
      </c>
      <c r="R280" s="1">
        <f t="shared" ca="1" si="64"/>
        <v>18.314801444043336</v>
      </c>
    </row>
    <row r="281" spans="7:18">
      <c r="G281">
        <v>278</v>
      </c>
      <c r="H281" t="str">
        <f t="shared" ca="1" si="65"/>
        <v>Soleado</v>
      </c>
      <c r="I281">
        <f t="shared" ca="1" si="55"/>
        <v>6</v>
      </c>
      <c r="J281">
        <f t="shared" ca="1" si="56"/>
        <v>6</v>
      </c>
      <c r="K281">
        <f t="shared" ca="1" si="57"/>
        <v>1</v>
      </c>
      <c r="L281">
        <f t="shared" ca="1" si="58"/>
        <v>7</v>
      </c>
      <c r="M281" s="23">
        <f t="shared" ca="1" si="59"/>
        <v>72</v>
      </c>
      <c r="N281" s="1">
        <f t="shared" ca="1" si="60"/>
        <v>-56</v>
      </c>
      <c r="O281" s="1">
        <f t="shared" ca="1" si="61"/>
        <v>-1.2</v>
      </c>
      <c r="P281" s="27">
        <f t="shared" ca="1" si="62"/>
        <v>14.8</v>
      </c>
      <c r="Q281" s="1">
        <f t="shared" ca="1" si="63"/>
        <v>5088.0000000000018</v>
      </c>
      <c r="R281" s="1">
        <f t="shared" ca="1" si="64"/>
        <v>18.302158273381313</v>
      </c>
    </row>
    <row r="282" spans="7:18">
      <c r="G282">
        <v>279</v>
      </c>
      <c r="H282" t="str">
        <f t="shared" ca="1" si="65"/>
        <v>Soleado</v>
      </c>
      <c r="I282">
        <f t="shared" ca="1" si="55"/>
        <v>7</v>
      </c>
      <c r="J282">
        <f t="shared" ca="1" si="56"/>
        <v>6</v>
      </c>
      <c r="K282">
        <f t="shared" ca="1" si="57"/>
        <v>0</v>
      </c>
      <c r="L282">
        <f t="shared" ca="1" si="58"/>
        <v>6</v>
      </c>
      <c r="M282" s="23">
        <f t="shared" ca="1" si="59"/>
        <v>72</v>
      </c>
      <c r="N282" s="1">
        <f t="shared" ca="1" si="60"/>
        <v>-48</v>
      </c>
      <c r="O282" s="1">
        <f t="shared" ca="1" si="61"/>
        <v>0</v>
      </c>
      <c r="P282" s="27">
        <f t="shared" ca="1" si="62"/>
        <v>24</v>
      </c>
      <c r="Q282" s="1">
        <f t="shared" ca="1" si="63"/>
        <v>5112.0000000000018</v>
      </c>
      <c r="R282" s="1">
        <f t="shared" ca="1" si="64"/>
        <v>18.322580645161306</v>
      </c>
    </row>
    <row r="283" spans="7:18">
      <c r="G283">
        <v>280</v>
      </c>
      <c r="H283" t="str">
        <f t="shared" ca="1" si="65"/>
        <v>Nublado</v>
      </c>
      <c r="I283">
        <f t="shared" ca="1" si="55"/>
        <v>5</v>
      </c>
      <c r="J283">
        <f t="shared" ca="1" si="56"/>
        <v>5</v>
      </c>
      <c r="K283">
        <f t="shared" ca="1" si="57"/>
        <v>2</v>
      </c>
      <c r="L283">
        <f t="shared" ca="1" si="58"/>
        <v>7</v>
      </c>
      <c r="M283" s="23">
        <f t="shared" ca="1" si="59"/>
        <v>60</v>
      </c>
      <c r="N283" s="1">
        <f t="shared" ca="1" si="60"/>
        <v>-56</v>
      </c>
      <c r="O283" s="1">
        <f t="shared" ca="1" si="61"/>
        <v>-2.4</v>
      </c>
      <c r="P283" s="27">
        <f t="shared" ca="1" si="62"/>
        <v>1.6</v>
      </c>
      <c r="Q283" s="1">
        <f t="shared" ca="1" si="63"/>
        <v>5113.6000000000022</v>
      </c>
      <c r="R283" s="1">
        <f t="shared" ca="1" si="64"/>
        <v>18.262857142857161</v>
      </c>
    </row>
    <row r="284" spans="7:18">
      <c r="G284">
        <v>281</v>
      </c>
      <c r="H284" t="str">
        <f t="shared" ca="1" si="65"/>
        <v>Nublado</v>
      </c>
      <c r="I284">
        <f t="shared" ca="1" si="55"/>
        <v>5</v>
      </c>
      <c r="J284">
        <f t="shared" ca="1" si="56"/>
        <v>5</v>
      </c>
      <c r="K284">
        <f t="shared" ca="1" si="57"/>
        <v>0</v>
      </c>
      <c r="L284">
        <f t="shared" ca="1" si="58"/>
        <v>5</v>
      </c>
      <c r="M284" s="23">
        <f t="shared" ca="1" si="59"/>
        <v>60</v>
      </c>
      <c r="N284" s="1">
        <f t="shared" ca="1" si="60"/>
        <v>-40</v>
      </c>
      <c r="O284" s="1">
        <f t="shared" ca="1" si="61"/>
        <v>0</v>
      </c>
      <c r="P284" s="27">
        <f t="shared" ca="1" si="62"/>
        <v>20</v>
      </c>
      <c r="Q284" s="1">
        <f t="shared" ca="1" si="63"/>
        <v>5133.6000000000022</v>
      </c>
      <c r="R284" s="1">
        <f t="shared" ca="1" si="64"/>
        <v>18.269039145907488</v>
      </c>
    </row>
    <row r="285" spans="7:18">
      <c r="G285">
        <v>282</v>
      </c>
      <c r="H285" t="str">
        <f t="shared" ca="1" si="65"/>
        <v>Soleado</v>
      </c>
      <c r="I285">
        <f t="shared" ca="1" si="55"/>
        <v>9</v>
      </c>
      <c r="J285">
        <f t="shared" ca="1" si="56"/>
        <v>5</v>
      </c>
      <c r="K285">
        <f t="shared" ca="1" si="57"/>
        <v>0</v>
      </c>
      <c r="L285">
        <f t="shared" ca="1" si="58"/>
        <v>5</v>
      </c>
      <c r="M285" s="23">
        <f t="shared" ca="1" si="59"/>
        <v>60</v>
      </c>
      <c r="N285" s="1">
        <f t="shared" ca="1" si="60"/>
        <v>-40</v>
      </c>
      <c r="O285" s="1">
        <f t="shared" ca="1" si="61"/>
        <v>0</v>
      </c>
      <c r="P285" s="27">
        <f t="shared" ca="1" si="62"/>
        <v>20</v>
      </c>
      <c r="Q285" s="1">
        <f t="shared" ca="1" si="63"/>
        <v>5153.6000000000022</v>
      </c>
      <c r="R285" s="1">
        <f t="shared" ca="1" si="64"/>
        <v>18.275177304964554</v>
      </c>
    </row>
    <row r="286" spans="7:18">
      <c r="G286">
        <v>283</v>
      </c>
      <c r="H286" t="str">
        <f t="shared" ca="1" si="65"/>
        <v>Soleado</v>
      </c>
      <c r="I286">
        <f t="shared" ref="I286:I349" ca="1" si="66">IF(H286="Soleado",LOOKUP(RAND(),Rand_Sol,Dem_Sol),LOOKUP(RAND(),Rand_Nub,Dem_Nub))</f>
        <v>8</v>
      </c>
      <c r="J286">
        <f t="shared" ref="J286:J349" ca="1" si="67">IF(I286&lt;=L286,I286,L286)</f>
        <v>8</v>
      </c>
      <c r="K286">
        <f t="shared" ref="K286:K349" ca="1" si="68">IF(J286&lt;L286,L286-J286,0)</f>
        <v>1</v>
      </c>
      <c r="L286">
        <f t="shared" ref="L286:L349" ca="1" si="69">I285</f>
        <v>9</v>
      </c>
      <c r="M286" s="23">
        <f t="shared" ref="M286:M349" ca="1" si="70">J286*$B$2</f>
        <v>96</v>
      </c>
      <c r="N286" s="1">
        <f t="shared" ref="N286:N349" ca="1" si="71">-L286*$B$3</f>
        <v>-72</v>
      </c>
      <c r="O286" s="1">
        <f t="shared" ref="O286:O349" ca="1" si="72">-K286*pre_rev</f>
        <v>-1.2</v>
      </c>
      <c r="P286" s="27">
        <f t="shared" ref="P286:P349" ca="1" si="73">M286+N286+O286</f>
        <v>22.8</v>
      </c>
      <c r="Q286" s="1">
        <f t="shared" ref="Q286:Q349" ca="1" si="74">P286+Q285</f>
        <v>5176.4000000000024</v>
      </c>
      <c r="R286" s="1">
        <f t="shared" ref="R286:R349" ca="1" si="75">1/G286*((G286-1)*R285+P286)</f>
        <v>18.291166077738531</v>
      </c>
    </row>
    <row r="287" spans="7:18">
      <c r="G287">
        <v>284</v>
      </c>
      <c r="H287" t="str">
        <f t="shared" ca="1" si="65"/>
        <v>Soleado</v>
      </c>
      <c r="I287">
        <f t="shared" ca="1" si="66"/>
        <v>9</v>
      </c>
      <c r="J287">
        <f t="shared" ca="1" si="67"/>
        <v>8</v>
      </c>
      <c r="K287">
        <f t="shared" ca="1" si="68"/>
        <v>0</v>
      </c>
      <c r="L287">
        <f t="shared" ca="1" si="69"/>
        <v>8</v>
      </c>
      <c r="M287" s="23">
        <f t="shared" ca="1" si="70"/>
        <v>96</v>
      </c>
      <c r="N287" s="1">
        <f t="shared" ca="1" si="71"/>
        <v>-64</v>
      </c>
      <c r="O287" s="1">
        <f t="shared" ca="1" si="72"/>
        <v>0</v>
      </c>
      <c r="P287" s="27">
        <f t="shared" ca="1" si="73"/>
        <v>32</v>
      </c>
      <c r="Q287" s="1">
        <f t="shared" ca="1" si="74"/>
        <v>5208.4000000000024</v>
      </c>
      <c r="R287" s="1">
        <f t="shared" ca="1" si="75"/>
        <v>18.339436619718324</v>
      </c>
    </row>
    <row r="288" spans="7:18">
      <c r="G288">
        <v>285</v>
      </c>
      <c r="H288" t="str">
        <f t="shared" ca="1" si="65"/>
        <v>Soleado</v>
      </c>
      <c r="I288">
        <f t="shared" ca="1" si="66"/>
        <v>9</v>
      </c>
      <c r="J288">
        <f t="shared" ca="1" si="67"/>
        <v>9</v>
      </c>
      <c r="K288">
        <f t="shared" ca="1" si="68"/>
        <v>0</v>
      </c>
      <c r="L288">
        <f t="shared" ca="1" si="69"/>
        <v>9</v>
      </c>
      <c r="M288" s="23">
        <f t="shared" ca="1" si="70"/>
        <v>108</v>
      </c>
      <c r="N288" s="1">
        <f t="shared" ca="1" si="71"/>
        <v>-72</v>
      </c>
      <c r="O288" s="1">
        <f t="shared" ca="1" si="72"/>
        <v>0</v>
      </c>
      <c r="P288" s="27">
        <f t="shared" ca="1" si="73"/>
        <v>36</v>
      </c>
      <c r="Q288" s="1">
        <f t="shared" ca="1" si="74"/>
        <v>5244.4000000000024</v>
      </c>
      <c r="R288" s="1">
        <f t="shared" ca="1" si="75"/>
        <v>18.401403508771946</v>
      </c>
    </row>
    <row r="289" spans="7:18">
      <c r="G289">
        <v>286</v>
      </c>
      <c r="H289" t="str">
        <f t="shared" ca="1" si="65"/>
        <v>Soleado</v>
      </c>
      <c r="I289">
        <f t="shared" ca="1" si="66"/>
        <v>6</v>
      </c>
      <c r="J289">
        <f t="shared" ca="1" si="67"/>
        <v>6</v>
      </c>
      <c r="K289">
        <f t="shared" ca="1" si="68"/>
        <v>3</v>
      </c>
      <c r="L289">
        <f t="shared" ca="1" si="69"/>
        <v>9</v>
      </c>
      <c r="M289" s="23">
        <f t="shared" ca="1" si="70"/>
        <v>72</v>
      </c>
      <c r="N289" s="1">
        <f t="shared" ca="1" si="71"/>
        <v>-72</v>
      </c>
      <c r="O289" s="1">
        <f t="shared" ca="1" si="72"/>
        <v>-3.5999999999999996</v>
      </c>
      <c r="P289" s="27">
        <f t="shared" ca="1" si="73"/>
        <v>-3.5999999999999996</v>
      </c>
      <c r="Q289" s="1">
        <f t="shared" ca="1" si="74"/>
        <v>5240.800000000002</v>
      </c>
      <c r="R289" s="1">
        <f t="shared" ca="1" si="75"/>
        <v>18.324475524475538</v>
      </c>
    </row>
    <row r="290" spans="7:18">
      <c r="G290">
        <v>287</v>
      </c>
      <c r="H290" t="str">
        <f t="shared" ca="1" si="65"/>
        <v>Soleado</v>
      </c>
      <c r="I290">
        <f t="shared" ca="1" si="66"/>
        <v>8</v>
      </c>
      <c r="J290">
        <f t="shared" ca="1" si="67"/>
        <v>6</v>
      </c>
      <c r="K290">
        <f t="shared" ca="1" si="68"/>
        <v>0</v>
      </c>
      <c r="L290">
        <f t="shared" ca="1" si="69"/>
        <v>6</v>
      </c>
      <c r="M290" s="23">
        <f t="shared" ca="1" si="70"/>
        <v>72</v>
      </c>
      <c r="N290" s="1">
        <f t="shared" ca="1" si="71"/>
        <v>-48</v>
      </c>
      <c r="O290" s="1">
        <f t="shared" ca="1" si="72"/>
        <v>0</v>
      </c>
      <c r="P290" s="27">
        <f t="shared" ca="1" si="73"/>
        <v>24</v>
      </c>
      <c r="Q290" s="1">
        <f t="shared" ca="1" si="74"/>
        <v>5264.800000000002</v>
      </c>
      <c r="R290" s="1">
        <f t="shared" ca="1" si="75"/>
        <v>18.344250871080153</v>
      </c>
    </row>
    <row r="291" spans="7:18">
      <c r="G291">
        <v>288</v>
      </c>
      <c r="H291" t="str">
        <f t="shared" ca="1" si="65"/>
        <v>Nublado</v>
      </c>
      <c r="I291">
        <f t="shared" ca="1" si="66"/>
        <v>6</v>
      </c>
      <c r="J291">
        <f t="shared" ca="1" si="67"/>
        <v>6</v>
      </c>
      <c r="K291">
        <f t="shared" ca="1" si="68"/>
        <v>2</v>
      </c>
      <c r="L291">
        <f t="shared" ca="1" si="69"/>
        <v>8</v>
      </c>
      <c r="M291" s="23">
        <f t="shared" ca="1" si="70"/>
        <v>72</v>
      </c>
      <c r="N291" s="1">
        <f t="shared" ca="1" si="71"/>
        <v>-64</v>
      </c>
      <c r="O291" s="1">
        <f t="shared" ca="1" si="72"/>
        <v>-2.4</v>
      </c>
      <c r="P291" s="27">
        <f t="shared" ca="1" si="73"/>
        <v>5.6</v>
      </c>
      <c r="Q291" s="1">
        <f t="shared" ca="1" si="74"/>
        <v>5270.4000000000024</v>
      </c>
      <c r="R291" s="1">
        <f t="shared" ca="1" si="75"/>
        <v>18.300000000000015</v>
      </c>
    </row>
    <row r="292" spans="7:18">
      <c r="G292">
        <v>289</v>
      </c>
      <c r="H292" t="str">
        <f t="shared" ca="1" si="65"/>
        <v>Nublado</v>
      </c>
      <c r="I292">
        <f t="shared" ca="1" si="66"/>
        <v>5</v>
      </c>
      <c r="J292">
        <f t="shared" ca="1" si="67"/>
        <v>5</v>
      </c>
      <c r="K292">
        <f t="shared" ca="1" si="68"/>
        <v>1</v>
      </c>
      <c r="L292">
        <f t="shared" ca="1" si="69"/>
        <v>6</v>
      </c>
      <c r="M292" s="23">
        <f t="shared" ca="1" si="70"/>
        <v>60</v>
      </c>
      <c r="N292" s="1">
        <f t="shared" ca="1" si="71"/>
        <v>-48</v>
      </c>
      <c r="O292" s="1">
        <f t="shared" ca="1" si="72"/>
        <v>-1.2</v>
      </c>
      <c r="P292" s="27">
        <f t="shared" ca="1" si="73"/>
        <v>10.8</v>
      </c>
      <c r="Q292" s="1">
        <f t="shared" ca="1" si="74"/>
        <v>5281.2000000000025</v>
      </c>
      <c r="R292" s="1">
        <f t="shared" ca="1" si="75"/>
        <v>18.27404844290659</v>
      </c>
    </row>
    <row r="293" spans="7:18">
      <c r="G293">
        <v>290</v>
      </c>
      <c r="H293" t="str">
        <f t="shared" ca="1" si="65"/>
        <v>Nublado</v>
      </c>
      <c r="I293">
        <f t="shared" ca="1" si="66"/>
        <v>4</v>
      </c>
      <c r="J293">
        <f t="shared" ca="1" si="67"/>
        <v>4</v>
      </c>
      <c r="K293">
        <f t="shared" ca="1" si="68"/>
        <v>1</v>
      </c>
      <c r="L293">
        <f t="shared" ca="1" si="69"/>
        <v>5</v>
      </c>
      <c r="M293" s="23">
        <f t="shared" ca="1" si="70"/>
        <v>48</v>
      </c>
      <c r="N293" s="1">
        <f t="shared" ca="1" si="71"/>
        <v>-40</v>
      </c>
      <c r="O293" s="1">
        <f t="shared" ca="1" si="72"/>
        <v>-1.2</v>
      </c>
      <c r="P293" s="27">
        <f t="shared" ca="1" si="73"/>
        <v>6.8</v>
      </c>
      <c r="Q293" s="1">
        <f t="shared" ca="1" si="74"/>
        <v>5288.0000000000027</v>
      </c>
      <c r="R293" s="1">
        <f t="shared" ca="1" si="75"/>
        <v>18.234482758620704</v>
      </c>
    </row>
    <row r="294" spans="7:18">
      <c r="G294">
        <v>291</v>
      </c>
      <c r="H294" t="str">
        <f t="shared" ca="1" si="65"/>
        <v>Soleado</v>
      </c>
      <c r="I294">
        <f t="shared" ca="1" si="66"/>
        <v>9</v>
      </c>
      <c r="J294">
        <f t="shared" ca="1" si="67"/>
        <v>4</v>
      </c>
      <c r="K294">
        <f t="shared" ca="1" si="68"/>
        <v>0</v>
      </c>
      <c r="L294">
        <f t="shared" ca="1" si="69"/>
        <v>4</v>
      </c>
      <c r="M294" s="23">
        <f t="shared" ca="1" si="70"/>
        <v>48</v>
      </c>
      <c r="N294" s="1">
        <f t="shared" ca="1" si="71"/>
        <v>-32</v>
      </c>
      <c r="O294" s="1">
        <f t="shared" ca="1" si="72"/>
        <v>0</v>
      </c>
      <c r="P294" s="27">
        <f t="shared" ca="1" si="73"/>
        <v>16</v>
      </c>
      <c r="Q294" s="1">
        <f t="shared" ca="1" si="74"/>
        <v>5304.0000000000027</v>
      </c>
      <c r="R294" s="1">
        <f t="shared" ca="1" si="75"/>
        <v>18.226804123711357</v>
      </c>
    </row>
    <row r="295" spans="7:18">
      <c r="G295">
        <v>292</v>
      </c>
      <c r="H295" t="str">
        <f t="shared" ca="1" si="65"/>
        <v>Soleado</v>
      </c>
      <c r="I295">
        <f t="shared" ca="1" si="66"/>
        <v>8</v>
      </c>
      <c r="J295">
        <f t="shared" ca="1" si="67"/>
        <v>8</v>
      </c>
      <c r="K295">
        <f t="shared" ca="1" si="68"/>
        <v>1</v>
      </c>
      <c r="L295">
        <f t="shared" ca="1" si="69"/>
        <v>9</v>
      </c>
      <c r="M295" s="23">
        <f t="shared" ca="1" si="70"/>
        <v>96</v>
      </c>
      <c r="N295" s="1">
        <f t="shared" ca="1" si="71"/>
        <v>-72</v>
      </c>
      <c r="O295" s="1">
        <f t="shared" ca="1" si="72"/>
        <v>-1.2</v>
      </c>
      <c r="P295" s="27">
        <f t="shared" ca="1" si="73"/>
        <v>22.8</v>
      </c>
      <c r="Q295" s="1">
        <f t="shared" ca="1" si="74"/>
        <v>5326.8000000000029</v>
      </c>
      <c r="R295" s="1">
        <f t="shared" ca="1" si="75"/>
        <v>18.242465753424671</v>
      </c>
    </row>
    <row r="296" spans="7:18">
      <c r="G296">
        <v>293</v>
      </c>
      <c r="H296" t="str">
        <f t="shared" ca="1" si="65"/>
        <v>Soleado</v>
      </c>
      <c r="I296">
        <f t="shared" ca="1" si="66"/>
        <v>7</v>
      </c>
      <c r="J296">
        <f t="shared" ca="1" si="67"/>
        <v>7</v>
      </c>
      <c r="K296">
        <f t="shared" ca="1" si="68"/>
        <v>1</v>
      </c>
      <c r="L296">
        <f t="shared" ca="1" si="69"/>
        <v>8</v>
      </c>
      <c r="M296" s="23">
        <f t="shared" ca="1" si="70"/>
        <v>84</v>
      </c>
      <c r="N296" s="1">
        <f t="shared" ca="1" si="71"/>
        <v>-64</v>
      </c>
      <c r="O296" s="1">
        <f t="shared" ca="1" si="72"/>
        <v>-1.2</v>
      </c>
      <c r="P296" s="27">
        <f t="shared" ca="1" si="73"/>
        <v>18.8</v>
      </c>
      <c r="Q296" s="1">
        <f t="shared" ca="1" si="74"/>
        <v>5345.6000000000031</v>
      </c>
      <c r="R296" s="1">
        <f t="shared" ca="1" si="75"/>
        <v>18.244368600682609</v>
      </c>
    </row>
    <row r="297" spans="7:18">
      <c r="G297">
        <v>294</v>
      </c>
      <c r="H297" t="str">
        <f t="shared" ca="1" si="65"/>
        <v>Soleado</v>
      </c>
      <c r="I297">
        <f t="shared" ca="1" si="66"/>
        <v>8</v>
      </c>
      <c r="J297">
        <f t="shared" ca="1" si="67"/>
        <v>7</v>
      </c>
      <c r="K297">
        <f t="shared" ca="1" si="68"/>
        <v>0</v>
      </c>
      <c r="L297">
        <f t="shared" ca="1" si="69"/>
        <v>7</v>
      </c>
      <c r="M297" s="23">
        <f t="shared" ca="1" si="70"/>
        <v>84</v>
      </c>
      <c r="N297" s="1">
        <f t="shared" ca="1" si="71"/>
        <v>-56</v>
      </c>
      <c r="O297" s="1">
        <f t="shared" ca="1" si="72"/>
        <v>0</v>
      </c>
      <c r="P297" s="27">
        <f t="shared" ca="1" si="73"/>
        <v>28</v>
      </c>
      <c r="Q297" s="1">
        <f t="shared" ca="1" si="74"/>
        <v>5373.6000000000031</v>
      </c>
      <c r="R297" s="1">
        <f t="shared" ca="1" si="75"/>
        <v>18.277551020408179</v>
      </c>
    </row>
    <row r="298" spans="7:18">
      <c r="G298">
        <v>295</v>
      </c>
      <c r="H298" t="str">
        <f t="shared" ca="1" si="65"/>
        <v>Soleado</v>
      </c>
      <c r="I298">
        <f t="shared" ca="1" si="66"/>
        <v>8</v>
      </c>
      <c r="J298">
        <f t="shared" ca="1" si="67"/>
        <v>8</v>
      </c>
      <c r="K298">
        <f t="shared" ca="1" si="68"/>
        <v>0</v>
      </c>
      <c r="L298">
        <f t="shared" ca="1" si="69"/>
        <v>8</v>
      </c>
      <c r="M298" s="23">
        <f t="shared" ca="1" si="70"/>
        <v>96</v>
      </c>
      <c r="N298" s="1">
        <f t="shared" ca="1" si="71"/>
        <v>-64</v>
      </c>
      <c r="O298" s="1">
        <f t="shared" ca="1" si="72"/>
        <v>0</v>
      </c>
      <c r="P298" s="27">
        <f t="shared" ca="1" si="73"/>
        <v>32</v>
      </c>
      <c r="Q298" s="1">
        <f t="shared" ca="1" si="74"/>
        <v>5405.6000000000031</v>
      </c>
      <c r="R298" s="1">
        <f t="shared" ca="1" si="75"/>
        <v>18.324067796610187</v>
      </c>
    </row>
    <row r="299" spans="7:18">
      <c r="G299">
        <v>296</v>
      </c>
      <c r="H299" t="str">
        <f t="shared" ca="1" si="65"/>
        <v>Soleado</v>
      </c>
      <c r="I299">
        <f t="shared" ca="1" si="66"/>
        <v>7</v>
      </c>
      <c r="J299">
        <f t="shared" ca="1" si="67"/>
        <v>7</v>
      </c>
      <c r="K299">
        <f t="shared" ca="1" si="68"/>
        <v>1</v>
      </c>
      <c r="L299">
        <f t="shared" ca="1" si="69"/>
        <v>8</v>
      </c>
      <c r="M299" s="23">
        <f t="shared" ca="1" si="70"/>
        <v>84</v>
      </c>
      <c r="N299" s="1">
        <f t="shared" ca="1" si="71"/>
        <v>-64</v>
      </c>
      <c r="O299" s="1">
        <f t="shared" ca="1" si="72"/>
        <v>-1.2</v>
      </c>
      <c r="P299" s="27">
        <f t="shared" ca="1" si="73"/>
        <v>18.8</v>
      </c>
      <c r="Q299" s="1">
        <f t="shared" ca="1" si="74"/>
        <v>5424.4000000000033</v>
      </c>
      <c r="R299" s="1">
        <f t="shared" ca="1" si="75"/>
        <v>18.325675675675694</v>
      </c>
    </row>
    <row r="300" spans="7:18">
      <c r="G300">
        <v>297</v>
      </c>
      <c r="H300" t="str">
        <f t="shared" ca="1" si="65"/>
        <v>Soleado</v>
      </c>
      <c r="I300">
        <f t="shared" ca="1" si="66"/>
        <v>8</v>
      </c>
      <c r="J300">
        <f t="shared" ca="1" si="67"/>
        <v>7</v>
      </c>
      <c r="K300">
        <f t="shared" ca="1" si="68"/>
        <v>0</v>
      </c>
      <c r="L300">
        <f t="shared" ca="1" si="69"/>
        <v>7</v>
      </c>
      <c r="M300" s="23">
        <f t="shared" ca="1" si="70"/>
        <v>84</v>
      </c>
      <c r="N300" s="1">
        <f t="shared" ca="1" si="71"/>
        <v>-56</v>
      </c>
      <c r="O300" s="1">
        <f t="shared" ca="1" si="72"/>
        <v>0</v>
      </c>
      <c r="P300" s="27">
        <f t="shared" ca="1" si="73"/>
        <v>28</v>
      </c>
      <c r="Q300" s="1">
        <f t="shared" ca="1" si="74"/>
        <v>5452.4000000000033</v>
      </c>
      <c r="R300" s="1">
        <f t="shared" ca="1" si="75"/>
        <v>18.358249158249176</v>
      </c>
    </row>
    <row r="301" spans="7:18">
      <c r="G301">
        <v>298</v>
      </c>
      <c r="H301" t="str">
        <f t="shared" ca="1" si="65"/>
        <v>Soleado</v>
      </c>
      <c r="I301">
        <f t="shared" ca="1" si="66"/>
        <v>7</v>
      </c>
      <c r="J301">
        <f t="shared" ca="1" si="67"/>
        <v>7</v>
      </c>
      <c r="K301">
        <f t="shared" ca="1" si="68"/>
        <v>1</v>
      </c>
      <c r="L301">
        <f t="shared" ca="1" si="69"/>
        <v>8</v>
      </c>
      <c r="M301" s="23">
        <f t="shared" ca="1" si="70"/>
        <v>84</v>
      </c>
      <c r="N301" s="1">
        <f t="shared" ca="1" si="71"/>
        <v>-64</v>
      </c>
      <c r="O301" s="1">
        <f t="shared" ca="1" si="72"/>
        <v>-1.2</v>
      </c>
      <c r="P301" s="27">
        <f t="shared" ca="1" si="73"/>
        <v>18.8</v>
      </c>
      <c r="Q301" s="1">
        <f t="shared" ca="1" si="74"/>
        <v>5471.2000000000035</v>
      </c>
      <c r="R301" s="1">
        <f t="shared" ca="1" si="75"/>
        <v>18.359731543624179</v>
      </c>
    </row>
    <row r="302" spans="7:18">
      <c r="G302">
        <v>299</v>
      </c>
      <c r="H302" t="str">
        <f t="shared" ca="1" si="65"/>
        <v>Soleado</v>
      </c>
      <c r="I302">
        <f t="shared" ca="1" si="66"/>
        <v>9</v>
      </c>
      <c r="J302">
        <f t="shared" ca="1" si="67"/>
        <v>7</v>
      </c>
      <c r="K302">
        <f t="shared" ca="1" si="68"/>
        <v>0</v>
      </c>
      <c r="L302">
        <f t="shared" ca="1" si="69"/>
        <v>7</v>
      </c>
      <c r="M302" s="23">
        <f t="shared" ca="1" si="70"/>
        <v>84</v>
      </c>
      <c r="N302" s="1">
        <f t="shared" ca="1" si="71"/>
        <v>-56</v>
      </c>
      <c r="O302" s="1">
        <f t="shared" ca="1" si="72"/>
        <v>0</v>
      </c>
      <c r="P302" s="27">
        <f t="shared" ca="1" si="73"/>
        <v>28</v>
      </c>
      <c r="Q302" s="1">
        <f t="shared" ca="1" si="74"/>
        <v>5499.2000000000035</v>
      </c>
      <c r="R302" s="1">
        <f t="shared" ca="1" si="75"/>
        <v>18.391973244147174</v>
      </c>
    </row>
    <row r="303" spans="7:18">
      <c r="G303">
        <v>300</v>
      </c>
      <c r="H303" t="str">
        <f t="shared" ca="1" si="65"/>
        <v>Soleado</v>
      </c>
      <c r="I303">
        <f t="shared" ca="1" si="66"/>
        <v>8</v>
      </c>
      <c r="J303">
        <f t="shared" ca="1" si="67"/>
        <v>8</v>
      </c>
      <c r="K303">
        <f t="shared" ca="1" si="68"/>
        <v>1</v>
      </c>
      <c r="L303">
        <f t="shared" ca="1" si="69"/>
        <v>9</v>
      </c>
      <c r="M303" s="23">
        <f t="shared" ca="1" si="70"/>
        <v>96</v>
      </c>
      <c r="N303" s="1">
        <f t="shared" ca="1" si="71"/>
        <v>-72</v>
      </c>
      <c r="O303" s="1">
        <f t="shared" ca="1" si="72"/>
        <v>-1.2</v>
      </c>
      <c r="P303" s="27">
        <f t="shared" ca="1" si="73"/>
        <v>22.8</v>
      </c>
      <c r="Q303" s="1">
        <f t="shared" ca="1" si="74"/>
        <v>5522.0000000000036</v>
      </c>
      <c r="R303" s="1">
        <f t="shared" ca="1" si="75"/>
        <v>18.406666666666688</v>
      </c>
    </row>
    <row r="304" spans="7:18">
      <c r="G304">
        <v>301</v>
      </c>
      <c r="H304" t="str">
        <f t="shared" ca="1" si="65"/>
        <v>Nublado</v>
      </c>
      <c r="I304">
        <f t="shared" ca="1" si="66"/>
        <v>3</v>
      </c>
      <c r="J304">
        <f t="shared" ca="1" si="67"/>
        <v>3</v>
      </c>
      <c r="K304">
        <f t="shared" ca="1" si="68"/>
        <v>5</v>
      </c>
      <c r="L304">
        <f t="shared" ca="1" si="69"/>
        <v>8</v>
      </c>
      <c r="M304" s="23">
        <f t="shared" ca="1" si="70"/>
        <v>36</v>
      </c>
      <c r="N304" s="1">
        <f t="shared" ca="1" si="71"/>
        <v>-64</v>
      </c>
      <c r="O304" s="1">
        <f t="shared" ca="1" si="72"/>
        <v>-6</v>
      </c>
      <c r="P304" s="27">
        <f t="shared" ca="1" si="73"/>
        <v>-34</v>
      </c>
      <c r="Q304" s="1">
        <f t="shared" ca="1" si="74"/>
        <v>5488.0000000000036</v>
      </c>
      <c r="R304" s="1">
        <f t="shared" ca="1" si="75"/>
        <v>18.232558139534905</v>
      </c>
    </row>
    <row r="305" spans="7:18">
      <c r="G305">
        <v>302</v>
      </c>
      <c r="H305" t="str">
        <f t="shared" ca="1" si="65"/>
        <v>Nublado</v>
      </c>
      <c r="I305">
        <f t="shared" ca="1" si="66"/>
        <v>5</v>
      </c>
      <c r="J305">
        <f t="shared" ca="1" si="67"/>
        <v>3</v>
      </c>
      <c r="K305">
        <f t="shared" ca="1" si="68"/>
        <v>0</v>
      </c>
      <c r="L305">
        <f t="shared" ca="1" si="69"/>
        <v>3</v>
      </c>
      <c r="M305" s="23">
        <f t="shared" ca="1" si="70"/>
        <v>36</v>
      </c>
      <c r="N305" s="1">
        <f t="shared" ca="1" si="71"/>
        <v>-24</v>
      </c>
      <c r="O305" s="1">
        <f t="shared" ca="1" si="72"/>
        <v>0</v>
      </c>
      <c r="P305" s="27">
        <f t="shared" ca="1" si="73"/>
        <v>12</v>
      </c>
      <c r="Q305" s="1">
        <f t="shared" ca="1" si="74"/>
        <v>5500.0000000000036</v>
      </c>
      <c r="R305" s="1">
        <f t="shared" ca="1" si="75"/>
        <v>18.211920529801347</v>
      </c>
    </row>
    <row r="306" spans="7:18">
      <c r="G306">
        <v>303</v>
      </c>
      <c r="H306" t="str">
        <f t="shared" ca="1" si="65"/>
        <v>Soleado</v>
      </c>
      <c r="I306">
        <f t="shared" ca="1" si="66"/>
        <v>8</v>
      </c>
      <c r="J306">
        <f t="shared" ca="1" si="67"/>
        <v>5</v>
      </c>
      <c r="K306">
        <f t="shared" ca="1" si="68"/>
        <v>0</v>
      </c>
      <c r="L306">
        <f t="shared" ca="1" si="69"/>
        <v>5</v>
      </c>
      <c r="M306" s="23">
        <f t="shared" ca="1" si="70"/>
        <v>60</v>
      </c>
      <c r="N306" s="1">
        <f t="shared" ca="1" si="71"/>
        <v>-40</v>
      </c>
      <c r="O306" s="1">
        <f t="shared" ca="1" si="72"/>
        <v>0</v>
      </c>
      <c r="P306" s="27">
        <f t="shared" ca="1" si="73"/>
        <v>20</v>
      </c>
      <c r="Q306" s="1">
        <f t="shared" ca="1" si="74"/>
        <v>5520.0000000000036</v>
      </c>
      <c r="R306" s="1">
        <f t="shared" ca="1" si="75"/>
        <v>18.217821782178238</v>
      </c>
    </row>
    <row r="307" spans="7:18">
      <c r="G307">
        <v>304</v>
      </c>
      <c r="H307" t="str">
        <f t="shared" ca="1" si="65"/>
        <v>Soleado</v>
      </c>
      <c r="I307">
        <f t="shared" ca="1" si="66"/>
        <v>9</v>
      </c>
      <c r="J307">
        <f t="shared" ca="1" si="67"/>
        <v>8</v>
      </c>
      <c r="K307">
        <f t="shared" ca="1" si="68"/>
        <v>0</v>
      </c>
      <c r="L307">
        <f t="shared" ca="1" si="69"/>
        <v>8</v>
      </c>
      <c r="M307" s="23">
        <f t="shared" ca="1" si="70"/>
        <v>96</v>
      </c>
      <c r="N307" s="1">
        <f t="shared" ca="1" si="71"/>
        <v>-64</v>
      </c>
      <c r="O307" s="1">
        <f t="shared" ca="1" si="72"/>
        <v>0</v>
      </c>
      <c r="P307" s="27">
        <f t="shared" ca="1" si="73"/>
        <v>32</v>
      </c>
      <c r="Q307" s="1">
        <f t="shared" ca="1" si="74"/>
        <v>5552.0000000000036</v>
      </c>
      <c r="R307" s="1">
        <f t="shared" ca="1" si="75"/>
        <v>18.263157894736864</v>
      </c>
    </row>
    <row r="308" spans="7:18">
      <c r="G308">
        <v>305</v>
      </c>
      <c r="H308" t="str">
        <f t="shared" ca="1" si="65"/>
        <v>Soleado</v>
      </c>
      <c r="I308">
        <f t="shared" ca="1" si="66"/>
        <v>8</v>
      </c>
      <c r="J308">
        <f t="shared" ca="1" si="67"/>
        <v>8</v>
      </c>
      <c r="K308">
        <f t="shared" ca="1" si="68"/>
        <v>1</v>
      </c>
      <c r="L308">
        <f t="shared" ca="1" si="69"/>
        <v>9</v>
      </c>
      <c r="M308" s="23">
        <f t="shared" ca="1" si="70"/>
        <v>96</v>
      </c>
      <c r="N308" s="1">
        <f t="shared" ca="1" si="71"/>
        <v>-72</v>
      </c>
      <c r="O308" s="1">
        <f t="shared" ca="1" si="72"/>
        <v>-1.2</v>
      </c>
      <c r="P308" s="27">
        <f t="shared" ca="1" si="73"/>
        <v>22.8</v>
      </c>
      <c r="Q308" s="1">
        <f t="shared" ca="1" si="74"/>
        <v>5574.8000000000038</v>
      </c>
      <c r="R308" s="1">
        <f t="shared" ca="1" si="75"/>
        <v>18.278032786885266</v>
      </c>
    </row>
    <row r="309" spans="7:18">
      <c r="G309">
        <v>306</v>
      </c>
      <c r="H309" t="str">
        <f t="shared" ca="1" si="65"/>
        <v>Soleado</v>
      </c>
      <c r="I309">
        <f t="shared" ca="1" si="66"/>
        <v>8</v>
      </c>
      <c r="J309">
        <f t="shared" ca="1" si="67"/>
        <v>8</v>
      </c>
      <c r="K309">
        <f t="shared" ca="1" si="68"/>
        <v>0</v>
      </c>
      <c r="L309">
        <f t="shared" ca="1" si="69"/>
        <v>8</v>
      </c>
      <c r="M309" s="23">
        <f t="shared" ca="1" si="70"/>
        <v>96</v>
      </c>
      <c r="N309" s="1">
        <f t="shared" ca="1" si="71"/>
        <v>-64</v>
      </c>
      <c r="O309" s="1">
        <f t="shared" ca="1" si="72"/>
        <v>0</v>
      </c>
      <c r="P309" s="27">
        <f t="shared" ca="1" si="73"/>
        <v>32</v>
      </c>
      <c r="Q309" s="1">
        <f t="shared" ca="1" si="74"/>
        <v>5606.8000000000038</v>
      </c>
      <c r="R309" s="1">
        <f t="shared" ca="1" si="75"/>
        <v>18.322875816993488</v>
      </c>
    </row>
    <row r="310" spans="7:18">
      <c r="G310">
        <v>307</v>
      </c>
      <c r="H310" t="str">
        <f t="shared" ca="1" si="65"/>
        <v>Soleado</v>
      </c>
      <c r="I310">
        <f t="shared" ca="1" si="66"/>
        <v>9</v>
      </c>
      <c r="J310">
        <f t="shared" ca="1" si="67"/>
        <v>8</v>
      </c>
      <c r="K310">
        <f t="shared" ca="1" si="68"/>
        <v>0</v>
      </c>
      <c r="L310">
        <f t="shared" ca="1" si="69"/>
        <v>8</v>
      </c>
      <c r="M310" s="23">
        <f t="shared" ca="1" si="70"/>
        <v>96</v>
      </c>
      <c r="N310" s="1">
        <f t="shared" ca="1" si="71"/>
        <v>-64</v>
      </c>
      <c r="O310" s="1">
        <f t="shared" ca="1" si="72"/>
        <v>0</v>
      </c>
      <c r="P310" s="27">
        <f t="shared" ca="1" si="73"/>
        <v>32</v>
      </c>
      <c r="Q310" s="1">
        <f t="shared" ca="1" si="74"/>
        <v>5638.8000000000038</v>
      </c>
      <c r="R310" s="1">
        <f t="shared" ca="1" si="75"/>
        <v>18.367426710097746</v>
      </c>
    </row>
    <row r="311" spans="7:18">
      <c r="G311">
        <v>308</v>
      </c>
      <c r="H311" t="str">
        <f t="shared" ca="1" si="65"/>
        <v>Soleado</v>
      </c>
      <c r="I311">
        <f t="shared" ca="1" si="66"/>
        <v>8</v>
      </c>
      <c r="J311">
        <f t="shared" ca="1" si="67"/>
        <v>8</v>
      </c>
      <c r="K311">
        <f t="shared" ca="1" si="68"/>
        <v>1</v>
      </c>
      <c r="L311">
        <f t="shared" ca="1" si="69"/>
        <v>9</v>
      </c>
      <c r="M311" s="23">
        <f t="shared" ca="1" si="70"/>
        <v>96</v>
      </c>
      <c r="N311" s="1">
        <f t="shared" ca="1" si="71"/>
        <v>-72</v>
      </c>
      <c r="O311" s="1">
        <f t="shared" ca="1" si="72"/>
        <v>-1.2</v>
      </c>
      <c r="P311" s="27">
        <f t="shared" ca="1" si="73"/>
        <v>22.8</v>
      </c>
      <c r="Q311" s="1">
        <f t="shared" ca="1" si="74"/>
        <v>5661.600000000004</v>
      </c>
      <c r="R311" s="1">
        <f t="shared" ca="1" si="75"/>
        <v>18.381818181818211</v>
      </c>
    </row>
    <row r="312" spans="7:18">
      <c r="G312">
        <v>309</v>
      </c>
      <c r="H312" t="str">
        <f t="shared" ca="1" si="65"/>
        <v>Nublado</v>
      </c>
      <c r="I312">
        <f t="shared" ca="1" si="66"/>
        <v>5</v>
      </c>
      <c r="J312">
        <f t="shared" ca="1" si="67"/>
        <v>5</v>
      </c>
      <c r="K312">
        <f t="shared" ca="1" si="68"/>
        <v>3</v>
      </c>
      <c r="L312">
        <f t="shared" ca="1" si="69"/>
        <v>8</v>
      </c>
      <c r="M312" s="23">
        <f t="shared" ca="1" si="70"/>
        <v>60</v>
      </c>
      <c r="N312" s="1">
        <f t="shared" ca="1" si="71"/>
        <v>-64</v>
      </c>
      <c r="O312" s="1">
        <f t="shared" ca="1" si="72"/>
        <v>-3.5999999999999996</v>
      </c>
      <c r="P312" s="27">
        <f t="shared" ca="1" si="73"/>
        <v>-7.6</v>
      </c>
      <c r="Q312" s="1">
        <f t="shared" ca="1" si="74"/>
        <v>5654.0000000000036</v>
      </c>
      <c r="R312" s="1">
        <f t="shared" ca="1" si="75"/>
        <v>18.297734627831744</v>
      </c>
    </row>
    <row r="313" spans="7:18">
      <c r="G313">
        <v>310</v>
      </c>
      <c r="H313" t="str">
        <f t="shared" ca="1" si="65"/>
        <v>Nublado</v>
      </c>
      <c r="I313">
        <f t="shared" ca="1" si="66"/>
        <v>7</v>
      </c>
      <c r="J313">
        <f t="shared" ca="1" si="67"/>
        <v>5</v>
      </c>
      <c r="K313">
        <f t="shared" ca="1" si="68"/>
        <v>0</v>
      </c>
      <c r="L313">
        <f t="shared" ca="1" si="69"/>
        <v>5</v>
      </c>
      <c r="M313" s="23">
        <f t="shared" ca="1" si="70"/>
        <v>60</v>
      </c>
      <c r="N313" s="1">
        <f t="shared" ca="1" si="71"/>
        <v>-40</v>
      </c>
      <c r="O313" s="1">
        <f t="shared" ca="1" si="72"/>
        <v>0</v>
      </c>
      <c r="P313" s="27">
        <f t="shared" ca="1" si="73"/>
        <v>20</v>
      </c>
      <c r="Q313" s="1">
        <f t="shared" ca="1" si="74"/>
        <v>5674.0000000000036</v>
      </c>
      <c r="R313" s="1">
        <f t="shared" ca="1" si="75"/>
        <v>18.303225806451643</v>
      </c>
    </row>
    <row r="314" spans="7:18">
      <c r="G314">
        <v>311</v>
      </c>
      <c r="H314" t="str">
        <f t="shared" ca="1" si="65"/>
        <v>Soleado</v>
      </c>
      <c r="I314">
        <f t="shared" ca="1" si="66"/>
        <v>8</v>
      </c>
      <c r="J314">
        <f t="shared" ca="1" si="67"/>
        <v>7</v>
      </c>
      <c r="K314">
        <f t="shared" ca="1" si="68"/>
        <v>0</v>
      </c>
      <c r="L314">
        <f t="shared" ca="1" si="69"/>
        <v>7</v>
      </c>
      <c r="M314" s="23">
        <f t="shared" ca="1" si="70"/>
        <v>84</v>
      </c>
      <c r="N314" s="1">
        <f t="shared" ca="1" si="71"/>
        <v>-56</v>
      </c>
      <c r="O314" s="1">
        <f t="shared" ca="1" si="72"/>
        <v>0</v>
      </c>
      <c r="P314" s="27">
        <f t="shared" ca="1" si="73"/>
        <v>28</v>
      </c>
      <c r="Q314" s="1">
        <f t="shared" ca="1" si="74"/>
        <v>5702.0000000000036</v>
      </c>
      <c r="R314" s="1">
        <f t="shared" ca="1" si="75"/>
        <v>18.334405144694564</v>
      </c>
    </row>
    <row r="315" spans="7:18">
      <c r="G315">
        <v>312</v>
      </c>
      <c r="H315" t="str">
        <f t="shared" ca="1" si="65"/>
        <v>Nublado</v>
      </c>
      <c r="I315">
        <f t="shared" ca="1" si="66"/>
        <v>7</v>
      </c>
      <c r="J315">
        <f t="shared" ca="1" si="67"/>
        <v>7</v>
      </c>
      <c r="K315">
        <f t="shared" ca="1" si="68"/>
        <v>1</v>
      </c>
      <c r="L315">
        <f t="shared" ca="1" si="69"/>
        <v>8</v>
      </c>
      <c r="M315" s="23">
        <f t="shared" ca="1" si="70"/>
        <v>84</v>
      </c>
      <c r="N315" s="1">
        <f t="shared" ca="1" si="71"/>
        <v>-64</v>
      </c>
      <c r="O315" s="1">
        <f t="shared" ca="1" si="72"/>
        <v>-1.2</v>
      </c>
      <c r="P315" s="27">
        <f t="shared" ca="1" si="73"/>
        <v>18.8</v>
      </c>
      <c r="Q315" s="1">
        <f t="shared" ca="1" si="74"/>
        <v>5720.8000000000038</v>
      </c>
      <c r="R315" s="1">
        <f t="shared" ca="1" si="75"/>
        <v>18.335897435897465</v>
      </c>
    </row>
    <row r="316" spans="7:18">
      <c r="G316">
        <v>313</v>
      </c>
      <c r="H316" t="str">
        <f t="shared" ca="1" si="65"/>
        <v>Nublado</v>
      </c>
      <c r="I316">
        <f t="shared" ca="1" si="66"/>
        <v>3</v>
      </c>
      <c r="J316">
        <f t="shared" ca="1" si="67"/>
        <v>3</v>
      </c>
      <c r="K316">
        <f t="shared" ca="1" si="68"/>
        <v>4</v>
      </c>
      <c r="L316">
        <f t="shared" ca="1" si="69"/>
        <v>7</v>
      </c>
      <c r="M316" s="23">
        <f t="shared" ca="1" si="70"/>
        <v>36</v>
      </c>
      <c r="N316" s="1">
        <f t="shared" ca="1" si="71"/>
        <v>-56</v>
      </c>
      <c r="O316" s="1">
        <f t="shared" ca="1" si="72"/>
        <v>-4.8</v>
      </c>
      <c r="P316" s="27">
        <f t="shared" ca="1" si="73"/>
        <v>-24.8</v>
      </c>
      <c r="Q316" s="1">
        <f t="shared" ca="1" si="74"/>
        <v>5696.0000000000036</v>
      </c>
      <c r="R316" s="1">
        <f t="shared" ca="1" si="75"/>
        <v>18.198083067092679</v>
      </c>
    </row>
    <row r="317" spans="7:18">
      <c r="G317">
        <v>314</v>
      </c>
      <c r="H317" t="str">
        <f t="shared" ca="1" si="65"/>
        <v>Soleado</v>
      </c>
      <c r="I317">
        <f t="shared" ca="1" si="66"/>
        <v>9</v>
      </c>
      <c r="J317">
        <f t="shared" ca="1" si="67"/>
        <v>3</v>
      </c>
      <c r="K317">
        <f t="shared" ca="1" si="68"/>
        <v>0</v>
      </c>
      <c r="L317">
        <f t="shared" ca="1" si="69"/>
        <v>3</v>
      </c>
      <c r="M317" s="23">
        <f t="shared" ca="1" si="70"/>
        <v>36</v>
      </c>
      <c r="N317" s="1">
        <f t="shared" ca="1" si="71"/>
        <v>-24</v>
      </c>
      <c r="O317" s="1">
        <f t="shared" ca="1" si="72"/>
        <v>0</v>
      </c>
      <c r="P317" s="27">
        <f t="shared" ca="1" si="73"/>
        <v>12</v>
      </c>
      <c r="Q317" s="1">
        <f t="shared" ca="1" si="74"/>
        <v>5708.0000000000036</v>
      </c>
      <c r="R317" s="1">
        <f t="shared" ca="1" si="75"/>
        <v>18.178343949044613</v>
      </c>
    </row>
    <row r="318" spans="7:18">
      <c r="G318">
        <v>315</v>
      </c>
      <c r="H318" t="str">
        <f t="shared" ca="1" si="65"/>
        <v>Nublado</v>
      </c>
      <c r="I318">
        <f t="shared" ca="1" si="66"/>
        <v>3</v>
      </c>
      <c r="J318">
        <f t="shared" ca="1" si="67"/>
        <v>3</v>
      </c>
      <c r="K318">
        <f t="shared" ca="1" si="68"/>
        <v>6</v>
      </c>
      <c r="L318">
        <f t="shared" ca="1" si="69"/>
        <v>9</v>
      </c>
      <c r="M318" s="23">
        <f t="shared" ca="1" si="70"/>
        <v>36</v>
      </c>
      <c r="N318" s="1">
        <f t="shared" ca="1" si="71"/>
        <v>-72</v>
      </c>
      <c r="O318" s="1">
        <f t="shared" ca="1" si="72"/>
        <v>-7.1999999999999993</v>
      </c>
      <c r="P318" s="27">
        <f t="shared" ca="1" si="73"/>
        <v>-43.2</v>
      </c>
      <c r="Q318" s="1">
        <f t="shared" ca="1" si="74"/>
        <v>5664.8000000000038</v>
      </c>
      <c r="R318" s="1">
        <f t="shared" ca="1" si="75"/>
        <v>17.98349206349209</v>
      </c>
    </row>
    <row r="319" spans="7:18">
      <c r="G319">
        <v>316</v>
      </c>
      <c r="H319" t="str">
        <f t="shared" ca="1" si="65"/>
        <v>Soleado</v>
      </c>
      <c r="I319">
        <f t="shared" ca="1" si="66"/>
        <v>8</v>
      </c>
      <c r="J319">
        <f t="shared" ca="1" si="67"/>
        <v>3</v>
      </c>
      <c r="K319">
        <f t="shared" ca="1" si="68"/>
        <v>0</v>
      </c>
      <c r="L319">
        <f t="shared" ca="1" si="69"/>
        <v>3</v>
      </c>
      <c r="M319" s="23">
        <f t="shared" ca="1" si="70"/>
        <v>36</v>
      </c>
      <c r="N319" s="1">
        <f t="shared" ca="1" si="71"/>
        <v>-24</v>
      </c>
      <c r="O319" s="1">
        <f t="shared" ca="1" si="72"/>
        <v>0</v>
      </c>
      <c r="P319" s="27">
        <f t="shared" ca="1" si="73"/>
        <v>12</v>
      </c>
      <c r="Q319" s="1">
        <f t="shared" ca="1" si="74"/>
        <v>5676.8000000000038</v>
      </c>
      <c r="R319" s="1">
        <f t="shared" ca="1" si="75"/>
        <v>17.964556962025341</v>
      </c>
    </row>
    <row r="320" spans="7:18">
      <c r="G320">
        <v>317</v>
      </c>
      <c r="H320" t="str">
        <f t="shared" ca="1" si="65"/>
        <v>Nublado</v>
      </c>
      <c r="I320">
        <f t="shared" ca="1" si="66"/>
        <v>7</v>
      </c>
      <c r="J320">
        <f t="shared" ca="1" si="67"/>
        <v>7</v>
      </c>
      <c r="K320">
        <f t="shared" ca="1" si="68"/>
        <v>1</v>
      </c>
      <c r="L320">
        <f t="shared" ca="1" si="69"/>
        <v>8</v>
      </c>
      <c r="M320" s="23">
        <f t="shared" ca="1" si="70"/>
        <v>84</v>
      </c>
      <c r="N320" s="1">
        <f t="shared" ca="1" si="71"/>
        <v>-64</v>
      </c>
      <c r="O320" s="1">
        <f t="shared" ca="1" si="72"/>
        <v>-1.2</v>
      </c>
      <c r="P320" s="27">
        <f t="shared" ca="1" si="73"/>
        <v>18.8</v>
      </c>
      <c r="Q320" s="1">
        <f t="shared" ca="1" si="74"/>
        <v>5695.600000000004</v>
      </c>
      <c r="R320" s="1">
        <f t="shared" ca="1" si="75"/>
        <v>17.967192429022106</v>
      </c>
    </row>
    <row r="321" spans="7:18">
      <c r="G321">
        <v>318</v>
      </c>
      <c r="H321" t="str">
        <f t="shared" ca="1" si="65"/>
        <v>Soleado</v>
      </c>
      <c r="I321">
        <f t="shared" ca="1" si="66"/>
        <v>6</v>
      </c>
      <c r="J321">
        <f t="shared" ca="1" si="67"/>
        <v>6</v>
      </c>
      <c r="K321">
        <f t="shared" ca="1" si="68"/>
        <v>1</v>
      </c>
      <c r="L321">
        <f t="shared" ca="1" si="69"/>
        <v>7</v>
      </c>
      <c r="M321" s="23">
        <f t="shared" ca="1" si="70"/>
        <v>72</v>
      </c>
      <c r="N321" s="1">
        <f t="shared" ca="1" si="71"/>
        <v>-56</v>
      </c>
      <c r="O321" s="1">
        <f t="shared" ca="1" si="72"/>
        <v>-1.2</v>
      </c>
      <c r="P321" s="27">
        <f t="shared" ca="1" si="73"/>
        <v>14.8</v>
      </c>
      <c r="Q321" s="1">
        <f t="shared" ca="1" si="74"/>
        <v>5710.4000000000042</v>
      </c>
      <c r="R321" s="1">
        <f t="shared" ca="1" si="75"/>
        <v>17.957232704402543</v>
      </c>
    </row>
    <row r="322" spans="7:18">
      <c r="G322">
        <v>319</v>
      </c>
      <c r="H322" t="str">
        <f t="shared" ca="1" si="65"/>
        <v>Soleado</v>
      </c>
      <c r="I322">
        <f t="shared" ca="1" si="66"/>
        <v>9</v>
      </c>
      <c r="J322">
        <f t="shared" ca="1" si="67"/>
        <v>6</v>
      </c>
      <c r="K322">
        <f t="shared" ca="1" si="68"/>
        <v>0</v>
      </c>
      <c r="L322">
        <f t="shared" ca="1" si="69"/>
        <v>6</v>
      </c>
      <c r="M322" s="23">
        <f t="shared" ca="1" si="70"/>
        <v>72</v>
      </c>
      <c r="N322" s="1">
        <f t="shared" ca="1" si="71"/>
        <v>-48</v>
      </c>
      <c r="O322" s="1">
        <f t="shared" ca="1" si="72"/>
        <v>0</v>
      </c>
      <c r="P322" s="27">
        <f t="shared" ca="1" si="73"/>
        <v>24</v>
      </c>
      <c r="Q322" s="1">
        <f t="shared" ca="1" si="74"/>
        <v>5734.4000000000042</v>
      </c>
      <c r="R322" s="1">
        <f t="shared" ca="1" si="75"/>
        <v>17.976175548589367</v>
      </c>
    </row>
    <row r="323" spans="7:18">
      <c r="G323">
        <v>320</v>
      </c>
      <c r="H323" t="str">
        <f t="shared" ca="1" si="65"/>
        <v>Soleado</v>
      </c>
      <c r="I323">
        <f t="shared" ca="1" si="66"/>
        <v>8</v>
      </c>
      <c r="J323">
        <f t="shared" ca="1" si="67"/>
        <v>8</v>
      </c>
      <c r="K323">
        <f t="shared" ca="1" si="68"/>
        <v>1</v>
      </c>
      <c r="L323">
        <f t="shared" ca="1" si="69"/>
        <v>9</v>
      </c>
      <c r="M323" s="23">
        <f t="shared" ca="1" si="70"/>
        <v>96</v>
      </c>
      <c r="N323" s="1">
        <f t="shared" ca="1" si="71"/>
        <v>-72</v>
      </c>
      <c r="O323" s="1">
        <f t="shared" ca="1" si="72"/>
        <v>-1.2</v>
      </c>
      <c r="P323" s="27">
        <f t="shared" ca="1" si="73"/>
        <v>22.8</v>
      </c>
      <c r="Q323" s="1">
        <f t="shared" ca="1" si="74"/>
        <v>5757.2000000000044</v>
      </c>
      <c r="R323" s="1">
        <f t="shared" ca="1" si="75"/>
        <v>17.991250000000026</v>
      </c>
    </row>
    <row r="324" spans="7:18">
      <c r="G324">
        <v>321</v>
      </c>
      <c r="H324" t="str">
        <f t="shared" ref="H324:H387" ca="1" si="76">LOOKUP(RAND(),$D$9:$D$10,$A$9:$A$10)</f>
        <v>Soleado</v>
      </c>
      <c r="I324">
        <f t="shared" ca="1" si="66"/>
        <v>6</v>
      </c>
      <c r="J324">
        <f t="shared" ca="1" si="67"/>
        <v>6</v>
      </c>
      <c r="K324">
        <f t="shared" ca="1" si="68"/>
        <v>2</v>
      </c>
      <c r="L324">
        <f t="shared" ca="1" si="69"/>
        <v>8</v>
      </c>
      <c r="M324" s="23">
        <f t="shared" ca="1" si="70"/>
        <v>72</v>
      </c>
      <c r="N324" s="1">
        <f t="shared" ca="1" si="71"/>
        <v>-64</v>
      </c>
      <c r="O324" s="1">
        <f t="shared" ca="1" si="72"/>
        <v>-2.4</v>
      </c>
      <c r="P324" s="27">
        <f t="shared" ca="1" si="73"/>
        <v>5.6</v>
      </c>
      <c r="Q324" s="1">
        <f t="shared" ca="1" si="74"/>
        <v>5762.8000000000047</v>
      </c>
      <c r="R324" s="1">
        <f t="shared" ca="1" si="75"/>
        <v>17.952647975077909</v>
      </c>
    </row>
    <row r="325" spans="7:18">
      <c r="G325">
        <v>322</v>
      </c>
      <c r="H325" t="str">
        <f t="shared" ca="1" si="76"/>
        <v>Soleado</v>
      </c>
      <c r="I325">
        <f t="shared" ca="1" si="66"/>
        <v>9</v>
      </c>
      <c r="J325">
        <f t="shared" ca="1" si="67"/>
        <v>6</v>
      </c>
      <c r="K325">
        <f t="shared" ca="1" si="68"/>
        <v>0</v>
      </c>
      <c r="L325">
        <f t="shared" ca="1" si="69"/>
        <v>6</v>
      </c>
      <c r="M325" s="23">
        <f t="shared" ca="1" si="70"/>
        <v>72</v>
      </c>
      <c r="N325" s="1">
        <f t="shared" ca="1" si="71"/>
        <v>-48</v>
      </c>
      <c r="O325" s="1">
        <f t="shared" ca="1" si="72"/>
        <v>0</v>
      </c>
      <c r="P325" s="27">
        <f t="shared" ca="1" si="73"/>
        <v>24</v>
      </c>
      <c r="Q325" s="1">
        <f t="shared" ca="1" si="74"/>
        <v>5786.8000000000047</v>
      </c>
      <c r="R325" s="1">
        <f t="shared" ca="1" si="75"/>
        <v>17.971428571428596</v>
      </c>
    </row>
    <row r="326" spans="7:18">
      <c r="G326">
        <v>323</v>
      </c>
      <c r="H326" t="str">
        <f t="shared" ca="1" si="76"/>
        <v>Soleado</v>
      </c>
      <c r="I326">
        <f t="shared" ca="1" si="66"/>
        <v>9</v>
      </c>
      <c r="J326">
        <f t="shared" ca="1" si="67"/>
        <v>9</v>
      </c>
      <c r="K326">
        <f t="shared" ca="1" si="68"/>
        <v>0</v>
      </c>
      <c r="L326">
        <f t="shared" ca="1" si="69"/>
        <v>9</v>
      </c>
      <c r="M326" s="23">
        <f t="shared" ca="1" si="70"/>
        <v>108</v>
      </c>
      <c r="N326" s="1">
        <f t="shared" ca="1" si="71"/>
        <v>-72</v>
      </c>
      <c r="O326" s="1">
        <f t="shared" ca="1" si="72"/>
        <v>0</v>
      </c>
      <c r="P326" s="27">
        <f t="shared" ca="1" si="73"/>
        <v>36</v>
      </c>
      <c r="Q326" s="1">
        <f t="shared" ca="1" si="74"/>
        <v>5822.8000000000047</v>
      </c>
      <c r="R326" s="1">
        <f t="shared" ca="1" si="75"/>
        <v>18.02724458204337</v>
      </c>
    </row>
    <row r="327" spans="7:18">
      <c r="G327">
        <v>324</v>
      </c>
      <c r="H327" t="str">
        <f t="shared" ca="1" si="76"/>
        <v>Soleado</v>
      </c>
      <c r="I327">
        <f t="shared" ca="1" si="66"/>
        <v>9</v>
      </c>
      <c r="J327">
        <f t="shared" ca="1" si="67"/>
        <v>9</v>
      </c>
      <c r="K327">
        <f t="shared" ca="1" si="68"/>
        <v>0</v>
      </c>
      <c r="L327">
        <f t="shared" ca="1" si="69"/>
        <v>9</v>
      </c>
      <c r="M327" s="23">
        <f t="shared" ca="1" si="70"/>
        <v>108</v>
      </c>
      <c r="N327" s="1">
        <f t="shared" ca="1" si="71"/>
        <v>-72</v>
      </c>
      <c r="O327" s="1">
        <f t="shared" ca="1" si="72"/>
        <v>0</v>
      </c>
      <c r="P327" s="27">
        <f t="shared" ca="1" si="73"/>
        <v>36</v>
      </c>
      <c r="Q327" s="1">
        <f t="shared" ca="1" si="74"/>
        <v>5858.8000000000047</v>
      </c>
      <c r="R327" s="1">
        <f t="shared" ca="1" si="75"/>
        <v>18.082716049382739</v>
      </c>
    </row>
    <row r="328" spans="7:18">
      <c r="G328">
        <v>325</v>
      </c>
      <c r="H328" t="str">
        <f t="shared" ca="1" si="76"/>
        <v>Soleado</v>
      </c>
      <c r="I328">
        <f t="shared" ca="1" si="66"/>
        <v>8</v>
      </c>
      <c r="J328">
        <f t="shared" ca="1" si="67"/>
        <v>8</v>
      </c>
      <c r="K328">
        <f t="shared" ca="1" si="68"/>
        <v>1</v>
      </c>
      <c r="L328">
        <f t="shared" ca="1" si="69"/>
        <v>9</v>
      </c>
      <c r="M328" s="23">
        <f t="shared" ca="1" si="70"/>
        <v>96</v>
      </c>
      <c r="N328" s="1">
        <f t="shared" ca="1" si="71"/>
        <v>-72</v>
      </c>
      <c r="O328" s="1">
        <f t="shared" ca="1" si="72"/>
        <v>-1.2</v>
      </c>
      <c r="P328" s="27">
        <f t="shared" ca="1" si="73"/>
        <v>22.8</v>
      </c>
      <c r="Q328" s="1">
        <f t="shared" ca="1" si="74"/>
        <v>5881.6000000000049</v>
      </c>
      <c r="R328" s="1">
        <f t="shared" ca="1" si="75"/>
        <v>18.097230769230794</v>
      </c>
    </row>
    <row r="329" spans="7:18">
      <c r="G329">
        <v>326</v>
      </c>
      <c r="H329" t="str">
        <f t="shared" ca="1" si="76"/>
        <v>Soleado</v>
      </c>
      <c r="I329">
        <f t="shared" ca="1" si="66"/>
        <v>8</v>
      </c>
      <c r="J329">
        <f t="shared" ca="1" si="67"/>
        <v>8</v>
      </c>
      <c r="K329">
        <f t="shared" ca="1" si="68"/>
        <v>0</v>
      </c>
      <c r="L329">
        <f t="shared" ca="1" si="69"/>
        <v>8</v>
      </c>
      <c r="M329" s="23">
        <f t="shared" ca="1" si="70"/>
        <v>96</v>
      </c>
      <c r="N329" s="1">
        <f t="shared" ca="1" si="71"/>
        <v>-64</v>
      </c>
      <c r="O329" s="1">
        <f t="shared" ca="1" si="72"/>
        <v>0</v>
      </c>
      <c r="P329" s="27">
        <f t="shared" ca="1" si="73"/>
        <v>32</v>
      </c>
      <c r="Q329" s="1">
        <f t="shared" ca="1" si="74"/>
        <v>5913.6000000000049</v>
      </c>
      <c r="R329" s="1">
        <f t="shared" ca="1" si="75"/>
        <v>18.139877300613524</v>
      </c>
    </row>
    <row r="330" spans="7:18">
      <c r="G330">
        <v>327</v>
      </c>
      <c r="H330" t="str">
        <f t="shared" ca="1" si="76"/>
        <v>Nublado</v>
      </c>
      <c r="I330">
        <f t="shared" ca="1" si="66"/>
        <v>6</v>
      </c>
      <c r="J330">
        <f t="shared" ca="1" si="67"/>
        <v>6</v>
      </c>
      <c r="K330">
        <f t="shared" ca="1" si="68"/>
        <v>2</v>
      </c>
      <c r="L330">
        <f t="shared" ca="1" si="69"/>
        <v>8</v>
      </c>
      <c r="M330" s="23">
        <f t="shared" ca="1" si="70"/>
        <v>72</v>
      </c>
      <c r="N330" s="1">
        <f t="shared" ca="1" si="71"/>
        <v>-64</v>
      </c>
      <c r="O330" s="1">
        <f t="shared" ca="1" si="72"/>
        <v>-2.4</v>
      </c>
      <c r="P330" s="27">
        <f t="shared" ca="1" si="73"/>
        <v>5.6</v>
      </c>
      <c r="Q330" s="1">
        <f t="shared" ca="1" si="74"/>
        <v>5919.2000000000053</v>
      </c>
      <c r="R330" s="1">
        <f t="shared" ca="1" si="75"/>
        <v>18.101529051987796</v>
      </c>
    </row>
    <row r="331" spans="7:18">
      <c r="G331">
        <v>328</v>
      </c>
      <c r="H331" t="str">
        <f t="shared" ca="1" si="76"/>
        <v>Soleado</v>
      </c>
      <c r="I331">
        <f t="shared" ca="1" si="66"/>
        <v>8</v>
      </c>
      <c r="J331">
        <f t="shared" ca="1" si="67"/>
        <v>6</v>
      </c>
      <c r="K331">
        <f t="shared" ca="1" si="68"/>
        <v>0</v>
      </c>
      <c r="L331">
        <f t="shared" ca="1" si="69"/>
        <v>6</v>
      </c>
      <c r="M331" s="23">
        <f t="shared" ca="1" si="70"/>
        <v>72</v>
      </c>
      <c r="N331" s="1">
        <f t="shared" ca="1" si="71"/>
        <v>-48</v>
      </c>
      <c r="O331" s="1">
        <f t="shared" ca="1" si="72"/>
        <v>0</v>
      </c>
      <c r="P331" s="27">
        <f t="shared" ca="1" si="73"/>
        <v>24</v>
      </c>
      <c r="Q331" s="1">
        <f t="shared" ca="1" si="74"/>
        <v>5943.2000000000053</v>
      </c>
      <c r="R331" s="1">
        <f t="shared" ca="1" si="75"/>
        <v>18.119512195121981</v>
      </c>
    </row>
    <row r="332" spans="7:18">
      <c r="G332">
        <v>329</v>
      </c>
      <c r="H332" t="str">
        <f t="shared" ca="1" si="76"/>
        <v>Soleado</v>
      </c>
      <c r="I332">
        <f t="shared" ca="1" si="66"/>
        <v>9</v>
      </c>
      <c r="J332">
        <f t="shared" ca="1" si="67"/>
        <v>8</v>
      </c>
      <c r="K332">
        <f t="shared" ca="1" si="68"/>
        <v>0</v>
      </c>
      <c r="L332">
        <f t="shared" ca="1" si="69"/>
        <v>8</v>
      </c>
      <c r="M332" s="23">
        <f t="shared" ca="1" si="70"/>
        <v>96</v>
      </c>
      <c r="N332" s="1">
        <f t="shared" ca="1" si="71"/>
        <v>-64</v>
      </c>
      <c r="O332" s="1">
        <f t="shared" ca="1" si="72"/>
        <v>0</v>
      </c>
      <c r="P332" s="27">
        <f t="shared" ca="1" si="73"/>
        <v>32</v>
      </c>
      <c r="Q332" s="1">
        <f t="shared" ca="1" si="74"/>
        <v>5975.2000000000053</v>
      </c>
      <c r="R332" s="1">
        <f t="shared" ca="1" si="75"/>
        <v>18.161702127659606</v>
      </c>
    </row>
    <row r="333" spans="7:18">
      <c r="G333">
        <v>330</v>
      </c>
      <c r="H333" t="str">
        <f t="shared" ca="1" si="76"/>
        <v>Soleado</v>
      </c>
      <c r="I333">
        <f t="shared" ca="1" si="66"/>
        <v>6</v>
      </c>
      <c r="J333">
        <f t="shared" ca="1" si="67"/>
        <v>6</v>
      </c>
      <c r="K333">
        <f t="shared" ca="1" si="68"/>
        <v>3</v>
      </c>
      <c r="L333">
        <f t="shared" ca="1" si="69"/>
        <v>9</v>
      </c>
      <c r="M333" s="23">
        <f t="shared" ca="1" si="70"/>
        <v>72</v>
      </c>
      <c r="N333" s="1">
        <f t="shared" ca="1" si="71"/>
        <v>-72</v>
      </c>
      <c r="O333" s="1">
        <f t="shared" ca="1" si="72"/>
        <v>-3.5999999999999996</v>
      </c>
      <c r="P333" s="27">
        <f t="shared" ca="1" si="73"/>
        <v>-3.5999999999999996</v>
      </c>
      <c r="Q333" s="1">
        <f t="shared" ca="1" si="74"/>
        <v>5971.6000000000049</v>
      </c>
      <c r="R333" s="1">
        <f t="shared" ca="1" si="75"/>
        <v>18.095757575757606</v>
      </c>
    </row>
    <row r="334" spans="7:18">
      <c r="G334">
        <v>331</v>
      </c>
      <c r="H334" t="str">
        <f t="shared" ca="1" si="76"/>
        <v>Soleado</v>
      </c>
      <c r="I334">
        <f t="shared" ca="1" si="66"/>
        <v>9</v>
      </c>
      <c r="J334">
        <f t="shared" ca="1" si="67"/>
        <v>6</v>
      </c>
      <c r="K334">
        <f t="shared" ca="1" si="68"/>
        <v>0</v>
      </c>
      <c r="L334">
        <f t="shared" ca="1" si="69"/>
        <v>6</v>
      </c>
      <c r="M334" s="23">
        <f t="shared" ca="1" si="70"/>
        <v>72</v>
      </c>
      <c r="N334" s="1">
        <f t="shared" ca="1" si="71"/>
        <v>-48</v>
      </c>
      <c r="O334" s="1">
        <f t="shared" ca="1" si="72"/>
        <v>0</v>
      </c>
      <c r="P334" s="27">
        <f t="shared" ca="1" si="73"/>
        <v>24</v>
      </c>
      <c r="Q334" s="1">
        <f t="shared" ca="1" si="74"/>
        <v>5995.6000000000049</v>
      </c>
      <c r="R334" s="1">
        <f t="shared" ca="1" si="75"/>
        <v>18.113595166163172</v>
      </c>
    </row>
    <row r="335" spans="7:18">
      <c r="G335">
        <v>332</v>
      </c>
      <c r="H335" t="str">
        <f t="shared" ca="1" si="76"/>
        <v>Soleado</v>
      </c>
      <c r="I335">
        <f t="shared" ca="1" si="66"/>
        <v>8</v>
      </c>
      <c r="J335">
        <f t="shared" ca="1" si="67"/>
        <v>8</v>
      </c>
      <c r="K335">
        <f t="shared" ca="1" si="68"/>
        <v>1</v>
      </c>
      <c r="L335">
        <f t="shared" ca="1" si="69"/>
        <v>9</v>
      </c>
      <c r="M335" s="23">
        <f t="shared" ca="1" si="70"/>
        <v>96</v>
      </c>
      <c r="N335" s="1">
        <f t="shared" ca="1" si="71"/>
        <v>-72</v>
      </c>
      <c r="O335" s="1">
        <f t="shared" ca="1" si="72"/>
        <v>-1.2</v>
      </c>
      <c r="P335" s="27">
        <f t="shared" ca="1" si="73"/>
        <v>22.8</v>
      </c>
      <c r="Q335" s="1">
        <f t="shared" ca="1" si="74"/>
        <v>6018.4000000000051</v>
      </c>
      <c r="R335" s="1">
        <f t="shared" ca="1" si="75"/>
        <v>18.127710843373528</v>
      </c>
    </row>
    <row r="336" spans="7:18">
      <c r="G336">
        <v>333</v>
      </c>
      <c r="H336" t="str">
        <f t="shared" ca="1" si="76"/>
        <v>Soleado</v>
      </c>
      <c r="I336">
        <f t="shared" ca="1" si="66"/>
        <v>8</v>
      </c>
      <c r="J336">
        <f t="shared" ca="1" si="67"/>
        <v>8</v>
      </c>
      <c r="K336">
        <f t="shared" ca="1" si="68"/>
        <v>0</v>
      </c>
      <c r="L336">
        <f t="shared" ca="1" si="69"/>
        <v>8</v>
      </c>
      <c r="M336" s="23">
        <f t="shared" ca="1" si="70"/>
        <v>96</v>
      </c>
      <c r="N336" s="1">
        <f t="shared" ca="1" si="71"/>
        <v>-64</v>
      </c>
      <c r="O336" s="1">
        <f t="shared" ca="1" si="72"/>
        <v>0</v>
      </c>
      <c r="P336" s="27">
        <f t="shared" ca="1" si="73"/>
        <v>32</v>
      </c>
      <c r="Q336" s="1">
        <f t="shared" ca="1" si="74"/>
        <v>6050.4000000000051</v>
      </c>
      <c r="R336" s="1">
        <f t="shared" ca="1" si="75"/>
        <v>18.169369369369402</v>
      </c>
    </row>
    <row r="337" spans="7:18">
      <c r="G337">
        <v>334</v>
      </c>
      <c r="H337" t="str">
        <f t="shared" ca="1" si="76"/>
        <v>Nublado</v>
      </c>
      <c r="I337">
        <f t="shared" ca="1" si="66"/>
        <v>5</v>
      </c>
      <c r="J337">
        <f t="shared" ca="1" si="67"/>
        <v>5</v>
      </c>
      <c r="K337">
        <f t="shared" ca="1" si="68"/>
        <v>3</v>
      </c>
      <c r="L337">
        <f t="shared" ca="1" si="69"/>
        <v>8</v>
      </c>
      <c r="M337" s="23">
        <f t="shared" ca="1" si="70"/>
        <v>60</v>
      </c>
      <c r="N337" s="1">
        <f t="shared" ca="1" si="71"/>
        <v>-64</v>
      </c>
      <c r="O337" s="1">
        <f t="shared" ca="1" si="72"/>
        <v>-3.5999999999999996</v>
      </c>
      <c r="P337" s="27">
        <f t="shared" ca="1" si="73"/>
        <v>-7.6</v>
      </c>
      <c r="Q337" s="1">
        <f t="shared" ca="1" si="74"/>
        <v>6042.8000000000047</v>
      </c>
      <c r="R337" s="1">
        <f t="shared" ca="1" si="75"/>
        <v>18.092215568862308</v>
      </c>
    </row>
    <row r="338" spans="7:18">
      <c r="G338">
        <v>335</v>
      </c>
      <c r="H338" t="str">
        <f t="shared" ca="1" si="76"/>
        <v>Soleado</v>
      </c>
      <c r="I338">
        <f t="shared" ca="1" si="66"/>
        <v>9</v>
      </c>
      <c r="J338">
        <f t="shared" ca="1" si="67"/>
        <v>5</v>
      </c>
      <c r="K338">
        <f t="shared" ca="1" si="68"/>
        <v>0</v>
      </c>
      <c r="L338">
        <f t="shared" ca="1" si="69"/>
        <v>5</v>
      </c>
      <c r="M338" s="23">
        <f t="shared" ca="1" si="70"/>
        <v>60</v>
      </c>
      <c r="N338" s="1">
        <f t="shared" ca="1" si="71"/>
        <v>-40</v>
      </c>
      <c r="O338" s="1">
        <f t="shared" ca="1" si="72"/>
        <v>0</v>
      </c>
      <c r="P338" s="27">
        <f t="shared" ca="1" si="73"/>
        <v>20</v>
      </c>
      <c r="Q338" s="1">
        <f t="shared" ca="1" si="74"/>
        <v>6062.8000000000047</v>
      </c>
      <c r="R338" s="1">
        <f t="shared" ca="1" si="75"/>
        <v>18.097910447761226</v>
      </c>
    </row>
    <row r="339" spans="7:18">
      <c r="G339">
        <v>336</v>
      </c>
      <c r="H339" t="str">
        <f t="shared" ca="1" si="76"/>
        <v>Soleado</v>
      </c>
      <c r="I339">
        <f t="shared" ca="1" si="66"/>
        <v>8</v>
      </c>
      <c r="J339">
        <f t="shared" ca="1" si="67"/>
        <v>8</v>
      </c>
      <c r="K339">
        <f t="shared" ca="1" si="68"/>
        <v>1</v>
      </c>
      <c r="L339">
        <f t="shared" ca="1" si="69"/>
        <v>9</v>
      </c>
      <c r="M339" s="23">
        <f t="shared" ca="1" si="70"/>
        <v>96</v>
      </c>
      <c r="N339" s="1">
        <f t="shared" ca="1" si="71"/>
        <v>-72</v>
      </c>
      <c r="O339" s="1">
        <f t="shared" ca="1" si="72"/>
        <v>-1.2</v>
      </c>
      <c r="P339" s="27">
        <f t="shared" ca="1" si="73"/>
        <v>22.8</v>
      </c>
      <c r="Q339" s="1">
        <f t="shared" ca="1" si="74"/>
        <v>6085.6000000000049</v>
      </c>
      <c r="R339" s="1">
        <f t="shared" ca="1" si="75"/>
        <v>18.111904761904796</v>
      </c>
    </row>
    <row r="340" spans="7:18">
      <c r="G340">
        <v>337</v>
      </c>
      <c r="H340" t="str">
        <f t="shared" ca="1" si="76"/>
        <v>Soleado</v>
      </c>
      <c r="I340">
        <f t="shared" ca="1" si="66"/>
        <v>7</v>
      </c>
      <c r="J340">
        <f t="shared" ca="1" si="67"/>
        <v>7</v>
      </c>
      <c r="K340">
        <f t="shared" ca="1" si="68"/>
        <v>1</v>
      </c>
      <c r="L340">
        <f t="shared" ca="1" si="69"/>
        <v>8</v>
      </c>
      <c r="M340" s="23">
        <f t="shared" ca="1" si="70"/>
        <v>84</v>
      </c>
      <c r="N340" s="1">
        <f t="shared" ca="1" si="71"/>
        <v>-64</v>
      </c>
      <c r="O340" s="1">
        <f t="shared" ca="1" si="72"/>
        <v>-1.2</v>
      </c>
      <c r="P340" s="27">
        <f t="shared" ca="1" si="73"/>
        <v>18.8</v>
      </c>
      <c r="Q340" s="1">
        <f t="shared" ca="1" si="74"/>
        <v>6104.4000000000051</v>
      </c>
      <c r="R340" s="1">
        <f t="shared" ca="1" si="75"/>
        <v>18.113946587537125</v>
      </c>
    </row>
    <row r="341" spans="7:18">
      <c r="G341">
        <v>338</v>
      </c>
      <c r="H341" t="str">
        <f t="shared" ca="1" si="76"/>
        <v>Soleado</v>
      </c>
      <c r="I341">
        <f t="shared" ca="1" si="66"/>
        <v>9</v>
      </c>
      <c r="J341">
        <f t="shared" ca="1" si="67"/>
        <v>7</v>
      </c>
      <c r="K341">
        <f t="shared" ca="1" si="68"/>
        <v>0</v>
      </c>
      <c r="L341">
        <f t="shared" ca="1" si="69"/>
        <v>7</v>
      </c>
      <c r="M341" s="23">
        <f t="shared" ca="1" si="70"/>
        <v>84</v>
      </c>
      <c r="N341" s="1">
        <f t="shared" ca="1" si="71"/>
        <v>-56</v>
      </c>
      <c r="O341" s="1">
        <f t="shared" ca="1" si="72"/>
        <v>0</v>
      </c>
      <c r="P341" s="27">
        <f t="shared" ca="1" si="73"/>
        <v>28</v>
      </c>
      <c r="Q341" s="1">
        <f t="shared" ca="1" si="74"/>
        <v>6132.4000000000051</v>
      </c>
      <c r="R341" s="1">
        <f t="shared" ca="1" si="75"/>
        <v>18.143195266272222</v>
      </c>
    </row>
    <row r="342" spans="7:18">
      <c r="G342">
        <v>339</v>
      </c>
      <c r="H342" t="str">
        <f t="shared" ca="1" si="76"/>
        <v>Nublado</v>
      </c>
      <c r="I342">
        <f t="shared" ca="1" si="66"/>
        <v>5</v>
      </c>
      <c r="J342">
        <f t="shared" ca="1" si="67"/>
        <v>5</v>
      </c>
      <c r="K342">
        <f t="shared" ca="1" si="68"/>
        <v>4</v>
      </c>
      <c r="L342">
        <f t="shared" ca="1" si="69"/>
        <v>9</v>
      </c>
      <c r="M342" s="23">
        <f t="shared" ca="1" si="70"/>
        <v>60</v>
      </c>
      <c r="N342" s="1">
        <f t="shared" ca="1" si="71"/>
        <v>-72</v>
      </c>
      <c r="O342" s="1">
        <f t="shared" ca="1" si="72"/>
        <v>-4.8</v>
      </c>
      <c r="P342" s="27">
        <f t="shared" ca="1" si="73"/>
        <v>-16.8</v>
      </c>
      <c r="Q342" s="1">
        <f t="shared" ca="1" si="74"/>
        <v>6115.6000000000049</v>
      </c>
      <c r="R342" s="1">
        <f t="shared" ca="1" si="75"/>
        <v>18.040117994100328</v>
      </c>
    </row>
    <row r="343" spans="7:18">
      <c r="G343">
        <v>340</v>
      </c>
      <c r="H343" t="str">
        <f t="shared" ca="1" si="76"/>
        <v>Soleado</v>
      </c>
      <c r="I343">
        <f t="shared" ca="1" si="66"/>
        <v>8</v>
      </c>
      <c r="J343">
        <f t="shared" ca="1" si="67"/>
        <v>5</v>
      </c>
      <c r="K343">
        <f t="shared" ca="1" si="68"/>
        <v>0</v>
      </c>
      <c r="L343">
        <f t="shared" ca="1" si="69"/>
        <v>5</v>
      </c>
      <c r="M343" s="23">
        <f t="shared" ca="1" si="70"/>
        <v>60</v>
      </c>
      <c r="N343" s="1">
        <f t="shared" ca="1" si="71"/>
        <v>-40</v>
      </c>
      <c r="O343" s="1">
        <f t="shared" ca="1" si="72"/>
        <v>0</v>
      </c>
      <c r="P343" s="27">
        <f t="shared" ca="1" si="73"/>
        <v>20</v>
      </c>
      <c r="Q343" s="1">
        <f t="shared" ca="1" si="74"/>
        <v>6135.6000000000049</v>
      </c>
      <c r="R343" s="1">
        <f t="shared" ca="1" si="75"/>
        <v>18.045882352941209</v>
      </c>
    </row>
    <row r="344" spans="7:18">
      <c r="G344">
        <v>341</v>
      </c>
      <c r="H344" t="str">
        <f t="shared" ca="1" si="76"/>
        <v>Soleado</v>
      </c>
      <c r="I344">
        <f t="shared" ca="1" si="66"/>
        <v>8</v>
      </c>
      <c r="J344">
        <f t="shared" ca="1" si="67"/>
        <v>8</v>
      </c>
      <c r="K344">
        <f t="shared" ca="1" si="68"/>
        <v>0</v>
      </c>
      <c r="L344">
        <f t="shared" ca="1" si="69"/>
        <v>8</v>
      </c>
      <c r="M344" s="23">
        <f t="shared" ca="1" si="70"/>
        <v>96</v>
      </c>
      <c r="N344" s="1">
        <f t="shared" ca="1" si="71"/>
        <v>-64</v>
      </c>
      <c r="O344" s="1">
        <f t="shared" ca="1" si="72"/>
        <v>0</v>
      </c>
      <c r="P344" s="27">
        <f t="shared" ca="1" si="73"/>
        <v>32</v>
      </c>
      <c r="Q344" s="1">
        <f t="shared" ca="1" si="74"/>
        <v>6167.6000000000049</v>
      </c>
      <c r="R344" s="1">
        <f t="shared" ca="1" si="75"/>
        <v>18.086803519061618</v>
      </c>
    </row>
    <row r="345" spans="7:18">
      <c r="G345">
        <v>342</v>
      </c>
      <c r="H345" t="str">
        <f t="shared" ca="1" si="76"/>
        <v>Soleado</v>
      </c>
      <c r="I345">
        <f t="shared" ca="1" si="66"/>
        <v>9</v>
      </c>
      <c r="J345">
        <f t="shared" ca="1" si="67"/>
        <v>8</v>
      </c>
      <c r="K345">
        <f t="shared" ca="1" si="68"/>
        <v>0</v>
      </c>
      <c r="L345">
        <f t="shared" ca="1" si="69"/>
        <v>8</v>
      </c>
      <c r="M345" s="23">
        <f t="shared" ca="1" si="70"/>
        <v>96</v>
      </c>
      <c r="N345" s="1">
        <f t="shared" ca="1" si="71"/>
        <v>-64</v>
      </c>
      <c r="O345" s="1">
        <f t="shared" ca="1" si="72"/>
        <v>0</v>
      </c>
      <c r="P345" s="27">
        <f t="shared" ca="1" si="73"/>
        <v>32</v>
      </c>
      <c r="Q345" s="1">
        <f t="shared" ca="1" si="74"/>
        <v>6199.6000000000049</v>
      </c>
      <c r="R345" s="1">
        <f t="shared" ca="1" si="75"/>
        <v>18.127485380116994</v>
      </c>
    </row>
    <row r="346" spans="7:18">
      <c r="G346">
        <v>343</v>
      </c>
      <c r="H346" t="str">
        <f t="shared" ca="1" si="76"/>
        <v>Nublado</v>
      </c>
      <c r="I346">
        <f t="shared" ca="1" si="66"/>
        <v>4</v>
      </c>
      <c r="J346">
        <f t="shared" ca="1" si="67"/>
        <v>4</v>
      </c>
      <c r="K346">
        <f t="shared" ca="1" si="68"/>
        <v>5</v>
      </c>
      <c r="L346">
        <f t="shared" ca="1" si="69"/>
        <v>9</v>
      </c>
      <c r="M346" s="23">
        <f t="shared" ca="1" si="70"/>
        <v>48</v>
      </c>
      <c r="N346" s="1">
        <f t="shared" ca="1" si="71"/>
        <v>-72</v>
      </c>
      <c r="O346" s="1">
        <f t="shared" ca="1" si="72"/>
        <v>-6</v>
      </c>
      <c r="P346" s="27">
        <f t="shared" ca="1" si="73"/>
        <v>-30</v>
      </c>
      <c r="Q346" s="1">
        <f t="shared" ca="1" si="74"/>
        <v>6169.6000000000049</v>
      </c>
      <c r="R346" s="1">
        <f t="shared" ca="1" si="75"/>
        <v>17.987172011661844</v>
      </c>
    </row>
    <row r="347" spans="7:18">
      <c r="G347">
        <v>344</v>
      </c>
      <c r="H347" t="str">
        <f t="shared" ca="1" si="76"/>
        <v>Soleado</v>
      </c>
      <c r="I347">
        <f t="shared" ca="1" si="66"/>
        <v>6</v>
      </c>
      <c r="J347">
        <f t="shared" ca="1" si="67"/>
        <v>4</v>
      </c>
      <c r="K347">
        <f t="shared" ca="1" si="68"/>
        <v>0</v>
      </c>
      <c r="L347">
        <f t="shared" ca="1" si="69"/>
        <v>4</v>
      </c>
      <c r="M347" s="23">
        <f t="shared" ca="1" si="70"/>
        <v>48</v>
      </c>
      <c r="N347" s="1">
        <f t="shared" ca="1" si="71"/>
        <v>-32</v>
      </c>
      <c r="O347" s="1">
        <f t="shared" ca="1" si="72"/>
        <v>0</v>
      </c>
      <c r="P347" s="27">
        <f t="shared" ca="1" si="73"/>
        <v>16</v>
      </c>
      <c r="Q347" s="1">
        <f t="shared" ca="1" si="74"/>
        <v>6185.6000000000049</v>
      </c>
      <c r="R347" s="1">
        <f t="shared" ca="1" si="75"/>
        <v>17.981395348837246</v>
      </c>
    </row>
    <row r="348" spans="7:18">
      <c r="G348">
        <v>345</v>
      </c>
      <c r="H348" t="str">
        <f t="shared" ca="1" si="76"/>
        <v>Soleado</v>
      </c>
      <c r="I348">
        <f t="shared" ca="1" si="66"/>
        <v>8</v>
      </c>
      <c r="J348">
        <f t="shared" ca="1" si="67"/>
        <v>6</v>
      </c>
      <c r="K348">
        <f t="shared" ca="1" si="68"/>
        <v>0</v>
      </c>
      <c r="L348">
        <f t="shared" ca="1" si="69"/>
        <v>6</v>
      </c>
      <c r="M348" s="23">
        <f t="shared" ca="1" si="70"/>
        <v>72</v>
      </c>
      <c r="N348" s="1">
        <f t="shared" ca="1" si="71"/>
        <v>-48</v>
      </c>
      <c r="O348" s="1">
        <f t="shared" ca="1" si="72"/>
        <v>0</v>
      </c>
      <c r="P348" s="27">
        <f t="shared" ca="1" si="73"/>
        <v>24</v>
      </c>
      <c r="Q348" s="1">
        <f t="shared" ca="1" si="74"/>
        <v>6209.6000000000049</v>
      </c>
      <c r="R348" s="1">
        <f t="shared" ca="1" si="75"/>
        <v>17.998840579710183</v>
      </c>
    </row>
    <row r="349" spans="7:18">
      <c r="G349">
        <v>346</v>
      </c>
      <c r="H349" t="str">
        <f t="shared" ca="1" si="76"/>
        <v>Nublado</v>
      </c>
      <c r="I349">
        <f t="shared" ca="1" si="66"/>
        <v>7</v>
      </c>
      <c r="J349">
        <f t="shared" ca="1" si="67"/>
        <v>7</v>
      </c>
      <c r="K349">
        <f t="shared" ca="1" si="68"/>
        <v>1</v>
      </c>
      <c r="L349">
        <f t="shared" ca="1" si="69"/>
        <v>8</v>
      </c>
      <c r="M349" s="23">
        <f t="shared" ca="1" si="70"/>
        <v>84</v>
      </c>
      <c r="N349" s="1">
        <f t="shared" ca="1" si="71"/>
        <v>-64</v>
      </c>
      <c r="O349" s="1">
        <f t="shared" ca="1" si="72"/>
        <v>-1.2</v>
      </c>
      <c r="P349" s="27">
        <f t="shared" ca="1" si="73"/>
        <v>18.8</v>
      </c>
      <c r="Q349" s="1">
        <f t="shared" ca="1" si="74"/>
        <v>6228.4000000000051</v>
      </c>
      <c r="R349" s="1">
        <f t="shared" ca="1" si="75"/>
        <v>18.0011560693642</v>
      </c>
    </row>
    <row r="350" spans="7:18">
      <c r="G350">
        <v>347</v>
      </c>
      <c r="H350" t="str">
        <f t="shared" ca="1" si="76"/>
        <v>Soleado</v>
      </c>
      <c r="I350">
        <f t="shared" ref="I350:I413" ca="1" si="77">IF(H350="Soleado",LOOKUP(RAND(),Rand_Sol,Dem_Sol),LOOKUP(RAND(),Rand_Nub,Dem_Nub))</f>
        <v>6</v>
      </c>
      <c r="J350">
        <f t="shared" ref="J350:J413" ca="1" si="78">IF(I350&lt;=L350,I350,L350)</f>
        <v>6</v>
      </c>
      <c r="K350">
        <f t="shared" ref="K350:K413" ca="1" si="79">IF(J350&lt;L350,L350-J350,0)</f>
        <v>1</v>
      </c>
      <c r="L350">
        <f t="shared" ref="L350:L413" ca="1" si="80">I349</f>
        <v>7</v>
      </c>
      <c r="M350" s="23">
        <f t="shared" ref="M350:M413" ca="1" si="81">J350*$B$2</f>
        <v>72</v>
      </c>
      <c r="N350" s="1">
        <f t="shared" ref="N350:N413" ca="1" si="82">-L350*$B$3</f>
        <v>-56</v>
      </c>
      <c r="O350" s="1">
        <f t="shared" ref="O350:O413" ca="1" si="83">-K350*pre_rev</f>
        <v>-1.2</v>
      </c>
      <c r="P350" s="27">
        <f t="shared" ref="P350:P413" ca="1" si="84">M350+N350+O350</f>
        <v>14.8</v>
      </c>
      <c r="Q350" s="1">
        <f t="shared" ref="Q350:Q413" ca="1" si="85">P350+Q349</f>
        <v>6243.2000000000053</v>
      </c>
      <c r="R350" s="1">
        <f t="shared" ref="R350:R413" ca="1" si="86">1/G350*((G350-1)*R349+P350)</f>
        <v>17.991930835734909</v>
      </c>
    </row>
    <row r="351" spans="7:18">
      <c r="G351">
        <v>348</v>
      </c>
      <c r="H351" t="str">
        <f t="shared" ca="1" si="76"/>
        <v>Soleado</v>
      </c>
      <c r="I351">
        <f t="shared" ca="1" si="77"/>
        <v>8</v>
      </c>
      <c r="J351">
        <f t="shared" ca="1" si="78"/>
        <v>6</v>
      </c>
      <c r="K351">
        <f t="shared" ca="1" si="79"/>
        <v>0</v>
      </c>
      <c r="L351">
        <f t="shared" ca="1" si="80"/>
        <v>6</v>
      </c>
      <c r="M351" s="23">
        <f t="shared" ca="1" si="81"/>
        <v>72</v>
      </c>
      <c r="N351" s="1">
        <f t="shared" ca="1" si="82"/>
        <v>-48</v>
      </c>
      <c r="O351" s="1">
        <f t="shared" ca="1" si="83"/>
        <v>0</v>
      </c>
      <c r="P351" s="27">
        <f t="shared" ca="1" si="84"/>
        <v>24</v>
      </c>
      <c r="Q351" s="1">
        <f t="shared" ca="1" si="85"/>
        <v>6267.2000000000053</v>
      </c>
      <c r="R351" s="1">
        <f t="shared" ca="1" si="86"/>
        <v>18.009195402298889</v>
      </c>
    </row>
    <row r="352" spans="7:18">
      <c r="G352">
        <v>349</v>
      </c>
      <c r="H352" t="str">
        <f t="shared" ca="1" si="76"/>
        <v>Soleado</v>
      </c>
      <c r="I352">
        <f t="shared" ca="1" si="77"/>
        <v>6</v>
      </c>
      <c r="J352">
        <f t="shared" ca="1" si="78"/>
        <v>6</v>
      </c>
      <c r="K352">
        <f t="shared" ca="1" si="79"/>
        <v>2</v>
      </c>
      <c r="L352">
        <f t="shared" ca="1" si="80"/>
        <v>8</v>
      </c>
      <c r="M352" s="23">
        <f t="shared" ca="1" si="81"/>
        <v>72</v>
      </c>
      <c r="N352" s="1">
        <f t="shared" ca="1" si="82"/>
        <v>-64</v>
      </c>
      <c r="O352" s="1">
        <f t="shared" ca="1" si="83"/>
        <v>-2.4</v>
      </c>
      <c r="P352" s="27">
        <f t="shared" ca="1" si="84"/>
        <v>5.6</v>
      </c>
      <c r="Q352" s="1">
        <f t="shared" ca="1" si="85"/>
        <v>6272.8000000000056</v>
      </c>
      <c r="R352" s="1">
        <f t="shared" ca="1" si="86"/>
        <v>17.973638968481414</v>
      </c>
    </row>
    <row r="353" spans="7:18">
      <c r="G353">
        <v>350</v>
      </c>
      <c r="H353" t="str">
        <f t="shared" ca="1" si="76"/>
        <v>Soleado</v>
      </c>
      <c r="I353">
        <f t="shared" ca="1" si="77"/>
        <v>9</v>
      </c>
      <c r="J353">
        <f t="shared" ca="1" si="78"/>
        <v>6</v>
      </c>
      <c r="K353">
        <f t="shared" ca="1" si="79"/>
        <v>0</v>
      </c>
      <c r="L353">
        <f t="shared" ca="1" si="80"/>
        <v>6</v>
      </c>
      <c r="M353" s="23">
        <f t="shared" ca="1" si="81"/>
        <v>72</v>
      </c>
      <c r="N353" s="1">
        <f t="shared" ca="1" si="82"/>
        <v>-48</v>
      </c>
      <c r="O353" s="1">
        <f t="shared" ca="1" si="83"/>
        <v>0</v>
      </c>
      <c r="P353" s="27">
        <f t="shared" ca="1" si="84"/>
        <v>24</v>
      </c>
      <c r="Q353" s="1">
        <f t="shared" ca="1" si="85"/>
        <v>6296.8000000000056</v>
      </c>
      <c r="R353" s="1">
        <f t="shared" ca="1" si="86"/>
        <v>17.99085714285718</v>
      </c>
    </row>
    <row r="354" spans="7:18">
      <c r="G354">
        <v>351</v>
      </c>
      <c r="H354" t="str">
        <f t="shared" ca="1" si="76"/>
        <v>Nublado</v>
      </c>
      <c r="I354">
        <f t="shared" ca="1" si="77"/>
        <v>3</v>
      </c>
      <c r="J354">
        <f t="shared" ca="1" si="78"/>
        <v>3</v>
      </c>
      <c r="K354">
        <f t="shared" ca="1" si="79"/>
        <v>6</v>
      </c>
      <c r="L354">
        <f t="shared" ca="1" si="80"/>
        <v>9</v>
      </c>
      <c r="M354" s="23">
        <f t="shared" ca="1" si="81"/>
        <v>36</v>
      </c>
      <c r="N354" s="1">
        <f t="shared" ca="1" si="82"/>
        <v>-72</v>
      </c>
      <c r="O354" s="1">
        <f t="shared" ca="1" si="83"/>
        <v>-7.1999999999999993</v>
      </c>
      <c r="P354" s="27">
        <f t="shared" ca="1" si="84"/>
        <v>-43.2</v>
      </c>
      <c r="Q354" s="1">
        <f t="shared" ca="1" si="85"/>
        <v>6253.6000000000058</v>
      </c>
      <c r="R354" s="1">
        <f t="shared" ca="1" si="86"/>
        <v>17.816524216524254</v>
      </c>
    </row>
    <row r="355" spans="7:18">
      <c r="G355">
        <v>352</v>
      </c>
      <c r="H355" t="str">
        <f t="shared" ca="1" si="76"/>
        <v>Soleado</v>
      </c>
      <c r="I355">
        <f t="shared" ca="1" si="77"/>
        <v>6</v>
      </c>
      <c r="J355">
        <f t="shared" ca="1" si="78"/>
        <v>3</v>
      </c>
      <c r="K355">
        <f t="shared" ca="1" si="79"/>
        <v>0</v>
      </c>
      <c r="L355">
        <f t="shared" ca="1" si="80"/>
        <v>3</v>
      </c>
      <c r="M355" s="23">
        <f t="shared" ca="1" si="81"/>
        <v>36</v>
      </c>
      <c r="N355" s="1">
        <f t="shared" ca="1" si="82"/>
        <v>-24</v>
      </c>
      <c r="O355" s="1">
        <f t="shared" ca="1" si="83"/>
        <v>0</v>
      </c>
      <c r="P355" s="27">
        <f t="shared" ca="1" si="84"/>
        <v>12</v>
      </c>
      <c r="Q355" s="1">
        <f t="shared" ca="1" si="85"/>
        <v>6265.6000000000058</v>
      </c>
      <c r="R355" s="1">
        <f t="shared" ca="1" si="86"/>
        <v>17.800000000000036</v>
      </c>
    </row>
    <row r="356" spans="7:18">
      <c r="G356">
        <v>353</v>
      </c>
      <c r="H356" t="str">
        <f t="shared" ca="1" si="76"/>
        <v>Soleado</v>
      </c>
      <c r="I356">
        <f t="shared" ca="1" si="77"/>
        <v>8</v>
      </c>
      <c r="J356">
        <f t="shared" ca="1" si="78"/>
        <v>6</v>
      </c>
      <c r="K356">
        <f t="shared" ca="1" si="79"/>
        <v>0</v>
      </c>
      <c r="L356">
        <f t="shared" ca="1" si="80"/>
        <v>6</v>
      </c>
      <c r="M356" s="23">
        <f t="shared" ca="1" si="81"/>
        <v>72</v>
      </c>
      <c r="N356" s="1">
        <f t="shared" ca="1" si="82"/>
        <v>-48</v>
      </c>
      <c r="O356" s="1">
        <f t="shared" ca="1" si="83"/>
        <v>0</v>
      </c>
      <c r="P356" s="27">
        <f t="shared" ca="1" si="84"/>
        <v>24</v>
      </c>
      <c r="Q356" s="1">
        <f t="shared" ca="1" si="85"/>
        <v>6289.6000000000058</v>
      </c>
      <c r="R356" s="1">
        <f t="shared" ca="1" si="86"/>
        <v>17.817563739376808</v>
      </c>
    </row>
    <row r="357" spans="7:18">
      <c r="G357">
        <v>354</v>
      </c>
      <c r="H357" t="str">
        <f t="shared" ca="1" si="76"/>
        <v>Soleado</v>
      </c>
      <c r="I357">
        <f t="shared" ca="1" si="77"/>
        <v>7</v>
      </c>
      <c r="J357">
        <f t="shared" ca="1" si="78"/>
        <v>7</v>
      </c>
      <c r="K357">
        <f t="shared" ca="1" si="79"/>
        <v>1</v>
      </c>
      <c r="L357">
        <f t="shared" ca="1" si="80"/>
        <v>8</v>
      </c>
      <c r="M357" s="23">
        <f t="shared" ca="1" si="81"/>
        <v>84</v>
      </c>
      <c r="N357" s="1">
        <f t="shared" ca="1" si="82"/>
        <v>-64</v>
      </c>
      <c r="O357" s="1">
        <f t="shared" ca="1" si="83"/>
        <v>-1.2</v>
      </c>
      <c r="P357" s="27">
        <f t="shared" ca="1" si="84"/>
        <v>18.8</v>
      </c>
      <c r="Q357" s="1">
        <f t="shared" ca="1" si="85"/>
        <v>6308.400000000006</v>
      </c>
      <c r="R357" s="1">
        <f t="shared" ca="1" si="86"/>
        <v>17.820338983050885</v>
      </c>
    </row>
    <row r="358" spans="7:18">
      <c r="G358">
        <v>355</v>
      </c>
      <c r="H358" t="str">
        <f t="shared" ca="1" si="76"/>
        <v>Soleado</v>
      </c>
      <c r="I358">
        <f t="shared" ca="1" si="77"/>
        <v>8</v>
      </c>
      <c r="J358">
        <f t="shared" ca="1" si="78"/>
        <v>7</v>
      </c>
      <c r="K358">
        <f t="shared" ca="1" si="79"/>
        <v>0</v>
      </c>
      <c r="L358">
        <f t="shared" ca="1" si="80"/>
        <v>7</v>
      </c>
      <c r="M358" s="23">
        <f t="shared" ca="1" si="81"/>
        <v>84</v>
      </c>
      <c r="N358" s="1">
        <f t="shared" ca="1" si="82"/>
        <v>-56</v>
      </c>
      <c r="O358" s="1">
        <f t="shared" ca="1" si="83"/>
        <v>0</v>
      </c>
      <c r="P358" s="27">
        <f t="shared" ca="1" si="84"/>
        <v>28</v>
      </c>
      <c r="Q358" s="1">
        <f t="shared" ca="1" si="85"/>
        <v>6336.400000000006</v>
      </c>
      <c r="R358" s="1">
        <f t="shared" ca="1" si="86"/>
        <v>17.849014084507079</v>
      </c>
    </row>
    <row r="359" spans="7:18">
      <c r="G359">
        <v>356</v>
      </c>
      <c r="H359" t="str">
        <f t="shared" ca="1" si="76"/>
        <v>Soleado</v>
      </c>
      <c r="I359">
        <f t="shared" ca="1" si="77"/>
        <v>8</v>
      </c>
      <c r="J359">
        <f t="shared" ca="1" si="78"/>
        <v>8</v>
      </c>
      <c r="K359">
        <f t="shared" ca="1" si="79"/>
        <v>0</v>
      </c>
      <c r="L359">
        <f t="shared" ca="1" si="80"/>
        <v>8</v>
      </c>
      <c r="M359" s="23">
        <f t="shared" ca="1" si="81"/>
        <v>96</v>
      </c>
      <c r="N359" s="1">
        <f t="shared" ca="1" si="82"/>
        <v>-64</v>
      </c>
      <c r="O359" s="1">
        <f t="shared" ca="1" si="83"/>
        <v>0</v>
      </c>
      <c r="P359" s="27">
        <f t="shared" ca="1" si="84"/>
        <v>32</v>
      </c>
      <c r="Q359" s="1">
        <f t="shared" ca="1" si="85"/>
        <v>6368.400000000006</v>
      </c>
      <c r="R359" s="1">
        <f t="shared" ca="1" si="86"/>
        <v>17.888764044943859</v>
      </c>
    </row>
    <row r="360" spans="7:18">
      <c r="G360">
        <v>357</v>
      </c>
      <c r="H360" t="str">
        <f t="shared" ca="1" si="76"/>
        <v>Soleado</v>
      </c>
      <c r="I360">
        <f t="shared" ca="1" si="77"/>
        <v>8</v>
      </c>
      <c r="J360">
        <f t="shared" ca="1" si="78"/>
        <v>8</v>
      </c>
      <c r="K360">
        <f t="shared" ca="1" si="79"/>
        <v>0</v>
      </c>
      <c r="L360">
        <f t="shared" ca="1" si="80"/>
        <v>8</v>
      </c>
      <c r="M360" s="23">
        <f t="shared" ca="1" si="81"/>
        <v>96</v>
      </c>
      <c r="N360" s="1">
        <f t="shared" ca="1" si="82"/>
        <v>-64</v>
      </c>
      <c r="O360" s="1">
        <f t="shared" ca="1" si="83"/>
        <v>0</v>
      </c>
      <c r="P360" s="27">
        <f t="shared" ca="1" si="84"/>
        <v>32</v>
      </c>
      <c r="Q360" s="1">
        <f t="shared" ca="1" si="85"/>
        <v>6400.400000000006</v>
      </c>
      <c r="R360" s="1">
        <f t="shared" ca="1" si="86"/>
        <v>17.928291316526646</v>
      </c>
    </row>
    <row r="361" spans="7:18">
      <c r="G361">
        <v>358</v>
      </c>
      <c r="H361" t="str">
        <f t="shared" ca="1" si="76"/>
        <v>Soleado</v>
      </c>
      <c r="I361">
        <f t="shared" ca="1" si="77"/>
        <v>8</v>
      </c>
      <c r="J361">
        <f t="shared" ca="1" si="78"/>
        <v>8</v>
      </c>
      <c r="K361">
        <f t="shared" ca="1" si="79"/>
        <v>0</v>
      </c>
      <c r="L361">
        <f t="shared" ca="1" si="80"/>
        <v>8</v>
      </c>
      <c r="M361" s="23">
        <f t="shared" ca="1" si="81"/>
        <v>96</v>
      </c>
      <c r="N361" s="1">
        <f t="shared" ca="1" si="82"/>
        <v>-64</v>
      </c>
      <c r="O361" s="1">
        <f t="shared" ca="1" si="83"/>
        <v>0</v>
      </c>
      <c r="P361" s="27">
        <f t="shared" ca="1" si="84"/>
        <v>32</v>
      </c>
      <c r="Q361" s="1">
        <f t="shared" ca="1" si="85"/>
        <v>6432.400000000006</v>
      </c>
      <c r="R361" s="1">
        <f t="shared" ca="1" si="86"/>
        <v>17.967597765363163</v>
      </c>
    </row>
    <row r="362" spans="7:18">
      <c r="G362">
        <v>359</v>
      </c>
      <c r="H362" t="str">
        <f t="shared" ca="1" si="76"/>
        <v>Nublado</v>
      </c>
      <c r="I362">
        <f t="shared" ca="1" si="77"/>
        <v>5</v>
      </c>
      <c r="J362">
        <f t="shared" ca="1" si="78"/>
        <v>5</v>
      </c>
      <c r="K362">
        <f t="shared" ca="1" si="79"/>
        <v>3</v>
      </c>
      <c r="L362">
        <f t="shared" ca="1" si="80"/>
        <v>8</v>
      </c>
      <c r="M362" s="23">
        <f t="shared" ca="1" si="81"/>
        <v>60</v>
      </c>
      <c r="N362" s="1">
        <f t="shared" ca="1" si="82"/>
        <v>-64</v>
      </c>
      <c r="O362" s="1">
        <f t="shared" ca="1" si="83"/>
        <v>-3.5999999999999996</v>
      </c>
      <c r="P362" s="27">
        <f t="shared" ca="1" si="84"/>
        <v>-7.6</v>
      </c>
      <c r="Q362" s="1">
        <f t="shared" ca="1" si="85"/>
        <v>6424.8000000000056</v>
      </c>
      <c r="R362" s="1">
        <f t="shared" ca="1" si="86"/>
        <v>17.896378830083599</v>
      </c>
    </row>
    <row r="363" spans="7:18">
      <c r="G363">
        <v>360</v>
      </c>
      <c r="H363" t="str">
        <f t="shared" ca="1" si="76"/>
        <v>Soleado</v>
      </c>
      <c r="I363">
        <f t="shared" ca="1" si="77"/>
        <v>9</v>
      </c>
      <c r="J363">
        <f t="shared" ca="1" si="78"/>
        <v>5</v>
      </c>
      <c r="K363">
        <f t="shared" ca="1" si="79"/>
        <v>0</v>
      </c>
      <c r="L363">
        <f t="shared" ca="1" si="80"/>
        <v>5</v>
      </c>
      <c r="M363" s="23">
        <f t="shared" ca="1" si="81"/>
        <v>60</v>
      </c>
      <c r="N363" s="1">
        <f t="shared" ca="1" si="82"/>
        <v>-40</v>
      </c>
      <c r="O363" s="1">
        <f t="shared" ca="1" si="83"/>
        <v>0</v>
      </c>
      <c r="P363" s="27">
        <f t="shared" ca="1" si="84"/>
        <v>20</v>
      </c>
      <c r="Q363" s="1">
        <f t="shared" ca="1" si="85"/>
        <v>6444.8000000000056</v>
      </c>
      <c r="R363" s="1">
        <f t="shared" ca="1" si="86"/>
        <v>17.902222222222257</v>
      </c>
    </row>
    <row r="364" spans="7:18">
      <c r="G364">
        <v>361</v>
      </c>
      <c r="H364" t="str">
        <f t="shared" ca="1" si="76"/>
        <v>Soleado</v>
      </c>
      <c r="I364">
        <f t="shared" ca="1" si="77"/>
        <v>7</v>
      </c>
      <c r="J364">
        <f t="shared" ca="1" si="78"/>
        <v>7</v>
      </c>
      <c r="K364">
        <f t="shared" ca="1" si="79"/>
        <v>2</v>
      </c>
      <c r="L364">
        <f t="shared" ca="1" si="80"/>
        <v>9</v>
      </c>
      <c r="M364" s="23">
        <f t="shared" ca="1" si="81"/>
        <v>84</v>
      </c>
      <c r="N364" s="1">
        <f t="shared" ca="1" si="82"/>
        <v>-72</v>
      </c>
      <c r="O364" s="1">
        <f t="shared" ca="1" si="83"/>
        <v>-2.4</v>
      </c>
      <c r="P364" s="27">
        <f t="shared" ca="1" si="84"/>
        <v>9.6</v>
      </c>
      <c r="Q364" s="1">
        <f t="shared" ca="1" si="85"/>
        <v>6454.400000000006</v>
      </c>
      <c r="R364" s="1">
        <f t="shared" ca="1" si="86"/>
        <v>17.879224376731337</v>
      </c>
    </row>
    <row r="365" spans="7:18">
      <c r="G365">
        <v>362</v>
      </c>
      <c r="H365" t="str">
        <f t="shared" ca="1" si="76"/>
        <v>Nublado</v>
      </c>
      <c r="I365">
        <f t="shared" ca="1" si="77"/>
        <v>3</v>
      </c>
      <c r="J365">
        <f t="shared" ca="1" si="78"/>
        <v>3</v>
      </c>
      <c r="K365">
        <f t="shared" ca="1" si="79"/>
        <v>4</v>
      </c>
      <c r="L365">
        <f t="shared" ca="1" si="80"/>
        <v>7</v>
      </c>
      <c r="M365" s="23">
        <f t="shared" ca="1" si="81"/>
        <v>36</v>
      </c>
      <c r="N365" s="1">
        <f t="shared" ca="1" si="82"/>
        <v>-56</v>
      </c>
      <c r="O365" s="1">
        <f t="shared" ca="1" si="83"/>
        <v>-4.8</v>
      </c>
      <c r="P365" s="27">
        <f t="shared" ca="1" si="84"/>
        <v>-24.8</v>
      </c>
      <c r="Q365" s="1">
        <f t="shared" ca="1" si="85"/>
        <v>6429.6000000000058</v>
      </c>
      <c r="R365" s="1">
        <f t="shared" ca="1" si="86"/>
        <v>17.761325966850862</v>
      </c>
    </row>
    <row r="366" spans="7:18">
      <c r="G366">
        <v>363</v>
      </c>
      <c r="H366" t="str">
        <f t="shared" ca="1" si="76"/>
        <v>Soleado</v>
      </c>
      <c r="I366">
        <f t="shared" ca="1" si="77"/>
        <v>8</v>
      </c>
      <c r="J366">
        <f t="shared" ca="1" si="78"/>
        <v>3</v>
      </c>
      <c r="K366">
        <f t="shared" ca="1" si="79"/>
        <v>0</v>
      </c>
      <c r="L366">
        <f t="shared" ca="1" si="80"/>
        <v>3</v>
      </c>
      <c r="M366" s="23">
        <f t="shared" ca="1" si="81"/>
        <v>36</v>
      </c>
      <c r="N366" s="1">
        <f t="shared" ca="1" si="82"/>
        <v>-24</v>
      </c>
      <c r="O366" s="1">
        <f t="shared" ca="1" si="83"/>
        <v>0</v>
      </c>
      <c r="P366" s="27">
        <f t="shared" ca="1" si="84"/>
        <v>12</v>
      </c>
      <c r="Q366" s="1">
        <f t="shared" ca="1" si="85"/>
        <v>6441.6000000000058</v>
      </c>
      <c r="R366" s="1">
        <f t="shared" ca="1" si="86"/>
        <v>17.745454545454578</v>
      </c>
    </row>
    <row r="367" spans="7:18">
      <c r="G367">
        <v>364</v>
      </c>
      <c r="H367" t="str">
        <f t="shared" ca="1" si="76"/>
        <v>Soleado</v>
      </c>
      <c r="I367">
        <f t="shared" ca="1" si="77"/>
        <v>9</v>
      </c>
      <c r="J367">
        <f t="shared" ca="1" si="78"/>
        <v>8</v>
      </c>
      <c r="K367">
        <f t="shared" ca="1" si="79"/>
        <v>0</v>
      </c>
      <c r="L367">
        <f t="shared" ca="1" si="80"/>
        <v>8</v>
      </c>
      <c r="M367" s="23">
        <f t="shared" ca="1" si="81"/>
        <v>96</v>
      </c>
      <c r="N367" s="1">
        <f t="shared" ca="1" si="82"/>
        <v>-64</v>
      </c>
      <c r="O367" s="1">
        <f t="shared" ca="1" si="83"/>
        <v>0</v>
      </c>
      <c r="P367" s="27">
        <f t="shared" ca="1" si="84"/>
        <v>32</v>
      </c>
      <c r="Q367" s="1">
        <f t="shared" ca="1" si="85"/>
        <v>6473.6000000000058</v>
      </c>
      <c r="R367" s="1">
        <f t="shared" ca="1" si="86"/>
        <v>17.784615384615421</v>
      </c>
    </row>
    <row r="368" spans="7:18">
      <c r="G368">
        <v>365</v>
      </c>
      <c r="H368" t="str">
        <f t="shared" ca="1" si="76"/>
        <v>Nublado</v>
      </c>
      <c r="I368">
        <f t="shared" ca="1" si="77"/>
        <v>5</v>
      </c>
      <c r="J368">
        <f t="shared" ca="1" si="78"/>
        <v>5</v>
      </c>
      <c r="K368">
        <f t="shared" ca="1" si="79"/>
        <v>4</v>
      </c>
      <c r="L368">
        <f t="shared" ca="1" si="80"/>
        <v>9</v>
      </c>
      <c r="M368" s="23">
        <f t="shared" ca="1" si="81"/>
        <v>60</v>
      </c>
      <c r="N368" s="1">
        <f t="shared" ca="1" si="82"/>
        <v>-72</v>
      </c>
      <c r="O368" s="1">
        <f t="shared" ca="1" si="83"/>
        <v>-4.8</v>
      </c>
      <c r="P368" s="27">
        <f t="shared" ca="1" si="84"/>
        <v>-16.8</v>
      </c>
      <c r="Q368" s="1">
        <f t="shared" ca="1" si="85"/>
        <v>6456.8000000000056</v>
      </c>
      <c r="R368" s="1">
        <f t="shared" ca="1" si="86"/>
        <v>17.689863013698666</v>
      </c>
    </row>
    <row r="369" spans="7:18">
      <c r="G369">
        <v>366</v>
      </c>
      <c r="H369" t="str">
        <f t="shared" ca="1" si="76"/>
        <v>Soleado</v>
      </c>
      <c r="I369">
        <f t="shared" ca="1" si="77"/>
        <v>7</v>
      </c>
      <c r="J369">
        <f t="shared" ca="1" si="78"/>
        <v>5</v>
      </c>
      <c r="K369">
        <f t="shared" ca="1" si="79"/>
        <v>0</v>
      </c>
      <c r="L369">
        <f t="shared" ca="1" si="80"/>
        <v>5</v>
      </c>
      <c r="M369" s="23">
        <f t="shared" ca="1" si="81"/>
        <v>60</v>
      </c>
      <c r="N369" s="1">
        <f t="shared" ca="1" si="82"/>
        <v>-40</v>
      </c>
      <c r="O369" s="1">
        <f t="shared" ca="1" si="83"/>
        <v>0</v>
      </c>
      <c r="P369" s="27">
        <f t="shared" ca="1" si="84"/>
        <v>20</v>
      </c>
      <c r="Q369" s="1">
        <f t="shared" ca="1" si="85"/>
        <v>6476.8000000000056</v>
      </c>
      <c r="R369" s="1">
        <f t="shared" ca="1" si="86"/>
        <v>17.696174863388013</v>
      </c>
    </row>
    <row r="370" spans="7:18">
      <c r="G370">
        <v>367</v>
      </c>
      <c r="H370" t="str">
        <f t="shared" ca="1" si="76"/>
        <v>Soleado</v>
      </c>
      <c r="I370">
        <f t="shared" ca="1" si="77"/>
        <v>8</v>
      </c>
      <c r="J370">
        <f t="shared" ca="1" si="78"/>
        <v>7</v>
      </c>
      <c r="K370">
        <f t="shared" ca="1" si="79"/>
        <v>0</v>
      </c>
      <c r="L370">
        <f t="shared" ca="1" si="80"/>
        <v>7</v>
      </c>
      <c r="M370" s="23">
        <f t="shared" ca="1" si="81"/>
        <v>84</v>
      </c>
      <c r="N370" s="1">
        <f t="shared" ca="1" si="82"/>
        <v>-56</v>
      </c>
      <c r="O370" s="1">
        <f t="shared" ca="1" si="83"/>
        <v>0</v>
      </c>
      <c r="P370" s="27">
        <f t="shared" ca="1" si="84"/>
        <v>28</v>
      </c>
      <c r="Q370" s="1">
        <f t="shared" ca="1" si="85"/>
        <v>6504.8000000000056</v>
      </c>
      <c r="R370" s="1">
        <f t="shared" ca="1" si="86"/>
        <v>17.724250681198946</v>
      </c>
    </row>
    <row r="371" spans="7:18">
      <c r="G371">
        <v>368</v>
      </c>
      <c r="H371" t="str">
        <f t="shared" ca="1" si="76"/>
        <v>Nublado</v>
      </c>
      <c r="I371">
        <f t="shared" ca="1" si="77"/>
        <v>5</v>
      </c>
      <c r="J371">
        <f t="shared" ca="1" si="78"/>
        <v>5</v>
      </c>
      <c r="K371">
        <f t="shared" ca="1" si="79"/>
        <v>3</v>
      </c>
      <c r="L371">
        <f t="shared" ca="1" si="80"/>
        <v>8</v>
      </c>
      <c r="M371" s="23">
        <f t="shared" ca="1" si="81"/>
        <v>60</v>
      </c>
      <c r="N371" s="1">
        <f t="shared" ca="1" si="82"/>
        <v>-64</v>
      </c>
      <c r="O371" s="1">
        <f t="shared" ca="1" si="83"/>
        <v>-3.5999999999999996</v>
      </c>
      <c r="P371" s="27">
        <f t="shared" ca="1" si="84"/>
        <v>-7.6</v>
      </c>
      <c r="Q371" s="1">
        <f t="shared" ca="1" si="85"/>
        <v>6497.2000000000053</v>
      </c>
      <c r="R371" s="1">
        <f t="shared" ca="1" si="86"/>
        <v>17.655434782608729</v>
      </c>
    </row>
    <row r="372" spans="7:18">
      <c r="G372">
        <v>369</v>
      </c>
      <c r="H372" t="str">
        <f t="shared" ca="1" si="76"/>
        <v>Soleado</v>
      </c>
      <c r="I372">
        <f t="shared" ca="1" si="77"/>
        <v>8</v>
      </c>
      <c r="J372">
        <f t="shared" ca="1" si="78"/>
        <v>5</v>
      </c>
      <c r="K372">
        <f t="shared" ca="1" si="79"/>
        <v>0</v>
      </c>
      <c r="L372">
        <f t="shared" ca="1" si="80"/>
        <v>5</v>
      </c>
      <c r="M372" s="23">
        <f t="shared" ca="1" si="81"/>
        <v>60</v>
      </c>
      <c r="N372" s="1">
        <f t="shared" ca="1" si="82"/>
        <v>-40</v>
      </c>
      <c r="O372" s="1">
        <f t="shared" ca="1" si="83"/>
        <v>0</v>
      </c>
      <c r="P372" s="27">
        <f t="shared" ca="1" si="84"/>
        <v>20</v>
      </c>
      <c r="Q372" s="1">
        <f t="shared" ca="1" si="85"/>
        <v>6517.2000000000053</v>
      </c>
      <c r="R372" s="1">
        <f t="shared" ca="1" si="86"/>
        <v>17.661788617886213</v>
      </c>
    </row>
    <row r="373" spans="7:18">
      <c r="G373">
        <v>370</v>
      </c>
      <c r="H373" t="str">
        <f t="shared" ca="1" si="76"/>
        <v>Nublado</v>
      </c>
      <c r="I373">
        <f t="shared" ca="1" si="77"/>
        <v>5</v>
      </c>
      <c r="J373">
        <f t="shared" ca="1" si="78"/>
        <v>5</v>
      </c>
      <c r="K373">
        <f t="shared" ca="1" si="79"/>
        <v>3</v>
      </c>
      <c r="L373">
        <f t="shared" ca="1" si="80"/>
        <v>8</v>
      </c>
      <c r="M373" s="23">
        <f t="shared" ca="1" si="81"/>
        <v>60</v>
      </c>
      <c r="N373" s="1">
        <f t="shared" ca="1" si="82"/>
        <v>-64</v>
      </c>
      <c r="O373" s="1">
        <f t="shared" ca="1" si="83"/>
        <v>-3.5999999999999996</v>
      </c>
      <c r="P373" s="27">
        <f t="shared" ca="1" si="84"/>
        <v>-7.6</v>
      </c>
      <c r="Q373" s="1">
        <f t="shared" ca="1" si="85"/>
        <v>6509.6000000000049</v>
      </c>
      <c r="R373" s="1">
        <f t="shared" ca="1" si="86"/>
        <v>17.593513513513546</v>
      </c>
    </row>
    <row r="374" spans="7:18">
      <c r="G374">
        <v>371</v>
      </c>
      <c r="H374" t="str">
        <f t="shared" ca="1" si="76"/>
        <v>Soleado</v>
      </c>
      <c r="I374">
        <f t="shared" ca="1" si="77"/>
        <v>8</v>
      </c>
      <c r="J374">
        <f t="shared" ca="1" si="78"/>
        <v>5</v>
      </c>
      <c r="K374">
        <f t="shared" ca="1" si="79"/>
        <v>0</v>
      </c>
      <c r="L374">
        <f t="shared" ca="1" si="80"/>
        <v>5</v>
      </c>
      <c r="M374" s="23">
        <f t="shared" ca="1" si="81"/>
        <v>60</v>
      </c>
      <c r="N374" s="1">
        <f t="shared" ca="1" si="82"/>
        <v>-40</v>
      </c>
      <c r="O374" s="1">
        <f t="shared" ca="1" si="83"/>
        <v>0</v>
      </c>
      <c r="P374" s="27">
        <f t="shared" ca="1" si="84"/>
        <v>20</v>
      </c>
      <c r="Q374" s="1">
        <f t="shared" ca="1" si="85"/>
        <v>6529.6000000000049</v>
      </c>
      <c r="R374" s="1">
        <f t="shared" ca="1" si="86"/>
        <v>17.600000000000033</v>
      </c>
    </row>
    <row r="375" spans="7:18">
      <c r="G375">
        <v>372</v>
      </c>
      <c r="H375" t="str">
        <f t="shared" ca="1" si="76"/>
        <v>Soleado</v>
      </c>
      <c r="I375">
        <f t="shared" ca="1" si="77"/>
        <v>8</v>
      </c>
      <c r="J375">
        <f t="shared" ca="1" si="78"/>
        <v>8</v>
      </c>
      <c r="K375">
        <f t="shared" ca="1" si="79"/>
        <v>0</v>
      </c>
      <c r="L375">
        <f t="shared" ca="1" si="80"/>
        <v>8</v>
      </c>
      <c r="M375" s="23">
        <f t="shared" ca="1" si="81"/>
        <v>96</v>
      </c>
      <c r="N375" s="1">
        <f t="shared" ca="1" si="82"/>
        <v>-64</v>
      </c>
      <c r="O375" s="1">
        <f t="shared" ca="1" si="83"/>
        <v>0</v>
      </c>
      <c r="P375" s="27">
        <f t="shared" ca="1" si="84"/>
        <v>32</v>
      </c>
      <c r="Q375" s="1">
        <f t="shared" ca="1" si="85"/>
        <v>6561.6000000000049</v>
      </c>
      <c r="R375" s="1">
        <f t="shared" ca="1" si="86"/>
        <v>17.638709677419389</v>
      </c>
    </row>
    <row r="376" spans="7:18">
      <c r="G376">
        <v>373</v>
      </c>
      <c r="H376" t="str">
        <f t="shared" ca="1" si="76"/>
        <v>Soleado</v>
      </c>
      <c r="I376">
        <f t="shared" ca="1" si="77"/>
        <v>8</v>
      </c>
      <c r="J376">
        <f t="shared" ca="1" si="78"/>
        <v>8</v>
      </c>
      <c r="K376">
        <f t="shared" ca="1" si="79"/>
        <v>0</v>
      </c>
      <c r="L376">
        <f t="shared" ca="1" si="80"/>
        <v>8</v>
      </c>
      <c r="M376" s="23">
        <f t="shared" ca="1" si="81"/>
        <v>96</v>
      </c>
      <c r="N376" s="1">
        <f t="shared" ca="1" si="82"/>
        <v>-64</v>
      </c>
      <c r="O376" s="1">
        <f t="shared" ca="1" si="83"/>
        <v>0</v>
      </c>
      <c r="P376" s="27">
        <f t="shared" ca="1" si="84"/>
        <v>32</v>
      </c>
      <c r="Q376" s="1">
        <f t="shared" ca="1" si="85"/>
        <v>6593.6000000000049</v>
      </c>
      <c r="R376" s="1">
        <f t="shared" ca="1" si="86"/>
        <v>17.677211796246681</v>
      </c>
    </row>
    <row r="377" spans="7:18">
      <c r="G377">
        <v>374</v>
      </c>
      <c r="H377" t="str">
        <f t="shared" ca="1" si="76"/>
        <v>Nublado</v>
      </c>
      <c r="I377">
        <f t="shared" ca="1" si="77"/>
        <v>6</v>
      </c>
      <c r="J377">
        <f t="shared" ca="1" si="78"/>
        <v>6</v>
      </c>
      <c r="K377">
        <f t="shared" ca="1" si="79"/>
        <v>2</v>
      </c>
      <c r="L377">
        <f t="shared" ca="1" si="80"/>
        <v>8</v>
      </c>
      <c r="M377" s="23">
        <f t="shared" ca="1" si="81"/>
        <v>72</v>
      </c>
      <c r="N377" s="1">
        <f t="shared" ca="1" si="82"/>
        <v>-64</v>
      </c>
      <c r="O377" s="1">
        <f t="shared" ca="1" si="83"/>
        <v>-2.4</v>
      </c>
      <c r="P377" s="27">
        <f t="shared" ca="1" si="84"/>
        <v>5.6</v>
      </c>
      <c r="Q377" s="1">
        <f t="shared" ca="1" si="85"/>
        <v>6599.2000000000053</v>
      </c>
      <c r="R377" s="1">
        <f t="shared" ca="1" si="86"/>
        <v>17.644919786096288</v>
      </c>
    </row>
    <row r="378" spans="7:18">
      <c r="G378">
        <v>375</v>
      </c>
      <c r="H378" t="str">
        <f t="shared" ca="1" si="76"/>
        <v>Nublado</v>
      </c>
      <c r="I378">
        <f t="shared" ca="1" si="77"/>
        <v>6</v>
      </c>
      <c r="J378">
        <f t="shared" ca="1" si="78"/>
        <v>6</v>
      </c>
      <c r="K378">
        <f t="shared" ca="1" si="79"/>
        <v>0</v>
      </c>
      <c r="L378">
        <f t="shared" ca="1" si="80"/>
        <v>6</v>
      </c>
      <c r="M378" s="23">
        <f t="shared" ca="1" si="81"/>
        <v>72</v>
      </c>
      <c r="N378" s="1">
        <f t="shared" ca="1" si="82"/>
        <v>-48</v>
      </c>
      <c r="O378" s="1">
        <f t="shared" ca="1" si="83"/>
        <v>0</v>
      </c>
      <c r="P378" s="27">
        <f t="shared" ca="1" si="84"/>
        <v>24</v>
      </c>
      <c r="Q378" s="1">
        <f t="shared" ca="1" si="85"/>
        <v>6623.2000000000053</v>
      </c>
      <c r="R378" s="1">
        <f t="shared" ca="1" si="86"/>
        <v>17.661866666666697</v>
      </c>
    </row>
    <row r="379" spans="7:18">
      <c r="G379">
        <v>376</v>
      </c>
      <c r="H379" t="str">
        <f t="shared" ca="1" si="76"/>
        <v>Soleado</v>
      </c>
      <c r="I379">
        <f t="shared" ca="1" si="77"/>
        <v>9</v>
      </c>
      <c r="J379">
        <f t="shared" ca="1" si="78"/>
        <v>6</v>
      </c>
      <c r="K379">
        <f t="shared" ca="1" si="79"/>
        <v>0</v>
      </c>
      <c r="L379">
        <f t="shared" ca="1" si="80"/>
        <v>6</v>
      </c>
      <c r="M379" s="23">
        <f t="shared" ca="1" si="81"/>
        <v>72</v>
      </c>
      <c r="N379" s="1">
        <f t="shared" ca="1" si="82"/>
        <v>-48</v>
      </c>
      <c r="O379" s="1">
        <f t="shared" ca="1" si="83"/>
        <v>0</v>
      </c>
      <c r="P379" s="27">
        <f t="shared" ca="1" si="84"/>
        <v>24</v>
      </c>
      <c r="Q379" s="1">
        <f t="shared" ca="1" si="85"/>
        <v>6647.2000000000053</v>
      </c>
      <c r="R379" s="1">
        <f t="shared" ca="1" si="86"/>
        <v>17.678723404255351</v>
      </c>
    </row>
    <row r="380" spans="7:18">
      <c r="G380">
        <v>377</v>
      </c>
      <c r="H380" t="str">
        <f t="shared" ca="1" si="76"/>
        <v>Nublado</v>
      </c>
      <c r="I380">
        <f t="shared" ca="1" si="77"/>
        <v>5</v>
      </c>
      <c r="J380">
        <f t="shared" ca="1" si="78"/>
        <v>5</v>
      </c>
      <c r="K380">
        <f t="shared" ca="1" si="79"/>
        <v>4</v>
      </c>
      <c r="L380">
        <f t="shared" ca="1" si="80"/>
        <v>9</v>
      </c>
      <c r="M380" s="23">
        <f t="shared" ca="1" si="81"/>
        <v>60</v>
      </c>
      <c r="N380" s="1">
        <f t="shared" ca="1" si="82"/>
        <v>-72</v>
      </c>
      <c r="O380" s="1">
        <f t="shared" ca="1" si="83"/>
        <v>-4.8</v>
      </c>
      <c r="P380" s="27">
        <f t="shared" ca="1" si="84"/>
        <v>-16.8</v>
      </c>
      <c r="Q380" s="1">
        <f t="shared" ca="1" si="85"/>
        <v>6630.4000000000051</v>
      </c>
      <c r="R380" s="1">
        <f t="shared" ca="1" si="86"/>
        <v>17.587267904509314</v>
      </c>
    </row>
    <row r="381" spans="7:18">
      <c r="G381">
        <v>378</v>
      </c>
      <c r="H381" t="str">
        <f t="shared" ca="1" si="76"/>
        <v>Nublado</v>
      </c>
      <c r="I381">
        <f t="shared" ca="1" si="77"/>
        <v>5</v>
      </c>
      <c r="J381">
        <f t="shared" ca="1" si="78"/>
        <v>5</v>
      </c>
      <c r="K381">
        <f t="shared" ca="1" si="79"/>
        <v>0</v>
      </c>
      <c r="L381">
        <f t="shared" ca="1" si="80"/>
        <v>5</v>
      </c>
      <c r="M381" s="23">
        <f t="shared" ca="1" si="81"/>
        <v>60</v>
      </c>
      <c r="N381" s="1">
        <f t="shared" ca="1" si="82"/>
        <v>-40</v>
      </c>
      <c r="O381" s="1">
        <f t="shared" ca="1" si="83"/>
        <v>0</v>
      </c>
      <c r="P381" s="27">
        <f t="shared" ca="1" si="84"/>
        <v>20</v>
      </c>
      <c r="Q381" s="1">
        <f t="shared" ca="1" si="85"/>
        <v>6650.4000000000051</v>
      </c>
      <c r="R381" s="1">
        <f t="shared" ca="1" si="86"/>
        <v>17.593650793650824</v>
      </c>
    </row>
    <row r="382" spans="7:18">
      <c r="G382">
        <v>379</v>
      </c>
      <c r="H382" t="str">
        <f t="shared" ca="1" si="76"/>
        <v>Soleado</v>
      </c>
      <c r="I382">
        <f t="shared" ca="1" si="77"/>
        <v>8</v>
      </c>
      <c r="J382">
        <f t="shared" ca="1" si="78"/>
        <v>5</v>
      </c>
      <c r="K382">
        <f t="shared" ca="1" si="79"/>
        <v>0</v>
      </c>
      <c r="L382">
        <f t="shared" ca="1" si="80"/>
        <v>5</v>
      </c>
      <c r="M382" s="23">
        <f t="shared" ca="1" si="81"/>
        <v>60</v>
      </c>
      <c r="N382" s="1">
        <f t="shared" ca="1" si="82"/>
        <v>-40</v>
      </c>
      <c r="O382" s="1">
        <f t="shared" ca="1" si="83"/>
        <v>0</v>
      </c>
      <c r="P382" s="27">
        <f t="shared" ca="1" si="84"/>
        <v>20</v>
      </c>
      <c r="Q382" s="1">
        <f t="shared" ca="1" si="85"/>
        <v>6670.4000000000051</v>
      </c>
      <c r="R382" s="1">
        <f t="shared" ca="1" si="86"/>
        <v>17.60000000000003</v>
      </c>
    </row>
    <row r="383" spans="7:18">
      <c r="G383">
        <v>380</v>
      </c>
      <c r="H383" t="str">
        <f t="shared" ca="1" si="76"/>
        <v>Nublado</v>
      </c>
      <c r="I383">
        <f t="shared" ca="1" si="77"/>
        <v>6</v>
      </c>
      <c r="J383">
        <f t="shared" ca="1" si="78"/>
        <v>6</v>
      </c>
      <c r="K383">
        <f t="shared" ca="1" si="79"/>
        <v>2</v>
      </c>
      <c r="L383">
        <f t="shared" ca="1" si="80"/>
        <v>8</v>
      </c>
      <c r="M383" s="23">
        <f t="shared" ca="1" si="81"/>
        <v>72</v>
      </c>
      <c r="N383" s="1">
        <f t="shared" ca="1" si="82"/>
        <v>-64</v>
      </c>
      <c r="O383" s="1">
        <f t="shared" ca="1" si="83"/>
        <v>-2.4</v>
      </c>
      <c r="P383" s="27">
        <f t="shared" ca="1" si="84"/>
        <v>5.6</v>
      </c>
      <c r="Q383" s="1">
        <f t="shared" ca="1" si="85"/>
        <v>6676.0000000000055</v>
      </c>
      <c r="R383" s="1">
        <f t="shared" ca="1" si="86"/>
        <v>17.56842105263161</v>
      </c>
    </row>
    <row r="384" spans="7:18">
      <c r="G384">
        <v>381</v>
      </c>
      <c r="H384" t="str">
        <f t="shared" ca="1" si="76"/>
        <v>Nublado</v>
      </c>
      <c r="I384">
        <f t="shared" ca="1" si="77"/>
        <v>7</v>
      </c>
      <c r="J384">
        <f t="shared" ca="1" si="78"/>
        <v>6</v>
      </c>
      <c r="K384">
        <f t="shared" ca="1" si="79"/>
        <v>0</v>
      </c>
      <c r="L384">
        <f t="shared" ca="1" si="80"/>
        <v>6</v>
      </c>
      <c r="M384" s="23">
        <f t="shared" ca="1" si="81"/>
        <v>72</v>
      </c>
      <c r="N384" s="1">
        <f t="shared" ca="1" si="82"/>
        <v>-48</v>
      </c>
      <c r="O384" s="1">
        <f t="shared" ca="1" si="83"/>
        <v>0</v>
      </c>
      <c r="P384" s="27">
        <f t="shared" ca="1" si="84"/>
        <v>24</v>
      </c>
      <c r="Q384" s="1">
        <f t="shared" ca="1" si="85"/>
        <v>6700.0000000000055</v>
      </c>
      <c r="R384" s="1">
        <f t="shared" ca="1" si="86"/>
        <v>17.585301837270372</v>
      </c>
    </row>
    <row r="385" spans="7:18">
      <c r="G385">
        <v>382</v>
      </c>
      <c r="H385" t="str">
        <f t="shared" ca="1" si="76"/>
        <v>Nublado</v>
      </c>
      <c r="I385">
        <f t="shared" ca="1" si="77"/>
        <v>6</v>
      </c>
      <c r="J385">
        <f t="shared" ca="1" si="78"/>
        <v>6</v>
      </c>
      <c r="K385">
        <f t="shared" ca="1" si="79"/>
        <v>1</v>
      </c>
      <c r="L385">
        <f t="shared" ca="1" si="80"/>
        <v>7</v>
      </c>
      <c r="M385" s="23">
        <f t="shared" ca="1" si="81"/>
        <v>72</v>
      </c>
      <c r="N385" s="1">
        <f t="shared" ca="1" si="82"/>
        <v>-56</v>
      </c>
      <c r="O385" s="1">
        <f t="shared" ca="1" si="83"/>
        <v>-1.2</v>
      </c>
      <c r="P385" s="27">
        <f t="shared" ca="1" si="84"/>
        <v>14.8</v>
      </c>
      <c r="Q385" s="1">
        <f t="shared" ca="1" si="85"/>
        <v>6714.8000000000056</v>
      </c>
      <c r="R385" s="1">
        <f t="shared" ca="1" si="86"/>
        <v>17.57801047120422</v>
      </c>
    </row>
    <row r="386" spans="7:18">
      <c r="G386">
        <v>383</v>
      </c>
      <c r="H386" t="str">
        <f t="shared" ca="1" si="76"/>
        <v>Soleado</v>
      </c>
      <c r="I386">
        <f t="shared" ca="1" si="77"/>
        <v>8</v>
      </c>
      <c r="J386">
        <f t="shared" ca="1" si="78"/>
        <v>6</v>
      </c>
      <c r="K386">
        <f t="shared" ca="1" si="79"/>
        <v>0</v>
      </c>
      <c r="L386">
        <f t="shared" ca="1" si="80"/>
        <v>6</v>
      </c>
      <c r="M386" s="23">
        <f t="shared" ca="1" si="81"/>
        <v>72</v>
      </c>
      <c r="N386" s="1">
        <f t="shared" ca="1" si="82"/>
        <v>-48</v>
      </c>
      <c r="O386" s="1">
        <f t="shared" ca="1" si="83"/>
        <v>0</v>
      </c>
      <c r="P386" s="27">
        <f t="shared" ca="1" si="84"/>
        <v>24</v>
      </c>
      <c r="Q386" s="1">
        <f t="shared" ca="1" si="85"/>
        <v>6738.8000000000056</v>
      </c>
      <c r="R386" s="1">
        <f t="shared" ca="1" si="86"/>
        <v>17.594778067885148</v>
      </c>
    </row>
    <row r="387" spans="7:18">
      <c r="G387">
        <v>384</v>
      </c>
      <c r="H387" t="str">
        <f t="shared" ca="1" si="76"/>
        <v>Nublado</v>
      </c>
      <c r="I387">
        <f t="shared" ca="1" si="77"/>
        <v>4</v>
      </c>
      <c r="J387">
        <f t="shared" ca="1" si="78"/>
        <v>4</v>
      </c>
      <c r="K387">
        <f t="shared" ca="1" si="79"/>
        <v>4</v>
      </c>
      <c r="L387">
        <f t="shared" ca="1" si="80"/>
        <v>8</v>
      </c>
      <c r="M387" s="23">
        <f t="shared" ca="1" si="81"/>
        <v>48</v>
      </c>
      <c r="N387" s="1">
        <f t="shared" ca="1" si="82"/>
        <v>-64</v>
      </c>
      <c r="O387" s="1">
        <f t="shared" ca="1" si="83"/>
        <v>-4.8</v>
      </c>
      <c r="P387" s="27">
        <f t="shared" ca="1" si="84"/>
        <v>-20.8</v>
      </c>
      <c r="Q387" s="1">
        <f t="shared" ca="1" si="85"/>
        <v>6718.0000000000055</v>
      </c>
      <c r="R387" s="1">
        <f t="shared" ca="1" si="86"/>
        <v>17.494791666666696</v>
      </c>
    </row>
    <row r="388" spans="7:18">
      <c r="G388">
        <v>385</v>
      </c>
      <c r="H388" t="str">
        <f t="shared" ref="H388:H451" ca="1" si="87">LOOKUP(RAND(),$D$9:$D$10,$A$9:$A$10)</f>
        <v>Soleado</v>
      </c>
      <c r="I388">
        <f t="shared" ca="1" si="77"/>
        <v>8</v>
      </c>
      <c r="J388">
        <f t="shared" ca="1" si="78"/>
        <v>4</v>
      </c>
      <c r="K388">
        <f t="shared" ca="1" si="79"/>
        <v>0</v>
      </c>
      <c r="L388">
        <f t="shared" ca="1" si="80"/>
        <v>4</v>
      </c>
      <c r="M388" s="23">
        <f t="shared" ca="1" si="81"/>
        <v>48</v>
      </c>
      <c r="N388" s="1">
        <f t="shared" ca="1" si="82"/>
        <v>-32</v>
      </c>
      <c r="O388" s="1">
        <f t="shared" ca="1" si="83"/>
        <v>0</v>
      </c>
      <c r="P388" s="27">
        <f t="shared" ca="1" si="84"/>
        <v>16</v>
      </c>
      <c r="Q388" s="1">
        <f t="shared" ca="1" si="85"/>
        <v>6734.0000000000055</v>
      </c>
      <c r="R388" s="1">
        <f t="shared" ca="1" si="86"/>
        <v>17.49090909090912</v>
      </c>
    </row>
    <row r="389" spans="7:18">
      <c r="G389">
        <v>386</v>
      </c>
      <c r="H389" t="str">
        <f t="shared" ca="1" si="87"/>
        <v>Nublado</v>
      </c>
      <c r="I389">
        <f t="shared" ca="1" si="77"/>
        <v>5</v>
      </c>
      <c r="J389">
        <f t="shared" ca="1" si="78"/>
        <v>5</v>
      </c>
      <c r="K389">
        <f t="shared" ca="1" si="79"/>
        <v>3</v>
      </c>
      <c r="L389">
        <f t="shared" ca="1" si="80"/>
        <v>8</v>
      </c>
      <c r="M389" s="23">
        <f t="shared" ca="1" si="81"/>
        <v>60</v>
      </c>
      <c r="N389" s="1">
        <f t="shared" ca="1" si="82"/>
        <v>-64</v>
      </c>
      <c r="O389" s="1">
        <f t="shared" ca="1" si="83"/>
        <v>-3.5999999999999996</v>
      </c>
      <c r="P389" s="27">
        <f t="shared" ca="1" si="84"/>
        <v>-7.6</v>
      </c>
      <c r="Q389" s="1">
        <f t="shared" ca="1" si="85"/>
        <v>6726.4000000000051</v>
      </c>
      <c r="R389" s="1">
        <f t="shared" ca="1" si="86"/>
        <v>17.425906735751326</v>
      </c>
    </row>
    <row r="390" spans="7:18">
      <c r="G390">
        <v>387</v>
      </c>
      <c r="H390" t="str">
        <f t="shared" ca="1" si="87"/>
        <v>Soleado</v>
      </c>
      <c r="I390">
        <f t="shared" ca="1" si="77"/>
        <v>9</v>
      </c>
      <c r="J390">
        <f t="shared" ca="1" si="78"/>
        <v>5</v>
      </c>
      <c r="K390">
        <f t="shared" ca="1" si="79"/>
        <v>0</v>
      </c>
      <c r="L390">
        <f t="shared" ca="1" si="80"/>
        <v>5</v>
      </c>
      <c r="M390" s="23">
        <f t="shared" ca="1" si="81"/>
        <v>60</v>
      </c>
      <c r="N390" s="1">
        <f t="shared" ca="1" si="82"/>
        <v>-40</v>
      </c>
      <c r="O390" s="1">
        <f t="shared" ca="1" si="83"/>
        <v>0</v>
      </c>
      <c r="P390" s="27">
        <f t="shared" ca="1" si="84"/>
        <v>20</v>
      </c>
      <c r="Q390" s="1">
        <f t="shared" ca="1" si="85"/>
        <v>6746.4000000000051</v>
      </c>
      <c r="R390" s="1">
        <f t="shared" ca="1" si="86"/>
        <v>17.432558139534915</v>
      </c>
    </row>
    <row r="391" spans="7:18">
      <c r="G391">
        <v>388</v>
      </c>
      <c r="H391" t="str">
        <f t="shared" ca="1" si="87"/>
        <v>Nublado</v>
      </c>
      <c r="I391">
        <f t="shared" ca="1" si="77"/>
        <v>6</v>
      </c>
      <c r="J391">
        <f t="shared" ca="1" si="78"/>
        <v>6</v>
      </c>
      <c r="K391">
        <f t="shared" ca="1" si="79"/>
        <v>3</v>
      </c>
      <c r="L391">
        <f t="shared" ca="1" si="80"/>
        <v>9</v>
      </c>
      <c r="M391" s="23">
        <f t="shared" ca="1" si="81"/>
        <v>72</v>
      </c>
      <c r="N391" s="1">
        <f t="shared" ca="1" si="82"/>
        <v>-72</v>
      </c>
      <c r="O391" s="1">
        <f t="shared" ca="1" si="83"/>
        <v>-3.5999999999999996</v>
      </c>
      <c r="P391" s="27">
        <f t="shared" ca="1" si="84"/>
        <v>-3.5999999999999996</v>
      </c>
      <c r="Q391" s="1">
        <f t="shared" ca="1" si="85"/>
        <v>6742.8000000000047</v>
      </c>
      <c r="R391" s="1">
        <f t="shared" ca="1" si="86"/>
        <v>17.378350515463946</v>
      </c>
    </row>
    <row r="392" spans="7:18">
      <c r="G392">
        <v>389</v>
      </c>
      <c r="H392" t="str">
        <f t="shared" ca="1" si="87"/>
        <v>Nublado</v>
      </c>
      <c r="I392">
        <f t="shared" ca="1" si="77"/>
        <v>4</v>
      </c>
      <c r="J392">
        <f t="shared" ca="1" si="78"/>
        <v>4</v>
      </c>
      <c r="K392">
        <f t="shared" ca="1" si="79"/>
        <v>2</v>
      </c>
      <c r="L392">
        <f t="shared" ca="1" si="80"/>
        <v>6</v>
      </c>
      <c r="M392" s="23">
        <f t="shared" ca="1" si="81"/>
        <v>48</v>
      </c>
      <c r="N392" s="1">
        <f t="shared" ca="1" si="82"/>
        <v>-48</v>
      </c>
      <c r="O392" s="1">
        <f t="shared" ca="1" si="83"/>
        <v>-2.4</v>
      </c>
      <c r="P392" s="27">
        <f t="shared" ca="1" si="84"/>
        <v>-2.4</v>
      </c>
      <c r="Q392" s="1">
        <f t="shared" ca="1" si="85"/>
        <v>6740.4000000000051</v>
      </c>
      <c r="R392" s="1">
        <f t="shared" ca="1" si="86"/>
        <v>17.327506426735248</v>
      </c>
    </row>
    <row r="393" spans="7:18">
      <c r="G393">
        <v>390</v>
      </c>
      <c r="H393" t="str">
        <f t="shared" ca="1" si="87"/>
        <v>Soleado</v>
      </c>
      <c r="I393">
        <f t="shared" ca="1" si="77"/>
        <v>7</v>
      </c>
      <c r="J393">
        <f t="shared" ca="1" si="78"/>
        <v>4</v>
      </c>
      <c r="K393">
        <f t="shared" ca="1" si="79"/>
        <v>0</v>
      </c>
      <c r="L393">
        <f t="shared" ca="1" si="80"/>
        <v>4</v>
      </c>
      <c r="M393" s="23">
        <f t="shared" ca="1" si="81"/>
        <v>48</v>
      </c>
      <c r="N393" s="1">
        <f t="shared" ca="1" si="82"/>
        <v>-32</v>
      </c>
      <c r="O393" s="1">
        <f t="shared" ca="1" si="83"/>
        <v>0</v>
      </c>
      <c r="P393" s="27">
        <f t="shared" ca="1" si="84"/>
        <v>16</v>
      </c>
      <c r="Q393" s="1">
        <f t="shared" ca="1" si="85"/>
        <v>6756.4000000000051</v>
      </c>
      <c r="R393" s="1">
        <f t="shared" ca="1" si="86"/>
        <v>17.324102564102592</v>
      </c>
    </row>
    <row r="394" spans="7:18">
      <c r="G394">
        <v>391</v>
      </c>
      <c r="H394" t="str">
        <f t="shared" ca="1" si="87"/>
        <v>Nublado</v>
      </c>
      <c r="I394">
        <f t="shared" ca="1" si="77"/>
        <v>6</v>
      </c>
      <c r="J394">
        <f t="shared" ca="1" si="78"/>
        <v>6</v>
      </c>
      <c r="K394">
        <f t="shared" ca="1" si="79"/>
        <v>1</v>
      </c>
      <c r="L394">
        <f t="shared" ca="1" si="80"/>
        <v>7</v>
      </c>
      <c r="M394" s="23">
        <f t="shared" ca="1" si="81"/>
        <v>72</v>
      </c>
      <c r="N394" s="1">
        <f t="shared" ca="1" si="82"/>
        <v>-56</v>
      </c>
      <c r="O394" s="1">
        <f t="shared" ca="1" si="83"/>
        <v>-1.2</v>
      </c>
      <c r="P394" s="27">
        <f t="shared" ca="1" si="84"/>
        <v>14.8</v>
      </c>
      <c r="Q394" s="1">
        <f t="shared" ca="1" si="85"/>
        <v>6771.2000000000053</v>
      </c>
      <c r="R394" s="1">
        <f t="shared" ca="1" si="86"/>
        <v>17.317647058823557</v>
      </c>
    </row>
    <row r="395" spans="7:18">
      <c r="G395">
        <v>392</v>
      </c>
      <c r="H395" t="str">
        <f t="shared" ca="1" si="87"/>
        <v>Soleado</v>
      </c>
      <c r="I395">
        <f t="shared" ca="1" si="77"/>
        <v>9</v>
      </c>
      <c r="J395">
        <f t="shared" ca="1" si="78"/>
        <v>6</v>
      </c>
      <c r="K395">
        <f t="shared" ca="1" si="79"/>
        <v>0</v>
      </c>
      <c r="L395">
        <f t="shared" ca="1" si="80"/>
        <v>6</v>
      </c>
      <c r="M395" s="23">
        <f t="shared" ca="1" si="81"/>
        <v>72</v>
      </c>
      <c r="N395" s="1">
        <f t="shared" ca="1" si="82"/>
        <v>-48</v>
      </c>
      <c r="O395" s="1">
        <f t="shared" ca="1" si="83"/>
        <v>0</v>
      </c>
      <c r="P395" s="27">
        <f t="shared" ca="1" si="84"/>
        <v>24</v>
      </c>
      <c r="Q395" s="1">
        <f t="shared" ca="1" si="85"/>
        <v>6795.2000000000053</v>
      </c>
      <c r="R395" s="1">
        <f t="shared" ca="1" si="86"/>
        <v>17.334693877551047</v>
      </c>
    </row>
    <row r="396" spans="7:18">
      <c r="G396">
        <v>393</v>
      </c>
      <c r="H396" t="str">
        <f t="shared" ca="1" si="87"/>
        <v>Soleado</v>
      </c>
      <c r="I396">
        <f t="shared" ca="1" si="77"/>
        <v>8</v>
      </c>
      <c r="J396">
        <f t="shared" ca="1" si="78"/>
        <v>8</v>
      </c>
      <c r="K396">
        <f t="shared" ca="1" si="79"/>
        <v>1</v>
      </c>
      <c r="L396">
        <f t="shared" ca="1" si="80"/>
        <v>9</v>
      </c>
      <c r="M396" s="23">
        <f t="shared" ca="1" si="81"/>
        <v>96</v>
      </c>
      <c r="N396" s="1">
        <f t="shared" ca="1" si="82"/>
        <v>-72</v>
      </c>
      <c r="O396" s="1">
        <f t="shared" ca="1" si="83"/>
        <v>-1.2</v>
      </c>
      <c r="P396" s="27">
        <f t="shared" ca="1" si="84"/>
        <v>22.8</v>
      </c>
      <c r="Q396" s="1">
        <f t="shared" ca="1" si="85"/>
        <v>6818.0000000000055</v>
      </c>
      <c r="R396" s="1">
        <f t="shared" ca="1" si="86"/>
        <v>17.348600508905879</v>
      </c>
    </row>
    <row r="397" spans="7:18">
      <c r="G397">
        <v>394</v>
      </c>
      <c r="H397" t="str">
        <f t="shared" ca="1" si="87"/>
        <v>Nublado</v>
      </c>
      <c r="I397">
        <f t="shared" ca="1" si="77"/>
        <v>5</v>
      </c>
      <c r="J397">
        <f t="shared" ca="1" si="78"/>
        <v>5</v>
      </c>
      <c r="K397">
        <f t="shared" ca="1" si="79"/>
        <v>3</v>
      </c>
      <c r="L397">
        <f t="shared" ca="1" si="80"/>
        <v>8</v>
      </c>
      <c r="M397" s="23">
        <f t="shared" ca="1" si="81"/>
        <v>60</v>
      </c>
      <c r="N397" s="1">
        <f t="shared" ca="1" si="82"/>
        <v>-64</v>
      </c>
      <c r="O397" s="1">
        <f t="shared" ca="1" si="83"/>
        <v>-3.5999999999999996</v>
      </c>
      <c r="P397" s="27">
        <f t="shared" ca="1" si="84"/>
        <v>-7.6</v>
      </c>
      <c r="Q397" s="1">
        <f t="shared" ca="1" si="85"/>
        <v>6810.4000000000051</v>
      </c>
      <c r="R397" s="1">
        <f t="shared" ca="1" si="86"/>
        <v>17.285279187817281</v>
      </c>
    </row>
    <row r="398" spans="7:18">
      <c r="G398">
        <v>395</v>
      </c>
      <c r="H398" t="str">
        <f t="shared" ca="1" si="87"/>
        <v>Soleado</v>
      </c>
      <c r="I398">
        <f t="shared" ca="1" si="77"/>
        <v>7</v>
      </c>
      <c r="J398">
        <f t="shared" ca="1" si="78"/>
        <v>5</v>
      </c>
      <c r="K398">
        <f t="shared" ca="1" si="79"/>
        <v>0</v>
      </c>
      <c r="L398">
        <f t="shared" ca="1" si="80"/>
        <v>5</v>
      </c>
      <c r="M398" s="23">
        <f t="shared" ca="1" si="81"/>
        <v>60</v>
      </c>
      <c r="N398" s="1">
        <f t="shared" ca="1" si="82"/>
        <v>-40</v>
      </c>
      <c r="O398" s="1">
        <f t="shared" ca="1" si="83"/>
        <v>0</v>
      </c>
      <c r="P398" s="27">
        <f t="shared" ca="1" si="84"/>
        <v>20</v>
      </c>
      <c r="Q398" s="1">
        <f t="shared" ca="1" si="85"/>
        <v>6830.4000000000051</v>
      </c>
      <c r="R398" s="1">
        <f t="shared" ca="1" si="86"/>
        <v>17.2921518987342</v>
      </c>
    </row>
    <row r="399" spans="7:18">
      <c r="G399">
        <v>396</v>
      </c>
      <c r="H399" t="str">
        <f t="shared" ca="1" si="87"/>
        <v>Nublado</v>
      </c>
      <c r="I399">
        <f t="shared" ca="1" si="77"/>
        <v>5</v>
      </c>
      <c r="J399">
        <f t="shared" ca="1" si="78"/>
        <v>5</v>
      </c>
      <c r="K399">
        <f t="shared" ca="1" si="79"/>
        <v>2</v>
      </c>
      <c r="L399">
        <f t="shared" ca="1" si="80"/>
        <v>7</v>
      </c>
      <c r="M399" s="23">
        <f t="shared" ca="1" si="81"/>
        <v>60</v>
      </c>
      <c r="N399" s="1">
        <f t="shared" ca="1" si="82"/>
        <v>-56</v>
      </c>
      <c r="O399" s="1">
        <f t="shared" ca="1" si="83"/>
        <v>-2.4</v>
      </c>
      <c r="P399" s="27">
        <f t="shared" ca="1" si="84"/>
        <v>1.6</v>
      </c>
      <c r="Q399" s="1">
        <f t="shared" ca="1" si="85"/>
        <v>6832.0000000000055</v>
      </c>
      <c r="R399" s="1">
        <f t="shared" ca="1" si="86"/>
        <v>17.252525252525277</v>
      </c>
    </row>
    <row r="400" spans="7:18">
      <c r="G400">
        <v>397</v>
      </c>
      <c r="H400" t="str">
        <f t="shared" ca="1" si="87"/>
        <v>Soleado</v>
      </c>
      <c r="I400">
        <f t="shared" ca="1" si="77"/>
        <v>7</v>
      </c>
      <c r="J400">
        <f t="shared" ca="1" si="78"/>
        <v>5</v>
      </c>
      <c r="K400">
        <f t="shared" ca="1" si="79"/>
        <v>0</v>
      </c>
      <c r="L400">
        <f t="shared" ca="1" si="80"/>
        <v>5</v>
      </c>
      <c r="M400" s="23">
        <f t="shared" ca="1" si="81"/>
        <v>60</v>
      </c>
      <c r="N400" s="1">
        <f t="shared" ca="1" si="82"/>
        <v>-40</v>
      </c>
      <c r="O400" s="1">
        <f t="shared" ca="1" si="83"/>
        <v>0</v>
      </c>
      <c r="P400" s="27">
        <f t="shared" ca="1" si="84"/>
        <v>20</v>
      </c>
      <c r="Q400" s="1">
        <f t="shared" ca="1" si="85"/>
        <v>6852.0000000000055</v>
      </c>
      <c r="R400" s="1">
        <f t="shared" ca="1" si="86"/>
        <v>17.25944584382874</v>
      </c>
    </row>
    <row r="401" spans="7:18">
      <c r="G401">
        <v>398</v>
      </c>
      <c r="H401" t="str">
        <f t="shared" ca="1" si="87"/>
        <v>Soleado</v>
      </c>
      <c r="I401">
        <f t="shared" ca="1" si="77"/>
        <v>8</v>
      </c>
      <c r="J401">
        <f t="shared" ca="1" si="78"/>
        <v>7</v>
      </c>
      <c r="K401">
        <f t="shared" ca="1" si="79"/>
        <v>0</v>
      </c>
      <c r="L401">
        <f t="shared" ca="1" si="80"/>
        <v>7</v>
      </c>
      <c r="M401" s="23">
        <f t="shared" ca="1" si="81"/>
        <v>84</v>
      </c>
      <c r="N401" s="1">
        <f t="shared" ca="1" si="82"/>
        <v>-56</v>
      </c>
      <c r="O401" s="1">
        <f t="shared" ca="1" si="83"/>
        <v>0</v>
      </c>
      <c r="P401" s="27">
        <f t="shared" ca="1" si="84"/>
        <v>28</v>
      </c>
      <c r="Q401" s="1">
        <f t="shared" ca="1" si="85"/>
        <v>6880.0000000000055</v>
      </c>
      <c r="R401" s="1">
        <f t="shared" ca="1" si="86"/>
        <v>17.286432160804047</v>
      </c>
    </row>
    <row r="402" spans="7:18">
      <c r="G402">
        <v>399</v>
      </c>
      <c r="H402" t="str">
        <f t="shared" ca="1" si="87"/>
        <v>Nublado</v>
      </c>
      <c r="I402">
        <f t="shared" ca="1" si="77"/>
        <v>4</v>
      </c>
      <c r="J402">
        <f t="shared" ca="1" si="78"/>
        <v>4</v>
      </c>
      <c r="K402">
        <f t="shared" ca="1" si="79"/>
        <v>4</v>
      </c>
      <c r="L402">
        <f t="shared" ca="1" si="80"/>
        <v>8</v>
      </c>
      <c r="M402" s="23">
        <f t="shared" ca="1" si="81"/>
        <v>48</v>
      </c>
      <c r="N402" s="1">
        <f t="shared" ca="1" si="82"/>
        <v>-64</v>
      </c>
      <c r="O402" s="1">
        <f t="shared" ca="1" si="83"/>
        <v>-4.8</v>
      </c>
      <c r="P402" s="27">
        <f t="shared" ca="1" si="84"/>
        <v>-20.8</v>
      </c>
      <c r="Q402" s="1">
        <f t="shared" ca="1" si="85"/>
        <v>6859.2000000000053</v>
      </c>
      <c r="R402" s="1">
        <f t="shared" ca="1" si="86"/>
        <v>17.19097744360905</v>
      </c>
    </row>
    <row r="403" spans="7:18">
      <c r="G403">
        <v>400</v>
      </c>
      <c r="H403" t="str">
        <f t="shared" ca="1" si="87"/>
        <v>Soleado</v>
      </c>
      <c r="I403">
        <f t="shared" ca="1" si="77"/>
        <v>7</v>
      </c>
      <c r="J403">
        <f t="shared" ca="1" si="78"/>
        <v>4</v>
      </c>
      <c r="K403">
        <f t="shared" ca="1" si="79"/>
        <v>0</v>
      </c>
      <c r="L403">
        <f t="shared" ca="1" si="80"/>
        <v>4</v>
      </c>
      <c r="M403" s="23">
        <f t="shared" ca="1" si="81"/>
        <v>48</v>
      </c>
      <c r="N403" s="1">
        <f t="shared" ca="1" si="82"/>
        <v>-32</v>
      </c>
      <c r="O403" s="1">
        <f t="shared" ca="1" si="83"/>
        <v>0</v>
      </c>
      <c r="P403" s="27">
        <f t="shared" ca="1" si="84"/>
        <v>16</v>
      </c>
      <c r="Q403" s="1">
        <f t="shared" ca="1" si="85"/>
        <v>6875.2000000000053</v>
      </c>
      <c r="R403" s="1">
        <f t="shared" ca="1" si="86"/>
        <v>17.188000000000027</v>
      </c>
    </row>
    <row r="404" spans="7:18">
      <c r="G404">
        <v>401</v>
      </c>
      <c r="H404" t="str">
        <f t="shared" ca="1" si="87"/>
        <v>Soleado</v>
      </c>
      <c r="I404">
        <f t="shared" ca="1" si="77"/>
        <v>8</v>
      </c>
      <c r="J404">
        <f t="shared" ca="1" si="78"/>
        <v>7</v>
      </c>
      <c r="K404">
        <f t="shared" ca="1" si="79"/>
        <v>0</v>
      </c>
      <c r="L404">
        <f t="shared" ca="1" si="80"/>
        <v>7</v>
      </c>
      <c r="M404" s="23">
        <f t="shared" ca="1" si="81"/>
        <v>84</v>
      </c>
      <c r="N404" s="1">
        <f t="shared" ca="1" si="82"/>
        <v>-56</v>
      </c>
      <c r="O404" s="1">
        <f t="shared" ca="1" si="83"/>
        <v>0</v>
      </c>
      <c r="P404" s="27">
        <f t="shared" ca="1" si="84"/>
        <v>28</v>
      </c>
      <c r="Q404" s="1">
        <f t="shared" ca="1" si="85"/>
        <v>6903.2000000000053</v>
      </c>
      <c r="R404" s="1">
        <f t="shared" ca="1" si="86"/>
        <v>17.214962593516237</v>
      </c>
    </row>
    <row r="405" spans="7:18">
      <c r="G405">
        <v>402</v>
      </c>
      <c r="H405" t="str">
        <f t="shared" ca="1" si="87"/>
        <v>Soleado</v>
      </c>
      <c r="I405">
        <f t="shared" ca="1" si="77"/>
        <v>6</v>
      </c>
      <c r="J405">
        <f t="shared" ca="1" si="78"/>
        <v>6</v>
      </c>
      <c r="K405">
        <f t="shared" ca="1" si="79"/>
        <v>2</v>
      </c>
      <c r="L405">
        <f t="shared" ca="1" si="80"/>
        <v>8</v>
      </c>
      <c r="M405" s="23">
        <f t="shared" ca="1" si="81"/>
        <v>72</v>
      </c>
      <c r="N405" s="1">
        <f t="shared" ca="1" si="82"/>
        <v>-64</v>
      </c>
      <c r="O405" s="1">
        <f t="shared" ca="1" si="83"/>
        <v>-2.4</v>
      </c>
      <c r="P405" s="27">
        <f t="shared" ca="1" si="84"/>
        <v>5.6</v>
      </c>
      <c r="Q405" s="1">
        <f t="shared" ca="1" si="85"/>
        <v>6908.8000000000056</v>
      </c>
      <c r="R405" s="1">
        <f t="shared" ca="1" si="86"/>
        <v>17.18606965174132</v>
      </c>
    </row>
    <row r="406" spans="7:18">
      <c r="G406">
        <v>403</v>
      </c>
      <c r="H406" t="str">
        <f t="shared" ca="1" si="87"/>
        <v>Soleado</v>
      </c>
      <c r="I406">
        <f t="shared" ca="1" si="77"/>
        <v>8</v>
      </c>
      <c r="J406">
        <f t="shared" ca="1" si="78"/>
        <v>6</v>
      </c>
      <c r="K406">
        <f t="shared" ca="1" si="79"/>
        <v>0</v>
      </c>
      <c r="L406">
        <f t="shared" ca="1" si="80"/>
        <v>6</v>
      </c>
      <c r="M406" s="23">
        <f t="shared" ca="1" si="81"/>
        <v>72</v>
      </c>
      <c r="N406" s="1">
        <f t="shared" ca="1" si="82"/>
        <v>-48</v>
      </c>
      <c r="O406" s="1">
        <f t="shared" ca="1" si="83"/>
        <v>0</v>
      </c>
      <c r="P406" s="27">
        <f t="shared" ca="1" si="84"/>
        <v>24</v>
      </c>
      <c r="Q406" s="1">
        <f t="shared" ca="1" si="85"/>
        <v>6932.8000000000056</v>
      </c>
      <c r="R406" s="1">
        <f t="shared" ca="1" si="86"/>
        <v>17.202977667493823</v>
      </c>
    </row>
    <row r="407" spans="7:18">
      <c r="G407">
        <v>404</v>
      </c>
      <c r="H407" t="str">
        <f t="shared" ca="1" si="87"/>
        <v>Soleado</v>
      </c>
      <c r="I407">
        <f t="shared" ca="1" si="77"/>
        <v>9</v>
      </c>
      <c r="J407">
        <f t="shared" ca="1" si="78"/>
        <v>8</v>
      </c>
      <c r="K407">
        <f t="shared" ca="1" si="79"/>
        <v>0</v>
      </c>
      <c r="L407">
        <f t="shared" ca="1" si="80"/>
        <v>8</v>
      </c>
      <c r="M407" s="23">
        <f t="shared" ca="1" si="81"/>
        <v>96</v>
      </c>
      <c r="N407" s="1">
        <f t="shared" ca="1" si="82"/>
        <v>-64</v>
      </c>
      <c r="O407" s="1">
        <f t="shared" ca="1" si="83"/>
        <v>0</v>
      </c>
      <c r="P407" s="27">
        <f t="shared" ca="1" si="84"/>
        <v>32</v>
      </c>
      <c r="Q407" s="1">
        <f t="shared" ca="1" si="85"/>
        <v>6964.8000000000056</v>
      </c>
      <c r="R407" s="1">
        <f t="shared" ca="1" si="86"/>
        <v>17.239603960396064</v>
      </c>
    </row>
    <row r="408" spans="7:18">
      <c r="G408">
        <v>405</v>
      </c>
      <c r="H408" t="str">
        <f t="shared" ca="1" si="87"/>
        <v>Soleado</v>
      </c>
      <c r="I408">
        <f t="shared" ca="1" si="77"/>
        <v>7</v>
      </c>
      <c r="J408">
        <f t="shared" ca="1" si="78"/>
        <v>7</v>
      </c>
      <c r="K408">
        <f t="shared" ca="1" si="79"/>
        <v>2</v>
      </c>
      <c r="L408">
        <f t="shared" ca="1" si="80"/>
        <v>9</v>
      </c>
      <c r="M408" s="23">
        <f t="shared" ca="1" si="81"/>
        <v>84</v>
      </c>
      <c r="N408" s="1">
        <f t="shared" ca="1" si="82"/>
        <v>-72</v>
      </c>
      <c r="O408" s="1">
        <f t="shared" ca="1" si="83"/>
        <v>-2.4</v>
      </c>
      <c r="P408" s="27">
        <f t="shared" ca="1" si="84"/>
        <v>9.6</v>
      </c>
      <c r="Q408" s="1">
        <f t="shared" ca="1" si="85"/>
        <v>6974.400000000006</v>
      </c>
      <c r="R408" s="1">
        <f t="shared" ca="1" si="86"/>
        <v>17.220740740740766</v>
      </c>
    </row>
    <row r="409" spans="7:18">
      <c r="G409">
        <v>406</v>
      </c>
      <c r="H409" t="str">
        <f t="shared" ca="1" si="87"/>
        <v>Soleado</v>
      </c>
      <c r="I409">
        <f t="shared" ca="1" si="77"/>
        <v>8</v>
      </c>
      <c r="J409">
        <f t="shared" ca="1" si="78"/>
        <v>7</v>
      </c>
      <c r="K409">
        <f t="shared" ca="1" si="79"/>
        <v>0</v>
      </c>
      <c r="L409">
        <f t="shared" ca="1" si="80"/>
        <v>7</v>
      </c>
      <c r="M409" s="23">
        <f t="shared" ca="1" si="81"/>
        <v>84</v>
      </c>
      <c r="N409" s="1">
        <f t="shared" ca="1" si="82"/>
        <v>-56</v>
      </c>
      <c r="O409" s="1">
        <f t="shared" ca="1" si="83"/>
        <v>0</v>
      </c>
      <c r="P409" s="27">
        <f t="shared" ca="1" si="84"/>
        <v>28</v>
      </c>
      <c r="Q409" s="1">
        <f t="shared" ca="1" si="85"/>
        <v>7002.400000000006</v>
      </c>
      <c r="R409" s="1">
        <f t="shared" ca="1" si="86"/>
        <v>17.247290640394116</v>
      </c>
    </row>
    <row r="410" spans="7:18">
      <c r="G410">
        <v>407</v>
      </c>
      <c r="H410" t="str">
        <f t="shared" ca="1" si="87"/>
        <v>Soleado</v>
      </c>
      <c r="I410">
        <f t="shared" ca="1" si="77"/>
        <v>8</v>
      </c>
      <c r="J410">
        <f t="shared" ca="1" si="78"/>
        <v>8</v>
      </c>
      <c r="K410">
        <f t="shared" ca="1" si="79"/>
        <v>0</v>
      </c>
      <c r="L410">
        <f t="shared" ca="1" si="80"/>
        <v>8</v>
      </c>
      <c r="M410" s="23">
        <f t="shared" ca="1" si="81"/>
        <v>96</v>
      </c>
      <c r="N410" s="1">
        <f t="shared" ca="1" si="82"/>
        <v>-64</v>
      </c>
      <c r="O410" s="1">
        <f t="shared" ca="1" si="83"/>
        <v>0</v>
      </c>
      <c r="P410" s="27">
        <f t="shared" ca="1" si="84"/>
        <v>32</v>
      </c>
      <c r="Q410" s="1">
        <f t="shared" ca="1" si="85"/>
        <v>7034.400000000006</v>
      </c>
      <c r="R410" s="1">
        <f t="shared" ca="1" si="86"/>
        <v>17.283538083538112</v>
      </c>
    </row>
    <row r="411" spans="7:18">
      <c r="G411">
        <v>408</v>
      </c>
      <c r="H411" t="str">
        <f t="shared" ca="1" si="87"/>
        <v>Soleado</v>
      </c>
      <c r="I411">
        <f t="shared" ca="1" si="77"/>
        <v>8</v>
      </c>
      <c r="J411">
        <f t="shared" ca="1" si="78"/>
        <v>8</v>
      </c>
      <c r="K411">
        <f t="shared" ca="1" si="79"/>
        <v>0</v>
      </c>
      <c r="L411">
        <f t="shared" ca="1" si="80"/>
        <v>8</v>
      </c>
      <c r="M411" s="23">
        <f t="shared" ca="1" si="81"/>
        <v>96</v>
      </c>
      <c r="N411" s="1">
        <f t="shared" ca="1" si="82"/>
        <v>-64</v>
      </c>
      <c r="O411" s="1">
        <f t="shared" ca="1" si="83"/>
        <v>0</v>
      </c>
      <c r="P411" s="27">
        <f t="shared" ca="1" si="84"/>
        <v>32</v>
      </c>
      <c r="Q411" s="1">
        <f t="shared" ca="1" si="85"/>
        <v>7066.400000000006</v>
      </c>
      <c r="R411" s="1">
        <f t="shared" ca="1" si="86"/>
        <v>17.319607843137284</v>
      </c>
    </row>
    <row r="412" spans="7:18">
      <c r="G412">
        <v>409</v>
      </c>
      <c r="H412" t="str">
        <f t="shared" ca="1" si="87"/>
        <v>Soleado</v>
      </c>
      <c r="I412">
        <f t="shared" ca="1" si="77"/>
        <v>8</v>
      </c>
      <c r="J412">
        <f t="shared" ca="1" si="78"/>
        <v>8</v>
      </c>
      <c r="K412">
        <f t="shared" ca="1" si="79"/>
        <v>0</v>
      </c>
      <c r="L412">
        <f t="shared" ca="1" si="80"/>
        <v>8</v>
      </c>
      <c r="M412" s="23">
        <f t="shared" ca="1" si="81"/>
        <v>96</v>
      </c>
      <c r="N412" s="1">
        <f t="shared" ca="1" si="82"/>
        <v>-64</v>
      </c>
      <c r="O412" s="1">
        <f t="shared" ca="1" si="83"/>
        <v>0</v>
      </c>
      <c r="P412" s="27">
        <f t="shared" ca="1" si="84"/>
        <v>32</v>
      </c>
      <c r="Q412" s="1">
        <f t="shared" ca="1" si="85"/>
        <v>7098.400000000006</v>
      </c>
      <c r="R412" s="1">
        <f t="shared" ca="1" si="86"/>
        <v>17.355501222493917</v>
      </c>
    </row>
    <row r="413" spans="7:18">
      <c r="G413">
        <v>410</v>
      </c>
      <c r="H413" t="str">
        <f t="shared" ca="1" si="87"/>
        <v>Soleado</v>
      </c>
      <c r="I413">
        <f t="shared" ca="1" si="77"/>
        <v>8</v>
      </c>
      <c r="J413">
        <f t="shared" ca="1" si="78"/>
        <v>8</v>
      </c>
      <c r="K413">
        <f t="shared" ca="1" si="79"/>
        <v>0</v>
      </c>
      <c r="L413">
        <f t="shared" ca="1" si="80"/>
        <v>8</v>
      </c>
      <c r="M413" s="23">
        <f t="shared" ca="1" si="81"/>
        <v>96</v>
      </c>
      <c r="N413" s="1">
        <f t="shared" ca="1" si="82"/>
        <v>-64</v>
      </c>
      <c r="O413" s="1">
        <f t="shared" ca="1" si="83"/>
        <v>0</v>
      </c>
      <c r="P413" s="27">
        <f t="shared" ca="1" si="84"/>
        <v>32</v>
      </c>
      <c r="Q413" s="1">
        <f t="shared" ca="1" si="85"/>
        <v>7130.400000000006</v>
      </c>
      <c r="R413" s="1">
        <f t="shared" ca="1" si="86"/>
        <v>17.391219512195153</v>
      </c>
    </row>
    <row r="414" spans="7:18">
      <c r="G414">
        <v>411</v>
      </c>
      <c r="H414" t="str">
        <f t="shared" ca="1" si="87"/>
        <v>Soleado</v>
      </c>
      <c r="I414">
        <f t="shared" ref="I414:I477" ca="1" si="88">IF(H414="Soleado",LOOKUP(RAND(),Rand_Sol,Dem_Sol),LOOKUP(RAND(),Rand_Nub,Dem_Nub))</f>
        <v>7</v>
      </c>
      <c r="J414">
        <f t="shared" ref="J414:J477" ca="1" si="89">IF(I414&lt;=L414,I414,L414)</f>
        <v>7</v>
      </c>
      <c r="K414">
        <f t="shared" ref="K414:K477" ca="1" si="90">IF(J414&lt;L414,L414-J414,0)</f>
        <v>1</v>
      </c>
      <c r="L414">
        <f t="shared" ref="L414:L477" ca="1" si="91">I413</f>
        <v>8</v>
      </c>
      <c r="M414" s="23">
        <f t="shared" ref="M414:M477" ca="1" si="92">J414*$B$2</f>
        <v>84</v>
      </c>
      <c r="N414" s="1">
        <f t="shared" ref="N414:N477" ca="1" si="93">-L414*$B$3</f>
        <v>-64</v>
      </c>
      <c r="O414" s="1">
        <f t="shared" ref="O414:O477" ca="1" si="94">-K414*pre_rev</f>
        <v>-1.2</v>
      </c>
      <c r="P414" s="27">
        <f t="shared" ref="P414:P477" ca="1" si="95">M414+N414+O414</f>
        <v>18.8</v>
      </c>
      <c r="Q414" s="1">
        <f t="shared" ref="Q414:Q477" ca="1" si="96">P414+Q413</f>
        <v>7149.2000000000062</v>
      </c>
      <c r="R414" s="1">
        <f t="shared" ref="R414:R477" ca="1" si="97">1/G414*((G414-1)*R413+P414)</f>
        <v>17.394647201946505</v>
      </c>
    </row>
    <row r="415" spans="7:18">
      <c r="G415">
        <v>412</v>
      </c>
      <c r="H415" t="str">
        <f t="shared" ca="1" si="87"/>
        <v>Soleado</v>
      </c>
      <c r="I415">
        <f t="shared" ca="1" si="88"/>
        <v>8</v>
      </c>
      <c r="J415">
        <f t="shared" ca="1" si="89"/>
        <v>7</v>
      </c>
      <c r="K415">
        <f t="shared" ca="1" si="90"/>
        <v>0</v>
      </c>
      <c r="L415">
        <f t="shared" ca="1" si="91"/>
        <v>7</v>
      </c>
      <c r="M415" s="23">
        <f t="shared" ca="1" si="92"/>
        <v>84</v>
      </c>
      <c r="N415" s="1">
        <f t="shared" ca="1" si="93"/>
        <v>-56</v>
      </c>
      <c r="O415" s="1">
        <f t="shared" ca="1" si="94"/>
        <v>0</v>
      </c>
      <c r="P415" s="27">
        <f t="shared" ca="1" si="95"/>
        <v>28</v>
      </c>
      <c r="Q415" s="1">
        <f t="shared" ca="1" si="96"/>
        <v>7177.2000000000062</v>
      </c>
      <c r="R415" s="1">
        <f t="shared" ca="1" si="97"/>
        <v>17.420388349514596</v>
      </c>
    </row>
    <row r="416" spans="7:18">
      <c r="G416">
        <v>413</v>
      </c>
      <c r="H416" t="str">
        <f t="shared" ca="1" si="87"/>
        <v>Soleado</v>
      </c>
      <c r="I416">
        <f t="shared" ca="1" si="88"/>
        <v>8</v>
      </c>
      <c r="J416">
        <f t="shared" ca="1" si="89"/>
        <v>8</v>
      </c>
      <c r="K416">
        <f t="shared" ca="1" si="90"/>
        <v>0</v>
      </c>
      <c r="L416">
        <f t="shared" ca="1" si="91"/>
        <v>8</v>
      </c>
      <c r="M416" s="23">
        <f t="shared" ca="1" si="92"/>
        <v>96</v>
      </c>
      <c r="N416" s="1">
        <f t="shared" ca="1" si="93"/>
        <v>-64</v>
      </c>
      <c r="O416" s="1">
        <f t="shared" ca="1" si="94"/>
        <v>0</v>
      </c>
      <c r="P416" s="27">
        <f t="shared" ca="1" si="95"/>
        <v>32</v>
      </c>
      <c r="Q416" s="1">
        <f t="shared" ca="1" si="96"/>
        <v>7209.2000000000062</v>
      </c>
      <c r="R416" s="1">
        <f t="shared" ca="1" si="97"/>
        <v>17.455690072639257</v>
      </c>
    </row>
    <row r="417" spans="7:18">
      <c r="G417">
        <v>414</v>
      </c>
      <c r="H417" t="str">
        <f t="shared" ca="1" si="87"/>
        <v>Soleado</v>
      </c>
      <c r="I417">
        <f t="shared" ca="1" si="88"/>
        <v>7</v>
      </c>
      <c r="J417">
        <f t="shared" ca="1" si="89"/>
        <v>7</v>
      </c>
      <c r="K417">
        <f t="shared" ca="1" si="90"/>
        <v>1</v>
      </c>
      <c r="L417">
        <f t="shared" ca="1" si="91"/>
        <v>8</v>
      </c>
      <c r="M417" s="23">
        <f t="shared" ca="1" si="92"/>
        <v>84</v>
      </c>
      <c r="N417" s="1">
        <f t="shared" ca="1" si="93"/>
        <v>-64</v>
      </c>
      <c r="O417" s="1">
        <f t="shared" ca="1" si="94"/>
        <v>-1.2</v>
      </c>
      <c r="P417" s="27">
        <f t="shared" ca="1" si="95"/>
        <v>18.8</v>
      </c>
      <c r="Q417" s="1">
        <f t="shared" ca="1" si="96"/>
        <v>7228.0000000000064</v>
      </c>
      <c r="R417" s="1">
        <f t="shared" ca="1" si="97"/>
        <v>17.458937198067666</v>
      </c>
    </row>
    <row r="418" spans="7:18">
      <c r="G418">
        <v>415</v>
      </c>
      <c r="H418" t="str">
        <f t="shared" ca="1" si="87"/>
        <v>Soleado</v>
      </c>
      <c r="I418">
        <f t="shared" ca="1" si="88"/>
        <v>8</v>
      </c>
      <c r="J418">
        <f t="shared" ca="1" si="89"/>
        <v>7</v>
      </c>
      <c r="K418">
        <f t="shared" ca="1" si="90"/>
        <v>0</v>
      </c>
      <c r="L418">
        <f t="shared" ca="1" si="91"/>
        <v>7</v>
      </c>
      <c r="M418" s="23">
        <f t="shared" ca="1" si="92"/>
        <v>84</v>
      </c>
      <c r="N418" s="1">
        <f t="shared" ca="1" si="93"/>
        <v>-56</v>
      </c>
      <c r="O418" s="1">
        <f t="shared" ca="1" si="94"/>
        <v>0</v>
      </c>
      <c r="P418" s="27">
        <f t="shared" ca="1" si="95"/>
        <v>28</v>
      </c>
      <c r="Q418" s="1">
        <f t="shared" ca="1" si="96"/>
        <v>7256.0000000000064</v>
      </c>
      <c r="R418" s="1">
        <f t="shared" ca="1" si="97"/>
        <v>17.484337349397624</v>
      </c>
    </row>
    <row r="419" spans="7:18">
      <c r="G419">
        <v>416</v>
      </c>
      <c r="H419" t="str">
        <f t="shared" ca="1" si="87"/>
        <v>Soleado</v>
      </c>
      <c r="I419">
        <f t="shared" ca="1" si="88"/>
        <v>8</v>
      </c>
      <c r="J419">
        <f t="shared" ca="1" si="89"/>
        <v>8</v>
      </c>
      <c r="K419">
        <f t="shared" ca="1" si="90"/>
        <v>0</v>
      </c>
      <c r="L419">
        <f t="shared" ca="1" si="91"/>
        <v>8</v>
      </c>
      <c r="M419" s="23">
        <f t="shared" ca="1" si="92"/>
        <v>96</v>
      </c>
      <c r="N419" s="1">
        <f t="shared" ca="1" si="93"/>
        <v>-64</v>
      </c>
      <c r="O419" s="1">
        <f t="shared" ca="1" si="94"/>
        <v>0</v>
      </c>
      <c r="P419" s="27">
        <f t="shared" ca="1" si="95"/>
        <v>32</v>
      </c>
      <c r="Q419" s="1">
        <f t="shared" ca="1" si="96"/>
        <v>7288.0000000000064</v>
      </c>
      <c r="R419" s="1">
        <f t="shared" ca="1" si="97"/>
        <v>17.519230769230802</v>
      </c>
    </row>
    <row r="420" spans="7:18">
      <c r="G420">
        <v>417</v>
      </c>
      <c r="H420" t="str">
        <f t="shared" ca="1" si="87"/>
        <v>Soleado</v>
      </c>
      <c r="I420">
        <f t="shared" ca="1" si="88"/>
        <v>7</v>
      </c>
      <c r="J420">
        <f t="shared" ca="1" si="89"/>
        <v>7</v>
      </c>
      <c r="K420">
        <f t="shared" ca="1" si="90"/>
        <v>1</v>
      </c>
      <c r="L420">
        <f t="shared" ca="1" si="91"/>
        <v>8</v>
      </c>
      <c r="M420" s="23">
        <f t="shared" ca="1" si="92"/>
        <v>84</v>
      </c>
      <c r="N420" s="1">
        <f t="shared" ca="1" si="93"/>
        <v>-64</v>
      </c>
      <c r="O420" s="1">
        <f t="shared" ca="1" si="94"/>
        <v>-1.2</v>
      </c>
      <c r="P420" s="27">
        <f t="shared" ca="1" si="95"/>
        <v>18.8</v>
      </c>
      <c r="Q420" s="1">
        <f t="shared" ca="1" si="96"/>
        <v>7306.8000000000065</v>
      </c>
      <c r="R420" s="1">
        <f t="shared" ca="1" si="97"/>
        <v>17.522302158273412</v>
      </c>
    </row>
    <row r="421" spans="7:18">
      <c r="G421">
        <v>418</v>
      </c>
      <c r="H421" t="str">
        <f t="shared" ca="1" si="87"/>
        <v>Soleado</v>
      </c>
      <c r="I421">
        <f t="shared" ca="1" si="88"/>
        <v>8</v>
      </c>
      <c r="J421">
        <f t="shared" ca="1" si="89"/>
        <v>7</v>
      </c>
      <c r="K421">
        <f t="shared" ca="1" si="90"/>
        <v>0</v>
      </c>
      <c r="L421">
        <f t="shared" ca="1" si="91"/>
        <v>7</v>
      </c>
      <c r="M421" s="23">
        <f t="shared" ca="1" si="92"/>
        <v>84</v>
      </c>
      <c r="N421" s="1">
        <f t="shared" ca="1" si="93"/>
        <v>-56</v>
      </c>
      <c r="O421" s="1">
        <f t="shared" ca="1" si="94"/>
        <v>0</v>
      </c>
      <c r="P421" s="27">
        <f t="shared" ca="1" si="95"/>
        <v>28</v>
      </c>
      <c r="Q421" s="1">
        <f t="shared" ca="1" si="96"/>
        <v>7334.8000000000065</v>
      </c>
      <c r="R421" s="1">
        <f t="shared" ca="1" si="97"/>
        <v>17.547368421052663</v>
      </c>
    </row>
    <row r="422" spans="7:18">
      <c r="G422">
        <v>419</v>
      </c>
      <c r="H422" t="str">
        <f t="shared" ca="1" si="87"/>
        <v>Soleado</v>
      </c>
      <c r="I422">
        <f t="shared" ca="1" si="88"/>
        <v>6</v>
      </c>
      <c r="J422">
        <f t="shared" ca="1" si="89"/>
        <v>6</v>
      </c>
      <c r="K422">
        <f t="shared" ca="1" si="90"/>
        <v>2</v>
      </c>
      <c r="L422">
        <f t="shared" ca="1" si="91"/>
        <v>8</v>
      </c>
      <c r="M422" s="23">
        <f t="shared" ca="1" si="92"/>
        <v>72</v>
      </c>
      <c r="N422" s="1">
        <f t="shared" ca="1" si="93"/>
        <v>-64</v>
      </c>
      <c r="O422" s="1">
        <f t="shared" ca="1" si="94"/>
        <v>-2.4</v>
      </c>
      <c r="P422" s="27">
        <f t="shared" ca="1" si="95"/>
        <v>5.6</v>
      </c>
      <c r="Q422" s="1">
        <f t="shared" ca="1" si="96"/>
        <v>7340.4000000000069</v>
      </c>
      <c r="R422" s="1">
        <f t="shared" ca="1" si="97"/>
        <v>17.518854415274497</v>
      </c>
    </row>
    <row r="423" spans="7:18">
      <c r="G423">
        <v>420</v>
      </c>
      <c r="H423" t="str">
        <f t="shared" ca="1" si="87"/>
        <v>Nublado</v>
      </c>
      <c r="I423">
        <f t="shared" ca="1" si="88"/>
        <v>6</v>
      </c>
      <c r="J423">
        <f t="shared" ca="1" si="89"/>
        <v>6</v>
      </c>
      <c r="K423">
        <f t="shared" ca="1" si="90"/>
        <v>0</v>
      </c>
      <c r="L423">
        <f t="shared" ca="1" si="91"/>
        <v>6</v>
      </c>
      <c r="M423" s="23">
        <f t="shared" ca="1" si="92"/>
        <v>72</v>
      </c>
      <c r="N423" s="1">
        <f t="shared" ca="1" si="93"/>
        <v>-48</v>
      </c>
      <c r="O423" s="1">
        <f t="shared" ca="1" si="94"/>
        <v>0</v>
      </c>
      <c r="P423" s="27">
        <f t="shared" ca="1" si="95"/>
        <v>24</v>
      </c>
      <c r="Q423" s="1">
        <f t="shared" ca="1" si="96"/>
        <v>7364.4000000000069</v>
      </c>
      <c r="R423" s="1">
        <f t="shared" ca="1" si="97"/>
        <v>17.534285714285751</v>
      </c>
    </row>
    <row r="424" spans="7:18">
      <c r="G424">
        <v>421</v>
      </c>
      <c r="H424" t="str">
        <f t="shared" ca="1" si="87"/>
        <v>Soleado</v>
      </c>
      <c r="I424">
        <f t="shared" ca="1" si="88"/>
        <v>8</v>
      </c>
      <c r="J424">
        <f t="shared" ca="1" si="89"/>
        <v>6</v>
      </c>
      <c r="K424">
        <f t="shared" ca="1" si="90"/>
        <v>0</v>
      </c>
      <c r="L424">
        <f t="shared" ca="1" si="91"/>
        <v>6</v>
      </c>
      <c r="M424" s="23">
        <f t="shared" ca="1" si="92"/>
        <v>72</v>
      </c>
      <c r="N424" s="1">
        <f t="shared" ca="1" si="93"/>
        <v>-48</v>
      </c>
      <c r="O424" s="1">
        <f t="shared" ca="1" si="94"/>
        <v>0</v>
      </c>
      <c r="P424" s="27">
        <f t="shared" ca="1" si="95"/>
        <v>24</v>
      </c>
      <c r="Q424" s="1">
        <f t="shared" ca="1" si="96"/>
        <v>7388.4000000000069</v>
      </c>
      <c r="R424" s="1">
        <f t="shared" ca="1" si="97"/>
        <v>17.549643705463218</v>
      </c>
    </row>
    <row r="425" spans="7:18">
      <c r="G425">
        <v>422</v>
      </c>
      <c r="H425" t="str">
        <f t="shared" ca="1" si="87"/>
        <v>Soleado</v>
      </c>
      <c r="I425">
        <f t="shared" ca="1" si="88"/>
        <v>7</v>
      </c>
      <c r="J425">
        <f t="shared" ca="1" si="89"/>
        <v>7</v>
      </c>
      <c r="K425">
        <f t="shared" ca="1" si="90"/>
        <v>1</v>
      </c>
      <c r="L425">
        <f t="shared" ca="1" si="91"/>
        <v>8</v>
      </c>
      <c r="M425" s="23">
        <f t="shared" ca="1" si="92"/>
        <v>84</v>
      </c>
      <c r="N425" s="1">
        <f t="shared" ca="1" si="93"/>
        <v>-64</v>
      </c>
      <c r="O425" s="1">
        <f t="shared" ca="1" si="94"/>
        <v>-1.2</v>
      </c>
      <c r="P425" s="27">
        <f t="shared" ca="1" si="95"/>
        <v>18.8</v>
      </c>
      <c r="Q425" s="1">
        <f t="shared" ca="1" si="96"/>
        <v>7407.2000000000071</v>
      </c>
      <c r="R425" s="1">
        <f t="shared" ca="1" si="97"/>
        <v>17.552606635071129</v>
      </c>
    </row>
    <row r="426" spans="7:18">
      <c r="G426">
        <v>423</v>
      </c>
      <c r="H426" t="str">
        <f t="shared" ca="1" si="87"/>
        <v>Soleado</v>
      </c>
      <c r="I426">
        <f t="shared" ca="1" si="88"/>
        <v>9</v>
      </c>
      <c r="J426">
        <f t="shared" ca="1" si="89"/>
        <v>7</v>
      </c>
      <c r="K426">
        <f t="shared" ca="1" si="90"/>
        <v>0</v>
      </c>
      <c r="L426">
        <f t="shared" ca="1" si="91"/>
        <v>7</v>
      </c>
      <c r="M426" s="23">
        <f t="shared" ca="1" si="92"/>
        <v>84</v>
      </c>
      <c r="N426" s="1">
        <f t="shared" ca="1" si="93"/>
        <v>-56</v>
      </c>
      <c r="O426" s="1">
        <f t="shared" ca="1" si="94"/>
        <v>0</v>
      </c>
      <c r="P426" s="27">
        <f t="shared" ca="1" si="95"/>
        <v>28</v>
      </c>
      <c r="Q426" s="1">
        <f t="shared" ca="1" si="96"/>
        <v>7435.2000000000071</v>
      </c>
      <c r="R426" s="1">
        <f t="shared" ca="1" si="97"/>
        <v>17.577304964539046</v>
      </c>
    </row>
    <row r="427" spans="7:18">
      <c r="G427">
        <v>424</v>
      </c>
      <c r="H427" t="str">
        <f t="shared" ca="1" si="87"/>
        <v>Soleado</v>
      </c>
      <c r="I427">
        <f t="shared" ca="1" si="88"/>
        <v>8</v>
      </c>
      <c r="J427">
        <f t="shared" ca="1" si="89"/>
        <v>8</v>
      </c>
      <c r="K427">
        <f t="shared" ca="1" si="90"/>
        <v>1</v>
      </c>
      <c r="L427">
        <f t="shared" ca="1" si="91"/>
        <v>9</v>
      </c>
      <c r="M427" s="23">
        <f t="shared" ca="1" si="92"/>
        <v>96</v>
      </c>
      <c r="N427" s="1">
        <f t="shared" ca="1" si="93"/>
        <v>-72</v>
      </c>
      <c r="O427" s="1">
        <f t="shared" ca="1" si="94"/>
        <v>-1.2</v>
      </c>
      <c r="P427" s="27">
        <f t="shared" ca="1" si="95"/>
        <v>22.8</v>
      </c>
      <c r="Q427" s="1">
        <f t="shared" ca="1" si="96"/>
        <v>7458.0000000000073</v>
      </c>
      <c r="R427" s="1">
        <f t="shared" ca="1" si="97"/>
        <v>17.589622641509472</v>
      </c>
    </row>
    <row r="428" spans="7:18">
      <c r="G428">
        <v>425</v>
      </c>
      <c r="H428" t="str">
        <f t="shared" ca="1" si="87"/>
        <v>Soleado</v>
      </c>
      <c r="I428">
        <f t="shared" ca="1" si="88"/>
        <v>8</v>
      </c>
      <c r="J428">
        <f t="shared" ca="1" si="89"/>
        <v>8</v>
      </c>
      <c r="K428">
        <f t="shared" ca="1" si="90"/>
        <v>0</v>
      </c>
      <c r="L428">
        <f t="shared" ca="1" si="91"/>
        <v>8</v>
      </c>
      <c r="M428" s="23">
        <f t="shared" ca="1" si="92"/>
        <v>96</v>
      </c>
      <c r="N428" s="1">
        <f t="shared" ca="1" si="93"/>
        <v>-64</v>
      </c>
      <c r="O428" s="1">
        <f t="shared" ca="1" si="94"/>
        <v>0</v>
      </c>
      <c r="P428" s="27">
        <f t="shared" ca="1" si="95"/>
        <v>32</v>
      </c>
      <c r="Q428" s="1">
        <f t="shared" ca="1" si="96"/>
        <v>7490.0000000000073</v>
      </c>
      <c r="R428" s="1">
        <f t="shared" ca="1" si="97"/>
        <v>17.623529411764743</v>
      </c>
    </row>
    <row r="429" spans="7:18">
      <c r="G429">
        <v>426</v>
      </c>
      <c r="H429" t="str">
        <f t="shared" ca="1" si="87"/>
        <v>Soleado</v>
      </c>
      <c r="I429">
        <f t="shared" ca="1" si="88"/>
        <v>8</v>
      </c>
      <c r="J429">
        <f t="shared" ca="1" si="89"/>
        <v>8</v>
      </c>
      <c r="K429">
        <f t="shared" ca="1" si="90"/>
        <v>0</v>
      </c>
      <c r="L429">
        <f t="shared" ca="1" si="91"/>
        <v>8</v>
      </c>
      <c r="M429" s="23">
        <f t="shared" ca="1" si="92"/>
        <v>96</v>
      </c>
      <c r="N429" s="1">
        <f t="shared" ca="1" si="93"/>
        <v>-64</v>
      </c>
      <c r="O429" s="1">
        <f t="shared" ca="1" si="94"/>
        <v>0</v>
      </c>
      <c r="P429" s="27">
        <f t="shared" ca="1" si="95"/>
        <v>32</v>
      </c>
      <c r="Q429" s="1">
        <f t="shared" ca="1" si="96"/>
        <v>7522.0000000000073</v>
      </c>
      <c r="R429" s="1">
        <f t="shared" ca="1" si="97"/>
        <v>17.6572769953052</v>
      </c>
    </row>
    <row r="430" spans="7:18">
      <c r="G430">
        <v>427</v>
      </c>
      <c r="H430" t="str">
        <f t="shared" ca="1" si="87"/>
        <v>Soleado</v>
      </c>
      <c r="I430">
        <f t="shared" ca="1" si="88"/>
        <v>6</v>
      </c>
      <c r="J430">
        <f t="shared" ca="1" si="89"/>
        <v>6</v>
      </c>
      <c r="K430">
        <f t="shared" ca="1" si="90"/>
        <v>2</v>
      </c>
      <c r="L430">
        <f t="shared" ca="1" si="91"/>
        <v>8</v>
      </c>
      <c r="M430" s="23">
        <f t="shared" ca="1" si="92"/>
        <v>72</v>
      </c>
      <c r="N430" s="1">
        <f t="shared" ca="1" si="93"/>
        <v>-64</v>
      </c>
      <c r="O430" s="1">
        <f t="shared" ca="1" si="94"/>
        <v>-2.4</v>
      </c>
      <c r="P430" s="27">
        <f t="shared" ca="1" si="95"/>
        <v>5.6</v>
      </c>
      <c r="Q430" s="1">
        <f t="shared" ca="1" si="96"/>
        <v>7527.6000000000076</v>
      </c>
      <c r="R430" s="1">
        <f t="shared" ca="1" si="97"/>
        <v>17.629039812646408</v>
      </c>
    </row>
    <row r="431" spans="7:18">
      <c r="G431">
        <v>428</v>
      </c>
      <c r="H431" t="str">
        <f t="shared" ca="1" si="87"/>
        <v>Soleado</v>
      </c>
      <c r="I431">
        <f t="shared" ca="1" si="88"/>
        <v>7</v>
      </c>
      <c r="J431">
        <f t="shared" ca="1" si="89"/>
        <v>6</v>
      </c>
      <c r="K431">
        <f t="shared" ca="1" si="90"/>
        <v>0</v>
      </c>
      <c r="L431">
        <f t="shared" ca="1" si="91"/>
        <v>6</v>
      </c>
      <c r="M431" s="23">
        <f t="shared" ca="1" si="92"/>
        <v>72</v>
      </c>
      <c r="N431" s="1">
        <f t="shared" ca="1" si="93"/>
        <v>-48</v>
      </c>
      <c r="O431" s="1">
        <f t="shared" ca="1" si="94"/>
        <v>0</v>
      </c>
      <c r="P431" s="27">
        <f t="shared" ca="1" si="95"/>
        <v>24</v>
      </c>
      <c r="Q431" s="1">
        <f t="shared" ca="1" si="96"/>
        <v>7551.6000000000076</v>
      </c>
      <c r="R431" s="1">
        <f t="shared" ca="1" si="97"/>
        <v>17.643925233644897</v>
      </c>
    </row>
    <row r="432" spans="7:18">
      <c r="G432">
        <v>429</v>
      </c>
      <c r="H432" t="str">
        <f t="shared" ca="1" si="87"/>
        <v>Soleado</v>
      </c>
      <c r="I432">
        <f t="shared" ca="1" si="88"/>
        <v>7</v>
      </c>
      <c r="J432">
        <f t="shared" ca="1" si="89"/>
        <v>7</v>
      </c>
      <c r="K432">
        <f t="shared" ca="1" si="90"/>
        <v>0</v>
      </c>
      <c r="L432">
        <f t="shared" ca="1" si="91"/>
        <v>7</v>
      </c>
      <c r="M432" s="23">
        <f t="shared" ca="1" si="92"/>
        <v>84</v>
      </c>
      <c r="N432" s="1">
        <f t="shared" ca="1" si="93"/>
        <v>-56</v>
      </c>
      <c r="O432" s="1">
        <f t="shared" ca="1" si="94"/>
        <v>0</v>
      </c>
      <c r="P432" s="27">
        <f t="shared" ca="1" si="95"/>
        <v>28</v>
      </c>
      <c r="Q432" s="1">
        <f t="shared" ca="1" si="96"/>
        <v>7579.6000000000076</v>
      </c>
      <c r="R432" s="1">
        <f t="shared" ca="1" si="97"/>
        <v>17.668065268065305</v>
      </c>
    </row>
    <row r="433" spans="7:18">
      <c r="G433">
        <v>430</v>
      </c>
      <c r="H433" t="str">
        <f t="shared" ca="1" si="87"/>
        <v>Soleado</v>
      </c>
      <c r="I433">
        <f t="shared" ca="1" si="88"/>
        <v>7</v>
      </c>
      <c r="J433">
        <f t="shared" ca="1" si="89"/>
        <v>7</v>
      </c>
      <c r="K433">
        <f t="shared" ca="1" si="90"/>
        <v>0</v>
      </c>
      <c r="L433">
        <f t="shared" ca="1" si="91"/>
        <v>7</v>
      </c>
      <c r="M433" s="23">
        <f t="shared" ca="1" si="92"/>
        <v>84</v>
      </c>
      <c r="N433" s="1">
        <f t="shared" ca="1" si="93"/>
        <v>-56</v>
      </c>
      <c r="O433" s="1">
        <f t="shared" ca="1" si="94"/>
        <v>0</v>
      </c>
      <c r="P433" s="27">
        <f t="shared" ca="1" si="95"/>
        <v>28</v>
      </c>
      <c r="Q433" s="1">
        <f t="shared" ca="1" si="96"/>
        <v>7607.6000000000076</v>
      </c>
      <c r="R433" s="1">
        <f t="shared" ca="1" si="97"/>
        <v>17.69209302325585</v>
      </c>
    </row>
    <row r="434" spans="7:18">
      <c r="G434">
        <v>431</v>
      </c>
      <c r="H434" t="str">
        <f t="shared" ca="1" si="87"/>
        <v>Soleado</v>
      </c>
      <c r="I434">
        <f t="shared" ca="1" si="88"/>
        <v>6</v>
      </c>
      <c r="J434">
        <f t="shared" ca="1" si="89"/>
        <v>6</v>
      </c>
      <c r="K434">
        <f t="shared" ca="1" si="90"/>
        <v>1</v>
      </c>
      <c r="L434">
        <f t="shared" ca="1" si="91"/>
        <v>7</v>
      </c>
      <c r="M434" s="23">
        <f t="shared" ca="1" si="92"/>
        <v>72</v>
      </c>
      <c r="N434" s="1">
        <f t="shared" ca="1" si="93"/>
        <v>-56</v>
      </c>
      <c r="O434" s="1">
        <f t="shared" ca="1" si="94"/>
        <v>-1.2</v>
      </c>
      <c r="P434" s="27">
        <f t="shared" ca="1" si="95"/>
        <v>14.8</v>
      </c>
      <c r="Q434" s="1">
        <f t="shared" ca="1" si="96"/>
        <v>7622.4000000000078</v>
      </c>
      <c r="R434" s="1">
        <f t="shared" ca="1" si="97"/>
        <v>17.685382830626487</v>
      </c>
    </row>
    <row r="435" spans="7:18">
      <c r="G435">
        <v>432</v>
      </c>
      <c r="H435" t="str">
        <f t="shared" ca="1" si="87"/>
        <v>Soleado</v>
      </c>
      <c r="I435">
        <f t="shared" ca="1" si="88"/>
        <v>7</v>
      </c>
      <c r="J435">
        <f t="shared" ca="1" si="89"/>
        <v>6</v>
      </c>
      <c r="K435">
        <f t="shared" ca="1" si="90"/>
        <v>0</v>
      </c>
      <c r="L435">
        <f t="shared" ca="1" si="91"/>
        <v>6</v>
      </c>
      <c r="M435" s="23">
        <f t="shared" ca="1" si="92"/>
        <v>72</v>
      </c>
      <c r="N435" s="1">
        <f t="shared" ca="1" si="93"/>
        <v>-48</v>
      </c>
      <c r="O435" s="1">
        <f t="shared" ca="1" si="94"/>
        <v>0</v>
      </c>
      <c r="P435" s="27">
        <f t="shared" ca="1" si="95"/>
        <v>24</v>
      </c>
      <c r="Q435" s="1">
        <f t="shared" ca="1" si="96"/>
        <v>7646.4000000000078</v>
      </c>
      <c r="R435" s="1">
        <f t="shared" ca="1" si="97"/>
        <v>17.700000000000035</v>
      </c>
    </row>
    <row r="436" spans="7:18">
      <c r="G436">
        <v>433</v>
      </c>
      <c r="H436" t="str">
        <f t="shared" ca="1" si="87"/>
        <v>Soleado</v>
      </c>
      <c r="I436">
        <f t="shared" ca="1" si="88"/>
        <v>8</v>
      </c>
      <c r="J436">
        <f t="shared" ca="1" si="89"/>
        <v>7</v>
      </c>
      <c r="K436">
        <f t="shared" ca="1" si="90"/>
        <v>0</v>
      </c>
      <c r="L436">
        <f t="shared" ca="1" si="91"/>
        <v>7</v>
      </c>
      <c r="M436" s="23">
        <f t="shared" ca="1" si="92"/>
        <v>84</v>
      </c>
      <c r="N436" s="1">
        <f t="shared" ca="1" si="93"/>
        <v>-56</v>
      </c>
      <c r="O436" s="1">
        <f t="shared" ca="1" si="94"/>
        <v>0</v>
      </c>
      <c r="P436" s="27">
        <f t="shared" ca="1" si="95"/>
        <v>28</v>
      </c>
      <c r="Q436" s="1">
        <f t="shared" ca="1" si="96"/>
        <v>7674.4000000000078</v>
      </c>
      <c r="R436" s="1">
        <f t="shared" ca="1" si="97"/>
        <v>17.723787528868396</v>
      </c>
    </row>
    <row r="437" spans="7:18">
      <c r="G437">
        <v>434</v>
      </c>
      <c r="H437" t="str">
        <f t="shared" ca="1" si="87"/>
        <v>Soleado</v>
      </c>
      <c r="I437">
        <f t="shared" ca="1" si="88"/>
        <v>9</v>
      </c>
      <c r="J437">
        <f t="shared" ca="1" si="89"/>
        <v>8</v>
      </c>
      <c r="K437">
        <f t="shared" ca="1" si="90"/>
        <v>0</v>
      </c>
      <c r="L437">
        <f t="shared" ca="1" si="91"/>
        <v>8</v>
      </c>
      <c r="M437" s="23">
        <f t="shared" ca="1" si="92"/>
        <v>96</v>
      </c>
      <c r="N437" s="1">
        <f t="shared" ca="1" si="93"/>
        <v>-64</v>
      </c>
      <c r="O437" s="1">
        <f t="shared" ca="1" si="94"/>
        <v>0</v>
      </c>
      <c r="P437" s="27">
        <f t="shared" ca="1" si="95"/>
        <v>32</v>
      </c>
      <c r="Q437" s="1">
        <f t="shared" ca="1" si="96"/>
        <v>7706.4000000000078</v>
      </c>
      <c r="R437" s="1">
        <f t="shared" ca="1" si="97"/>
        <v>17.756682027649806</v>
      </c>
    </row>
    <row r="438" spans="7:18">
      <c r="G438">
        <v>435</v>
      </c>
      <c r="H438" t="str">
        <f t="shared" ca="1" si="87"/>
        <v>Nublado</v>
      </c>
      <c r="I438">
        <f t="shared" ca="1" si="88"/>
        <v>7</v>
      </c>
      <c r="J438">
        <f t="shared" ca="1" si="89"/>
        <v>7</v>
      </c>
      <c r="K438">
        <f t="shared" ca="1" si="90"/>
        <v>2</v>
      </c>
      <c r="L438">
        <f t="shared" ca="1" si="91"/>
        <v>9</v>
      </c>
      <c r="M438" s="23">
        <f t="shared" ca="1" si="92"/>
        <v>84</v>
      </c>
      <c r="N438" s="1">
        <f t="shared" ca="1" si="93"/>
        <v>-72</v>
      </c>
      <c r="O438" s="1">
        <f t="shared" ca="1" si="94"/>
        <v>-2.4</v>
      </c>
      <c r="P438" s="27">
        <f t="shared" ca="1" si="95"/>
        <v>9.6</v>
      </c>
      <c r="Q438" s="1">
        <f t="shared" ca="1" si="96"/>
        <v>7716.0000000000082</v>
      </c>
      <c r="R438" s="1">
        <f t="shared" ca="1" si="97"/>
        <v>17.737931034482795</v>
      </c>
    </row>
    <row r="439" spans="7:18">
      <c r="G439">
        <v>436</v>
      </c>
      <c r="H439" t="str">
        <f t="shared" ca="1" si="87"/>
        <v>Nublado</v>
      </c>
      <c r="I439">
        <f t="shared" ca="1" si="88"/>
        <v>4</v>
      </c>
      <c r="J439">
        <f t="shared" ca="1" si="89"/>
        <v>4</v>
      </c>
      <c r="K439">
        <f t="shared" ca="1" si="90"/>
        <v>3</v>
      </c>
      <c r="L439">
        <f t="shared" ca="1" si="91"/>
        <v>7</v>
      </c>
      <c r="M439" s="23">
        <f t="shared" ca="1" si="92"/>
        <v>48</v>
      </c>
      <c r="N439" s="1">
        <f t="shared" ca="1" si="93"/>
        <v>-56</v>
      </c>
      <c r="O439" s="1">
        <f t="shared" ca="1" si="94"/>
        <v>-3.5999999999999996</v>
      </c>
      <c r="P439" s="27">
        <f t="shared" ca="1" si="95"/>
        <v>-11.6</v>
      </c>
      <c r="Q439" s="1">
        <f t="shared" ca="1" si="96"/>
        <v>7704.4000000000078</v>
      </c>
      <c r="R439" s="1">
        <f t="shared" ca="1" si="97"/>
        <v>17.670642201834898</v>
      </c>
    </row>
    <row r="440" spans="7:18">
      <c r="G440">
        <v>437</v>
      </c>
      <c r="H440" t="str">
        <f t="shared" ca="1" si="87"/>
        <v>Soleado</v>
      </c>
      <c r="I440">
        <f t="shared" ca="1" si="88"/>
        <v>9</v>
      </c>
      <c r="J440">
        <f t="shared" ca="1" si="89"/>
        <v>4</v>
      </c>
      <c r="K440">
        <f t="shared" ca="1" si="90"/>
        <v>0</v>
      </c>
      <c r="L440">
        <f t="shared" ca="1" si="91"/>
        <v>4</v>
      </c>
      <c r="M440" s="23">
        <f t="shared" ca="1" si="92"/>
        <v>48</v>
      </c>
      <c r="N440" s="1">
        <f t="shared" ca="1" si="93"/>
        <v>-32</v>
      </c>
      <c r="O440" s="1">
        <f t="shared" ca="1" si="94"/>
        <v>0</v>
      </c>
      <c r="P440" s="27">
        <f t="shared" ca="1" si="95"/>
        <v>16</v>
      </c>
      <c r="Q440" s="1">
        <f t="shared" ca="1" si="96"/>
        <v>7720.4000000000078</v>
      </c>
      <c r="R440" s="1">
        <f t="shared" ca="1" si="97"/>
        <v>17.666819221968002</v>
      </c>
    </row>
    <row r="441" spans="7:18">
      <c r="G441">
        <v>438</v>
      </c>
      <c r="H441" t="str">
        <f t="shared" ca="1" si="87"/>
        <v>Soleado</v>
      </c>
      <c r="I441">
        <f t="shared" ca="1" si="88"/>
        <v>6</v>
      </c>
      <c r="J441">
        <f t="shared" ca="1" si="89"/>
        <v>6</v>
      </c>
      <c r="K441">
        <f t="shared" ca="1" si="90"/>
        <v>3</v>
      </c>
      <c r="L441">
        <f t="shared" ca="1" si="91"/>
        <v>9</v>
      </c>
      <c r="M441" s="23">
        <f t="shared" ca="1" si="92"/>
        <v>72</v>
      </c>
      <c r="N441" s="1">
        <f t="shared" ca="1" si="93"/>
        <v>-72</v>
      </c>
      <c r="O441" s="1">
        <f t="shared" ca="1" si="94"/>
        <v>-3.5999999999999996</v>
      </c>
      <c r="P441" s="27">
        <f t="shared" ca="1" si="95"/>
        <v>-3.5999999999999996</v>
      </c>
      <c r="Q441" s="1">
        <f t="shared" ca="1" si="96"/>
        <v>7716.8000000000075</v>
      </c>
      <c r="R441" s="1">
        <f t="shared" ca="1" si="97"/>
        <v>17.618264840182686</v>
      </c>
    </row>
    <row r="442" spans="7:18">
      <c r="G442">
        <v>439</v>
      </c>
      <c r="H442" t="str">
        <f t="shared" ca="1" si="87"/>
        <v>Soleado</v>
      </c>
      <c r="I442">
        <f t="shared" ca="1" si="88"/>
        <v>9</v>
      </c>
      <c r="J442">
        <f t="shared" ca="1" si="89"/>
        <v>6</v>
      </c>
      <c r="K442">
        <f t="shared" ca="1" si="90"/>
        <v>0</v>
      </c>
      <c r="L442">
        <f t="shared" ca="1" si="91"/>
        <v>6</v>
      </c>
      <c r="M442" s="23">
        <f t="shared" ca="1" si="92"/>
        <v>72</v>
      </c>
      <c r="N442" s="1">
        <f t="shared" ca="1" si="93"/>
        <v>-48</v>
      </c>
      <c r="O442" s="1">
        <f t="shared" ca="1" si="94"/>
        <v>0</v>
      </c>
      <c r="P442" s="27">
        <f t="shared" ca="1" si="95"/>
        <v>24</v>
      </c>
      <c r="Q442" s="1">
        <f t="shared" ca="1" si="96"/>
        <v>7740.8000000000075</v>
      </c>
      <c r="R442" s="1">
        <f t="shared" ca="1" si="97"/>
        <v>17.632801822323501</v>
      </c>
    </row>
    <row r="443" spans="7:18">
      <c r="G443">
        <v>440</v>
      </c>
      <c r="H443" t="str">
        <f t="shared" ca="1" si="87"/>
        <v>Nublado</v>
      </c>
      <c r="I443">
        <f t="shared" ca="1" si="88"/>
        <v>6</v>
      </c>
      <c r="J443">
        <f t="shared" ca="1" si="89"/>
        <v>6</v>
      </c>
      <c r="K443">
        <f t="shared" ca="1" si="90"/>
        <v>3</v>
      </c>
      <c r="L443">
        <f t="shared" ca="1" si="91"/>
        <v>9</v>
      </c>
      <c r="M443" s="23">
        <f t="shared" ca="1" si="92"/>
        <v>72</v>
      </c>
      <c r="N443" s="1">
        <f t="shared" ca="1" si="93"/>
        <v>-72</v>
      </c>
      <c r="O443" s="1">
        <f t="shared" ca="1" si="94"/>
        <v>-3.5999999999999996</v>
      </c>
      <c r="P443" s="27">
        <f t="shared" ca="1" si="95"/>
        <v>-3.5999999999999996</v>
      </c>
      <c r="Q443" s="1">
        <f t="shared" ca="1" si="96"/>
        <v>7737.2000000000071</v>
      </c>
      <c r="R443" s="1">
        <f t="shared" ca="1" si="97"/>
        <v>17.584545454545491</v>
      </c>
    </row>
    <row r="444" spans="7:18">
      <c r="G444">
        <v>441</v>
      </c>
      <c r="H444" t="str">
        <f t="shared" ca="1" si="87"/>
        <v>Nublado</v>
      </c>
      <c r="I444">
        <f t="shared" ca="1" si="88"/>
        <v>7</v>
      </c>
      <c r="J444">
        <f t="shared" ca="1" si="89"/>
        <v>6</v>
      </c>
      <c r="K444">
        <f t="shared" ca="1" si="90"/>
        <v>0</v>
      </c>
      <c r="L444">
        <f t="shared" ca="1" si="91"/>
        <v>6</v>
      </c>
      <c r="M444" s="23">
        <f t="shared" ca="1" si="92"/>
        <v>72</v>
      </c>
      <c r="N444" s="1">
        <f t="shared" ca="1" si="93"/>
        <v>-48</v>
      </c>
      <c r="O444" s="1">
        <f t="shared" ca="1" si="94"/>
        <v>0</v>
      </c>
      <c r="P444" s="27">
        <f t="shared" ca="1" si="95"/>
        <v>24</v>
      </c>
      <c r="Q444" s="1">
        <f t="shared" ca="1" si="96"/>
        <v>7761.2000000000071</v>
      </c>
      <c r="R444" s="1">
        <f t="shared" ca="1" si="97"/>
        <v>17.599092970521578</v>
      </c>
    </row>
    <row r="445" spans="7:18">
      <c r="G445">
        <v>442</v>
      </c>
      <c r="H445" t="str">
        <f t="shared" ca="1" si="87"/>
        <v>Soleado</v>
      </c>
      <c r="I445">
        <f t="shared" ca="1" si="88"/>
        <v>8</v>
      </c>
      <c r="J445">
        <f t="shared" ca="1" si="89"/>
        <v>7</v>
      </c>
      <c r="K445">
        <f t="shared" ca="1" si="90"/>
        <v>0</v>
      </c>
      <c r="L445">
        <f t="shared" ca="1" si="91"/>
        <v>7</v>
      </c>
      <c r="M445" s="23">
        <f t="shared" ca="1" si="92"/>
        <v>84</v>
      </c>
      <c r="N445" s="1">
        <f t="shared" ca="1" si="93"/>
        <v>-56</v>
      </c>
      <c r="O445" s="1">
        <f t="shared" ca="1" si="94"/>
        <v>0</v>
      </c>
      <c r="P445" s="27">
        <f t="shared" ca="1" si="95"/>
        <v>28</v>
      </c>
      <c r="Q445" s="1">
        <f t="shared" ca="1" si="96"/>
        <v>7789.2000000000071</v>
      </c>
      <c r="R445" s="1">
        <f t="shared" ca="1" si="97"/>
        <v>17.622624434389177</v>
      </c>
    </row>
    <row r="446" spans="7:18">
      <c r="G446">
        <v>443</v>
      </c>
      <c r="H446" t="str">
        <f t="shared" ca="1" si="87"/>
        <v>Soleado</v>
      </c>
      <c r="I446">
        <f t="shared" ca="1" si="88"/>
        <v>7</v>
      </c>
      <c r="J446">
        <f t="shared" ca="1" si="89"/>
        <v>7</v>
      </c>
      <c r="K446">
        <f t="shared" ca="1" si="90"/>
        <v>1</v>
      </c>
      <c r="L446">
        <f t="shared" ca="1" si="91"/>
        <v>8</v>
      </c>
      <c r="M446" s="23">
        <f t="shared" ca="1" si="92"/>
        <v>84</v>
      </c>
      <c r="N446" s="1">
        <f t="shared" ca="1" si="93"/>
        <v>-64</v>
      </c>
      <c r="O446" s="1">
        <f t="shared" ca="1" si="94"/>
        <v>-1.2</v>
      </c>
      <c r="P446" s="27">
        <f t="shared" ca="1" si="95"/>
        <v>18.8</v>
      </c>
      <c r="Q446" s="1">
        <f t="shared" ca="1" si="96"/>
        <v>7808.0000000000073</v>
      </c>
      <c r="R446" s="1">
        <f t="shared" ca="1" si="97"/>
        <v>17.625282167042926</v>
      </c>
    </row>
    <row r="447" spans="7:18">
      <c r="G447">
        <v>444</v>
      </c>
      <c r="H447" t="str">
        <f t="shared" ca="1" si="87"/>
        <v>Soleado</v>
      </c>
      <c r="I447">
        <f t="shared" ca="1" si="88"/>
        <v>8</v>
      </c>
      <c r="J447">
        <f t="shared" ca="1" si="89"/>
        <v>7</v>
      </c>
      <c r="K447">
        <f t="shared" ca="1" si="90"/>
        <v>0</v>
      </c>
      <c r="L447">
        <f t="shared" ca="1" si="91"/>
        <v>7</v>
      </c>
      <c r="M447" s="23">
        <f t="shared" ca="1" si="92"/>
        <v>84</v>
      </c>
      <c r="N447" s="1">
        <f t="shared" ca="1" si="93"/>
        <v>-56</v>
      </c>
      <c r="O447" s="1">
        <f t="shared" ca="1" si="94"/>
        <v>0</v>
      </c>
      <c r="P447" s="27">
        <f t="shared" ca="1" si="95"/>
        <v>28</v>
      </c>
      <c r="Q447" s="1">
        <f t="shared" ca="1" si="96"/>
        <v>7836.0000000000073</v>
      </c>
      <c r="R447" s="1">
        <f t="shared" ca="1" si="97"/>
        <v>17.648648648648685</v>
      </c>
    </row>
    <row r="448" spans="7:18">
      <c r="G448">
        <v>445</v>
      </c>
      <c r="H448" t="str">
        <f t="shared" ca="1" si="87"/>
        <v>Soleado</v>
      </c>
      <c r="I448">
        <f t="shared" ca="1" si="88"/>
        <v>8</v>
      </c>
      <c r="J448">
        <f t="shared" ca="1" si="89"/>
        <v>8</v>
      </c>
      <c r="K448">
        <f t="shared" ca="1" si="90"/>
        <v>0</v>
      </c>
      <c r="L448">
        <f t="shared" ca="1" si="91"/>
        <v>8</v>
      </c>
      <c r="M448" s="23">
        <f t="shared" ca="1" si="92"/>
        <v>96</v>
      </c>
      <c r="N448" s="1">
        <f t="shared" ca="1" si="93"/>
        <v>-64</v>
      </c>
      <c r="O448" s="1">
        <f t="shared" ca="1" si="94"/>
        <v>0</v>
      </c>
      <c r="P448" s="27">
        <f t="shared" ca="1" si="95"/>
        <v>32</v>
      </c>
      <c r="Q448" s="1">
        <f t="shared" ca="1" si="96"/>
        <v>7868.0000000000073</v>
      </c>
      <c r="R448" s="1">
        <f t="shared" ca="1" si="97"/>
        <v>17.680898876404534</v>
      </c>
    </row>
    <row r="449" spans="7:18">
      <c r="G449">
        <v>446</v>
      </c>
      <c r="H449" t="str">
        <f t="shared" ca="1" si="87"/>
        <v>Soleado</v>
      </c>
      <c r="I449">
        <f t="shared" ca="1" si="88"/>
        <v>9</v>
      </c>
      <c r="J449">
        <f t="shared" ca="1" si="89"/>
        <v>8</v>
      </c>
      <c r="K449">
        <f t="shared" ca="1" si="90"/>
        <v>0</v>
      </c>
      <c r="L449">
        <f t="shared" ca="1" si="91"/>
        <v>8</v>
      </c>
      <c r="M449" s="23">
        <f t="shared" ca="1" si="92"/>
        <v>96</v>
      </c>
      <c r="N449" s="1">
        <f t="shared" ca="1" si="93"/>
        <v>-64</v>
      </c>
      <c r="O449" s="1">
        <f t="shared" ca="1" si="94"/>
        <v>0</v>
      </c>
      <c r="P449" s="27">
        <f t="shared" ca="1" si="95"/>
        <v>32</v>
      </c>
      <c r="Q449" s="1">
        <f t="shared" ca="1" si="96"/>
        <v>7900.0000000000073</v>
      </c>
      <c r="R449" s="1">
        <f t="shared" ca="1" si="97"/>
        <v>17.713004484304971</v>
      </c>
    </row>
    <row r="450" spans="7:18">
      <c r="G450">
        <v>447</v>
      </c>
      <c r="H450" t="str">
        <f t="shared" ca="1" si="87"/>
        <v>Soleado</v>
      </c>
      <c r="I450">
        <f t="shared" ca="1" si="88"/>
        <v>6</v>
      </c>
      <c r="J450">
        <f t="shared" ca="1" si="89"/>
        <v>6</v>
      </c>
      <c r="K450">
        <f t="shared" ca="1" si="90"/>
        <v>3</v>
      </c>
      <c r="L450">
        <f t="shared" ca="1" si="91"/>
        <v>9</v>
      </c>
      <c r="M450" s="23">
        <f t="shared" ca="1" si="92"/>
        <v>72</v>
      </c>
      <c r="N450" s="1">
        <f t="shared" ca="1" si="93"/>
        <v>-72</v>
      </c>
      <c r="O450" s="1">
        <f t="shared" ca="1" si="94"/>
        <v>-3.5999999999999996</v>
      </c>
      <c r="P450" s="27">
        <f t="shared" ca="1" si="95"/>
        <v>-3.5999999999999996</v>
      </c>
      <c r="Q450" s="1">
        <f t="shared" ca="1" si="96"/>
        <v>7896.4000000000069</v>
      </c>
      <c r="R450" s="1">
        <f t="shared" ca="1" si="97"/>
        <v>17.66532438478751</v>
      </c>
    </row>
    <row r="451" spans="7:18">
      <c r="G451">
        <v>448</v>
      </c>
      <c r="H451" t="str">
        <f t="shared" ca="1" si="87"/>
        <v>Soleado</v>
      </c>
      <c r="I451">
        <f t="shared" ca="1" si="88"/>
        <v>8</v>
      </c>
      <c r="J451">
        <f t="shared" ca="1" si="89"/>
        <v>6</v>
      </c>
      <c r="K451">
        <f t="shared" ca="1" si="90"/>
        <v>0</v>
      </c>
      <c r="L451">
        <f t="shared" ca="1" si="91"/>
        <v>6</v>
      </c>
      <c r="M451" s="23">
        <f t="shared" ca="1" si="92"/>
        <v>72</v>
      </c>
      <c r="N451" s="1">
        <f t="shared" ca="1" si="93"/>
        <v>-48</v>
      </c>
      <c r="O451" s="1">
        <f t="shared" ca="1" si="94"/>
        <v>0</v>
      </c>
      <c r="P451" s="27">
        <f t="shared" ca="1" si="95"/>
        <v>24</v>
      </c>
      <c r="Q451" s="1">
        <f t="shared" ca="1" si="96"/>
        <v>7920.4000000000069</v>
      </c>
      <c r="R451" s="1">
        <f t="shared" ca="1" si="97"/>
        <v>17.679464285714321</v>
      </c>
    </row>
    <row r="452" spans="7:18">
      <c r="G452">
        <v>449</v>
      </c>
      <c r="H452" t="str">
        <f t="shared" ref="H452:H515" ca="1" si="98">LOOKUP(RAND(),$D$9:$D$10,$A$9:$A$10)</f>
        <v>Soleado</v>
      </c>
      <c r="I452">
        <f t="shared" ca="1" si="88"/>
        <v>6</v>
      </c>
      <c r="J452">
        <f t="shared" ca="1" si="89"/>
        <v>6</v>
      </c>
      <c r="K452">
        <f t="shared" ca="1" si="90"/>
        <v>2</v>
      </c>
      <c r="L452">
        <f t="shared" ca="1" si="91"/>
        <v>8</v>
      </c>
      <c r="M452" s="23">
        <f t="shared" ca="1" si="92"/>
        <v>72</v>
      </c>
      <c r="N452" s="1">
        <f t="shared" ca="1" si="93"/>
        <v>-64</v>
      </c>
      <c r="O452" s="1">
        <f t="shared" ca="1" si="94"/>
        <v>-2.4</v>
      </c>
      <c r="P452" s="27">
        <f t="shared" ca="1" si="95"/>
        <v>5.6</v>
      </c>
      <c r="Q452" s="1">
        <f t="shared" ca="1" si="96"/>
        <v>7926.0000000000073</v>
      </c>
      <c r="R452" s="1">
        <f t="shared" ca="1" si="97"/>
        <v>17.65256124721607</v>
      </c>
    </row>
    <row r="453" spans="7:18">
      <c r="G453">
        <v>450</v>
      </c>
      <c r="H453" t="str">
        <f t="shared" ca="1" si="98"/>
        <v>Soleado</v>
      </c>
      <c r="I453">
        <f t="shared" ca="1" si="88"/>
        <v>7</v>
      </c>
      <c r="J453">
        <f t="shared" ca="1" si="89"/>
        <v>6</v>
      </c>
      <c r="K453">
        <f t="shared" ca="1" si="90"/>
        <v>0</v>
      </c>
      <c r="L453">
        <f t="shared" ca="1" si="91"/>
        <v>6</v>
      </c>
      <c r="M453" s="23">
        <f t="shared" ca="1" si="92"/>
        <v>72</v>
      </c>
      <c r="N453" s="1">
        <f t="shared" ca="1" si="93"/>
        <v>-48</v>
      </c>
      <c r="O453" s="1">
        <f t="shared" ca="1" si="94"/>
        <v>0</v>
      </c>
      <c r="P453" s="27">
        <f t="shared" ca="1" si="95"/>
        <v>24</v>
      </c>
      <c r="Q453" s="1">
        <f t="shared" ca="1" si="96"/>
        <v>7950.0000000000073</v>
      </c>
      <c r="R453" s="1">
        <f t="shared" ca="1" si="97"/>
        <v>17.6666666666667</v>
      </c>
    </row>
    <row r="454" spans="7:18">
      <c r="G454">
        <v>451</v>
      </c>
      <c r="H454" t="str">
        <f t="shared" ca="1" si="98"/>
        <v>Soleado</v>
      </c>
      <c r="I454">
        <f t="shared" ca="1" si="88"/>
        <v>8</v>
      </c>
      <c r="J454">
        <f t="shared" ca="1" si="89"/>
        <v>7</v>
      </c>
      <c r="K454">
        <f t="shared" ca="1" si="90"/>
        <v>0</v>
      </c>
      <c r="L454">
        <f t="shared" ca="1" si="91"/>
        <v>7</v>
      </c>
      <c r="M454" s="23">
        <f t="shared" ca="1" si="92"/>
        <v>84</v>
      </c>
      <c r="N454" s="1">
        <f t="shared" ca="1" si="93"/>
        <v>-56</v>
      </c>
      <c r="O454" s="1">
        <f t="shared" ca="1" si="94"/>
        <v>0</v>
      </c>
      <c r="P454" s="27">
        <f t="shared" ca="1" si="95"/>
        <v>28</v>
      </c>
      <c r="Q454" s="1">
        <f t="shared" ca="1" si="96"/>
        <v>7978.0000000000073</v>
      </c>
      <c r="R454" s="1">
        <f t="shared" ca="1" si="97"/>
        <v>17.689578713968992</v>
      </c>
    </row>
    <row r="455" spans="7:18">
      <c r="G455">
        <v>452</v>
      </c>
      <c r="H455" t="str">
        <f t="shared" ca="1" si="98"/>
        <v>Soleado</v>
      </c>
      <c r="I455">
        <f t="shared" ca="1" si="88"/>
        <v>7</v>
      </c>
      <c r="J455">
        <f t="shared" ca="1" si="89"/>
        <v>7</v>
      </c>
      <c r="K455">
        <f t="shared" ca="1" si="90"/>
        <v>1</v>
      </c>
      <c r="L455">
        <f t="shared" ca="1" si="91"/>
        <v>8</v>
      </c>
      <c r="M455" s="23">
        <f t="shared" ca="1" si="92"/>
        <v>84</v>
      </c>
      <c r="N455" s="1">
        <f t="shared" ca="1" si="93"/>
        <v>-64</v>
      </c>
      <c r="O455" s="1">
        <f t="shared" ca="1" si="94"/>
        <v>-1.2</v>
      </c>
      <c r="P455" s="27">
        <f t="shared" ca="1" si="95"/>
        <v>18.8</v>
      </c>
      <c r="Q455" s="1">
        <f t="shared" ca="1" si="96"/>
        <v>7996.8000000000075</v>
      </c>
      <c r="R455" s="1">
        <f t="shared" ca="1" si="97"/>
        <v>17.692035398230122</v>
      </c>
    </row>
    <row r="456" spans="7:18">
      <c r="G456">
        <v>453</v>
      </c>
      <c r="H456" t="str">
        <f t="shared" ca="1" si="98"/>
        <v>Soleado</v>
      </c>
      <c r="I456">
        <f t="shared" ca="1" si="88"/>
        <v>8</v>
      </c>
      <c r="J456">
        <f t="shared" ca="1" si="89"/>
        <v>7</v>
      </c>
      <c r="K456">
        <f t="shared" ca="1" si="90"/>
        <v>0</v>
      </c>
      <c r="L456">
        <f t="shared" ca="1" si="91"/>
        <v>7</v>
      </c>
      <c r="M456" s="23">
        <f t="shared" ca="1" si="92"/>
        <v>84</v>
      </c>
      <c r="N456" s="1">
        <f t="shared" ca="1" si="93"/>
        <v>-56</v>
      </c>
      <c r="O456" s="1">
        <f t="shared" ca="1" si="94"/>
        <v>0</v>
      </c>
      <c r="P456" s="27">
        <f t="shared" ca="1" si="95"/>
        <v>28</v>
      </c>
      <c r="Q456" s="1">
        <f t="shared" ca="1" si="96"/>
        <v>8024.8000000000075</v>
      </c>
      <c r="R456" s="1">
        <f t="shared" ca="1" si="97"/>
        <v>17.714790286975749</v>
      </c>
    </row>
    <row r="457" spans="7:18">
      <c r="G457">
        <v>454</v>
      </c>
      <c r="H457" t="str">
        <f t="shared" ca="1" si="98"/>
        <v>Soleado</v>
      </c>
      <c r="I457">
        <f t="shared" ca="1" si="88"/>
        <v>9</v>
      </c>
      <c r="J457">
        <f t="shared" ca="1" si="89"/>
        <v>8</v>
      </c>
      <c r="K457">
        <f t="shared" ca="1" si="90"/>
        <v>0</v>
      </c>
      <c r="L457">
        <f t="shared" ca="1" si="91"/>
        <v>8</v>
      </c>
      <c r="M457" s="23">
        <f t="shared" ca="1" si="92"/>
        <v>96</v>
      </c>
      <c r="N457" s="1">
        <f t="shared" ca="1" si="93"/>
        <v>-64</v>
      </c>
      <c r="O457" s="1">
        <f t="shared" ca="1" si="94"/>
        <v>0</v>
      </c>
      <c r="P457" s="27">
        <f t="shared" ca="1" si="95"/>
        <v>32</v>
      </c>
      <c r="Q457" s="1">
        <f t="shared" ca="1" si="96"/>
        <v>8056.8000000000075</v>
      </c>
      <c r="R457" s="1">
        <f t="shared" ca="1" si="97"/>
        <v>17.746255506607962</v>
      </c>
    </row>
    <row r="458" spans="7:18">
      <c r="G458">
        <v>455</v>
      </c>
      <c r="H458" t="str">
        <f t="shared" ca="1" si="98"/>
        <v>Soleado</v>
      </c>
      <c r="I458">
        <f t="shared" ca="1" si="88"/>
        <v>7</v>
      </c>
      <c r="J458">
        <f t="shared" ca="1" si="89"/>
        <v>7</v>
      </c>
      <c r="K458">
        <f t="shared" ca="1" si="90"/>
        <v>2</v>
      </c>
      <c r="L458">
        <f t="shared" ca="1" si="91"/>
        <v>9</v>
      </c>
      <c r="M458" s="23">
        <f t="shared" ca="1" si="92"/>
        <v>84</v>
      </c>
      <c r="N458" s="1">
        <f t="shared" ca="1" si="93"/>
        <v>-72</v>
      </c>
      <c r="O458" s="1">
        <f t="shared" ca="1" si="94"/>
        <v>-2.4</v>
      </c>
      <c r="P458" s="27">
        <f t="shared" ca="1" si="95"/>
        <v>9.6</v>
      </c>
      <c r="Q458" s="1">
        <f t="shared" ca="1" si="96"/>
        <v>8066.4000000000078</v>
      </c>
      <c r="R458" s="1">
        <f t="shared" ca="1" si="97"/>
        <v>17.72835164835168</v>
      </c>
    </row>
    <row r="459" spans="7:18">
      <c r="G459">
        <v>456</v>
      </c>
      <c r="H459" t="str">
        <f t="shared" ca="1" si="98"/>
        <v>Soleado</v>
      </c>
      <c r="I459">
        <f t="shared" ca="1" si="88"/>
        <v>7</v>
      </c>
      <c r="J459">
        <f t="shared" ca="1" si="89"/>
        <v>7</v>
      </c>
      <c r="K459">
        <f t="shared" ca="1" si="90"/>
        <v>0</v>
      </c>
      <c r="L459">
        <f t="shared" ca="1" si="91"/>
        <v>7</v>
      </c>
      <c r="M459" s="23">
        <f t="shared" ca="1" si="92"/>
        <v>84</v>
      </c>
      <c r="N459" s="1">
        <f t="shared" ca="1" si="93"/>
        <v>-56</v>
      </c>
      <c r="O459" s="1">
        <f t="shared" ca="1" si="94"/>
        <v>0</v>
      </c>
      <c r="P459" s="27">
        <f t="shared" ca="1" si="95"/>
        <v>28</v>
      </c>
      <c r="Q459" s="1">
        <f t="shared" ca="1" si="96"/>
        <v>8094.4000000000078</v>
      </c>
      <c r="R459" s="1">
        <f t="shared" ca="1" si="97"/>
        <v>17.750877192982486</v>
      </c>
    </row>
    <row r="460" spans="7:18">
      <c r="G460">
        <v>457</v>
      </c>
      <c r="H460" t="str">
        <f t="shared" ca="1" si="98"/>
        <v>Soleado</v>
      </c>
      <c r="I460">
        <f t="shared" ca="1" si="88"/>
        <v>8</v>
      </c>
      <c r="J460">
        <f t="shared" ca="1" si="89"/>
        <v>7</v>
      </c>
      <c r="K460">
        <f t="shared" ca="1" si="90"/>
        <v>0</v>
      </c>
      <c r="L460">
        <f t="shared" ca="1" si="91"/>
        <v>7</v>
      </c>
      <c r="M460" s="23">
        <f t="shared" ca="1" si="92"/>
        <v>84</v>
      </c>
      <c r="N460" s="1">
        <f t="shared" ca="1" si="93"/>
        <v>-56</v>
      </c>
      <c r="O460" s="1">
        <f t="shared" ca="1" si="94"/>
        <v>0</v>
      </c>
      <c r="P460" s="27">
        <f t="shared" ca="1" si="95"/>
        <v>28</v>
      </c>
      <c r="Q460" s="1">
        <f t="shared" ca="1" si="96"/>
        <v>8122.4000000000078</v>
      </c>
      <c r="R460" s="1">
        <f t="shared" ca="1" si="97"/>
        <v>17.773304157549262</v>
      </c>
    </row>
    <row r="461" spans="7:18">
      <c r="G461">
        <v>458</v>
      </c>
      <c r="H461" t="str">
        <f t="shared" ca="1" si="98"/>
        <v>Nublado</v>
      </c>
      <c r="I461">
        <f t="shared" ca="1" si="88"/>
        <v>7</v>
      </c>
      <c r="J461">
        <f t="shared" ca="1" si="89"/>
        <v>7</v>
      </c>
      <c r="K461">
        <f t="shared" ca="1" si="90"/>
        <v>1</v>
      </c>
      <c r="L461">
        <f t="shared" ca="1" si="91"/>
        <v>8</v>
      </c>
      <c r="M461" s="23">
        <f t="shared" ca="1" si="92"/>
        <v>84</v>
      </c>
      <c r="N461" s="1">
        <f t="shared" ca="1" si="93"/>
        <v>-64</v>
      </c>
      <c r="O461" s="1">
        <f t="shared" ca="1" si="94"/>
        <v>-1.2</v>
      </c>
      <c r="P461" s="27">
        <f t="shared" ca="1" si="95"/>
        <v>18.8</v>
      </c>
      <c r="Q461" s="1">
        <f t="shared" ca="1" si="96"/>
        <v>8141.200000000008</v>
      </c>
      <c r="R461" s="1">
        <f t="shared" ca="1" si="97"/>
        <v>17.77554585152841</v>
      </c>
    </row>
    <row r="462" spans="7:18">
      <c r="G462">
        <v>459</v>
      </c>
      <c r="H462" t="str">
        <f t="shared" ca="1" si="98"/>
        <v>Soleado</v>
      </c>
      <c r="I462">
        <f t="shared" ca="1" si="88"/>
        <v>8</v>
      </c>
      <c r="J462">
        <f t="shared" ca="1" si="89"/>
        <v>7</v>
      </c>
      <c r="K462">
        <f t="shared" ca="1" si="90"/>
        <v>0</v>
      </c>
      <c r="L462">
        <f t="shared" ca="1" si="91"/>
        <v>7</v>
      </c>
      <c r="M462" s="23">
        <f t="shared" ca="1" si="92"/>
        <v>84</v>
      </c>
      <c r="N462" s="1">
        <f t="shared" ca="1" si="93"/>
        <v>-56</v>
      </c>
      <c r="O462" s="1">
        <f t="shared" ca="1" si="94"/>
        <v>0</v>
      </c>
      <c r="P462" s="27">
        <f t="shared" ca="1" si="95"/>
        <v>28</v>
      </c>
      <c r="Q462" s="1">
        <f t="shared" ca="1" si="96"/>
        <v>8169.200000000008</v>
      </c>
      <c r="R462" s="1">
        <f t="shared" ca="1" si="97"/>
        <v>17.797821350762554</v>
      </c>
    </row>
    <row r="463" spans="7:18">
      <c r="G463">
        <v>460</v>
      </c>
      <c r="H463" t="str">
        <f t="shared" ca="1" si="98"/>
        <v>Soleado</v>
      </c>
      <c r="I463">
        <f t="shared" ca="1" si="88"/>
        <v>8</v>
      </c>
      <c r="J463">
        <f t="shared" ca="1" si="89"/>
        <v>8</v>
      </c>
      <c r="K463">
        <f t="shared" ca="1" si="90"/>
        <v>0</v>
      </c>
      <c r="L463">
        <f t="shared" ca="1" si="91"/>
        <v>8</v>
      </c>
      <c r="M463" s="23">
        <f t="shared" ca="1" si="92"/>
        <v>96</v>
      </c>
      <c r="N463" s="1">
        <f t="shared" ca="1" si="93"/>
        <v>-64</v>
      </c>
      <c r="O463" s="1">
        <f t="shared" ca="1" si="94"/>
        <v>0</v>
      </c>
      <c r="P463" s="27">
        <f t="shared" ca="1" si="95"/>
        <v>32</v>
      </c>
      <c r="Q463" s="1">
        <f t="shared" ca="1" si="96"/>
        <v>8201.200000000008</v>
      </c>
      <c r="R463" s="1">
        <f t="shared" ca="1" si="97"/>
        <v>17.828695652173938</v>
      </c>
    </row>
    <row r="464" spans="7:18">
      <c r="G464">
        <v>461</v>
      </c>
      <c r="H464" t="str">
        <f t="shared" ca="1" si="98"/>
        <v>Soleado</v>
      </c>
      <c r="I464">
        <f t="shared" ca="1" si="88"/>
        <v>6</v>
      </c>
      <c r="J464">
        <f t="shared" ca="1" si="89"/>
        <v>6</v>
      </c>
      <c r="K464">
        <f t="shared" ca="1" si="90"/>
        <v>2</v>
      </c>
      <c r="L464">
        <f t="shared" ca="1" si="91"/>
        <v>8</v>
      </c>
      <c r="M464" s="23">
        <f t="shared" ca="1" si="92"/>
        <v>72</v>
      </c>
      <c r="N464" s="1">
        <f t="shared" ca="1" si="93"/>
        <v>-64</v>
      </c>
      <c r="O464" s="1">
        <f t="shared" ca="1" si="94"/>
        <v>-2.4</v>
      </c>
      <c r="P464" s="27">
        <f t="shared" ca="1" si="95"/>
        <v>5.6</v>
      </c>
      <c r="Q464" s="1">
        <f t="shared" ca="1" si="96"/>
        <v>8206.8000000000084</v>
      </c>
      <c r="R464" s="1">
        <f t="shared" ca="1" si="97"/>
        <v>17.802169197396989</v>
      </c>
    </row>
    <row r="465" spans="7:18">
      <c r="G465">
        <v>462</v>
      </c>
      <c r="H465" t="str">
        <f t="shared" ca="1" si="98"/>
        <v>Soleado</v>
      </c>
      <c r="I465">
        <f t="shared" ca="1" si="88"/>
        <v>7</v>
      </c>
      <c r="J465">
        <f t="shared" ca="1" si="89"/>
        <v>6</v>
      </c>
      <c r="K465">
        <f t="shared" ca="1" si="90"/>
        <v>0</v>
      </c>
      <c r="L465">
        <f t="shared" ca="1" si="91"/>
        <v>6</v>
      </c>
      <c r="M465" s="23">
        <f t="shared" ca="1" si="92"/>
        <v>72</v>
      </c>
      <c r="N465" s="1">
        <f t="shared" ca="1" si="93"/>
        <v>-48</v>
      </c>
      <c r="O465" s="1">
        <f t="shared" ca="1" si="94"/>
        <v>0</v>
      </c>
      <c r="P465" s="27">
        <f t="shared" ca="1" si="95"/>
        <v>24</v>
      </c>
      <c r="Q465" s="1">
        <f t="shared" ca="1" si="96"/>
        <v>8230.8000000000084</v>
      </c>
      <c r="R465" s="1">
        <f t="shared" ca="1" si="97"/>
        <v>17.815584415584443</v>
      </c>
    </row>
    <row r="466" spans="7:18">
      <c r="G466">
        <v>463</v>
      </c>
      <c r="H466" t="str">
        <f t="shared" ca="1" si="98"/>
        <v>Soleado</v>
      </c>
      <c r="I466">
        <f t="shared" ca="1" si="88"/>
        <v>7</v>
      </c>
      <c r="J466">
        <f t="shared" ca="1" si="89"/>
        <v>7</v>
      </c>
      <c r="K466">
        <f t="shared" ca="1" si="90"/>
        <v>0</v>
      </c>
      <c r="L466">
        <f t="shared" ca="1" si="91"/>
        <v>7</v>
      </c>
      <c r="M466" s="23">
        <f t="shared" ca="1" si="92"/>
        <v>84</v>
      </c>
      <c r="N466" s="1">
        <f t="shared" ca="1" si="93"/>
        <v>-56</v>
      </c>
      <c r="O466" s="1">
        <f t="shared" ca="1" si="94"/>
        <v>0</v>
      </c>
      <c r="P466" s="27">
        <f t="shared" ca="1" si="95"/>
        <v>28</v>
      </c>
      <c r="Q466" s="1">
        <f t="shared" ca="1" si="96"/>
        <v>8258.8000000000084</v>
      </c>
      <c r="R466" s="1">
        <f t="shared" ca="1" si="97"/>
        <v>17.837580993520547</v>
      </c>
    </row>
    <row r="467" spans="7:18">
      <c r="G467">
        <v>464</v>
      </c>
      <c r="H467" t="str">
        <f t="shared" ca="1" si="98"/>
        <v>Soleado</v>
      </c>
      <c r="I467">
        <f t="shared" ca="1" si="88"/>
        <v>9</v>
      </c>
      <c r="J467">
        <f t="shared" ca="1" si="89"/>
        <v>7</v>
      </c>
      <c r="K467">
        <f t="shared" ca="1" si="90"/>
        <v>0</v>
      </c>
      <c r="L467">
        <f t="shared" ca="1" si="91"/>
        <v>7</v>
      </c>
      <c r="M467" s="23">
        <f t="shared" ca="1" si="92"/>
        <v>84</v>
      </c>
      <c r="N467" s="1">
        <f t="shared" ca="1" si="93"/>
        <v>-56</v>
      </c>
      <c r="O467" s="1">
        <f t="shared" ca="1" si="94"/>
        <v>0</v>
      </c>
      <c r="P467" s="27">
        <f t="shared" ca="1" si="95"/>
        <v>28</v>
      </c>
      <c r="Q467" s="1">
        <f t="shared" ca="1" si="96"/>
        <v>8286.8000000000084</v>
      </c>
      <c r="R467" s="1">
        <f t="shared" ca="1" si="97"/>
        <v>17.859482758620718</v>
      </c>
    </row>
    <row r="468" spans="7:18">
      <c r="G468">
        <v>465</v>
      </c>
      <c r="H468" t="str">
        <f t="shared" ca="1" si="98"/>
        <v>Soleado</v>
      </c>
      <c r="I468">
        <f t="shared" ca="1" si="88"/>
        <v>9</v>
      </c>
      <c r="J468">
        <f t="shared" ca="1" si="89"/>
        <v>9</v>
      </c>
      <c r="K468">
        <f t="shared" ca="1" si="90"/>
        <v>0</v>
      </c>
      <c r="L468">
        <f t="shared" ca="1" si="91"/>
        <v>9</v>
      </c>
      <c r="M468" s="23">
        <f t="shared" ca="1" si="92"/>
        <v>108</v>
      </c>
      <c r="N468" s="1">
        <f t="shared" ca="1" si="93"/>
        <v>-72</v>
      </c>
      <c r="O468" s="1">
        <f t="shared" ca="1" si="94"/>
        <v>0</v>
      </c>
      <c r="P468" s="27">
        <f t="shared" ca="1" si="95"/>
        <v>36</v>
      </c>
      <c r="Q468" s="1">
        <f t="shared" ca="1" si="96"/>
        <v>8322.8000000000084</v>
      </c>
      <c r="R468" s="1">
        <f t="shared" ca="1" si="97"/>
        <v>17.898494623655942</v>
      </c>
    </row>
    <row r="469" spans="7:18">
      <c r="G469">
        <v>466</v>
      </c>
      <c r="H469" t="str">
        <f t="shared" ca="1" si="98"/>
        <v>Soleado</v>
      </c>
      <c r="I469">
        <f t="shared" ca="1" si="88"/>
        <v>7</v>
      </c>
      <c r="J469">
        <f t="shared" ca="1" si="89"/>
        <v>7</v>
      </c>
      <c r="K469">
        <f t="shared" ca="1" si="90"/>
        <v>2</v>
      </c>
      <c r="L469">
        <f t="shared" ca="1" si="91"/>
        <v>9</v>
      </c>
      <c r="M469" s="23">
        <f t="shared" ca="1" si="92"/>
        <v>84</v>
      </c>
      <c r="N469" s="1">
        <f t="shared" ca="1" si="93"/>
        <v>-72</v>
      </c>
      <c r="O469" s="1">
        <f t="shared" ca="1" si="94"/>
        <v>-2.4</v>
      </c>
      <c r="P469" s="27">
        <f t="shared" ca="1" si="95"/>
        <v>9.6</v>
      </c>
      <c r="Q469" s="1">
        <f t="shared" ca="1" si="96"/>
        <v>8332.4000000000087</v>
      </c>
      <c r="R469" s="1">
        <f t="shared" ca="1" si="97"/>
        <v>17.880686695279</v>
      </c>
    </row>
    <row r="470" spans="7:18">
      <c r="G470">
        <v>467</v>
      </c>
      <c r="H470" t="str">
        <f t="shared" ca="1" si="98"/>
        <v>Nublado</v>
      </c>
      <c r="I470">
        <f t="shared" ca="1" si="88"/>
        <v>6</v>
      </c>
      <c r="J470">
        <f t="shared" ca="1" si="89"/>
        <v>6</v>
      </c>
      <c r="K470">
        <f t="shared" ca="1" si="90"/>
        <v>1</v>
      </c>
      <c r="L470">
        <f t="shared" ca="1" si="91"/>
        <v>7</v>
      </c>
      <c r="M470" s="23">
        <f t="shared" ca="1" si="92"/>
        <v>72</v>
      </c>
      <c r="N470" s="1">
        <f t="shared" ca="1" si="93"/>
        <v>-56</v>
      </c>
      <c r="O470" s="1">
        <f t="shared" ca="1" si="94"/>
        <v>-1.2</v>
      </c>
      <c r="P470" s="27">
        <f t="shared" ca="1" si="95"/>
        <v>14.8</v>
      </c>
      <c r="Q470" s="1">
        <f t="shared" ca="1" si="96"/>
        <v>8347.200000000008</v>
      </c>
      <c r="R470" s="1">
        <f t="shared" ca="1" si="97"/>
        <v>17.8740899357602</v>
      </c>
    </row>
    <row r="471" spans="7:18">
      <c r="G471">
        <v>468</v>
      </c>
      <c r="H471" t="str">
        <f t="shared" ca="1" si="98"/>
        <v>Soleado</v>
      </c>
      <c r="I471">
        <f t="shared" ca="1" si="88"/>
        <v>8</v>
      </c>
      <c r="J471">
        <f t="shared" ca="1" si="89"/>
        <v>6</v>
      </c>
      <c r="K471">
        <f t="shared" ca="1" si="90"/>
        <v>0</v>
      </c>
      <c r="L471">
        <f t="shared" ca="1" si="91"/>
        <v>6</v>
      </c>
      <c r="M471" s="23">
        <f t="shared" ca="1" si="92"/>
        <v>72</v>
      </c>
      <c r="N471" s="1">
        <f t="shared" ca="1" si="93"/>
        <v>-48</v>
      </c>
      <c r="O471" s="1">
        <f t="shared" ca="1" si="94"/>
        <v>0</v>
      </c>
      <c r="P471" s="27">
        <f t="shared" ca="1" si="95"/>
        <v>24</v>
      </c>
      <c r="Q471" s="1">
        <f t="shared" ca="1" si="96"/>
        <v>8371.200000000008</v>
      </c>
      <c r="R471" s="1">
        <f t="shared" ca="1" si="97"/>
        <v>17.887179487179516</v>
      </c>
    </row>
    <row r="472" spans="7:18">
      <c r="G472">
        <v>469</v>
      </c>
      <c r="H472" t="str">
        <f t="shared" ca="1" si="98"/>
        <v>Soleado</v>
      </c>
      <c r="I472">
        <f t="shared" ca="1" si="88"/>
        <v>9</v>
      </c>
      <c r="J472">
        <f t="shared" ca="1" si="89"/>
        <v>8</v>
      </c>
      <c r="K472">
        <f t="shared" ca="1" si="90"/>
        <v>0</v>
      </c>
      <c r="L472">
        <f t="shared" ca="1" si="91"/>
        <v>8</v>
      </c>
      <c r="M472" s="23">
        <f t="shared" ca="1" si="92"/>
        <v>96</v>
      </c>
      <c r="N472" s="1">
        <f t="shared" ca="1" si="93"/>
        <v>-64</v>
      </c>
      <c r="O472" s="1">
        <f t="shared" ca="1" si="94"/>
        <v>0</v>
      </c>
      <c r="P472" s="27">
        <f t="shared" ca="1" si="95"/>
        <v>32</v>
      </c>
      <c r="Q472" s="1">
        <f t="shared" ca="1" si="96"/>
        <v>8403.200000000008</v>
      </c>
      <c r="R472" s="1">
        <f t="shared" ca="1" si="97"/>
        <v>17.917270788912607</v>
      </c>
    </row>
    <row r="473" spans="7:18">
      <c r="G473">
        <v>470</v>
      </c>
      <c r="H473" t="str">
        <f t="shared" ca="1" si="98"/>
        <v>Soleado</v>
      </c>
      <c r="I473">
        <f t="shared" ca="1" si="88"/>
        <v>8</v>
      </c>
      <c r="J473">
        <f t="shared" ca="1" si="89"/>
        <v>8</v>
      </c>
      <c r="K473">
        <f t="shared" ca="1" si="90"/>
        <v>1</v>
      </c>
      <c r="L473">
        <f t="shared" ca="1" si="91"/>
        <v>9</v>
      </c>
      <c r="M473" s="23">
        <f t="shared" ca="1" si="92"/>
        <v>96</v>
      </c>
      <c r="N473" s="1">
        <f t="shared" ca="1" si="93"/>
        <v>-72</v>
      </c>
      <c r="O473" s="1">
        <f t="shared" ca="1" si="94"/>
        <v>-1.2</v>
      </c>
      <c r="P473" s="27">
        <f t="shared" ca="1" si="95"/>
        <v>22.8</v>
      </c>
      <c r="Q473" s="1">
        <f t="shared" ca="1" si="96"/>
        <v>8426.0000000000073</v>
      </c>
      <c r="R473" s="1">
        <f t="shared" ca="1" si="97"/>
        <v>17.927659574468109</v>
      </c>
    </row>
    <row r="474" spans="7:18">
      <c r="G474">
        <v>471</v>
      </c>
      <c r="H474" t="str">
        <f t="shared" ca="1" si="98"/>
        <v>Soleado</v>
      </c>
      <c r="I474">
        <f t="shared" ca="1" si="88"/>
        <v>9</v>
      </c>
      <c r="J474">
        <f t="shared" ca="1" si="89"/>
        <v>8</v>
      </c>
      <c r="K474">
        <f t="shared" ca="1" si="90"/>
        <v>0</v>
      </c>
      <c r="L474">
        <f t="shared" ca="1" si="91"/>
        <v>8</v>
      </c>
      <c r="M474" s="23">
        <f t="shared" ca="1" si="92"/>
        <v>96</v>
      </c>
      <c r="N474" s="1">
        <f t="shared" ca="1" si="93"/>
        <v>-64</v>
      </c>
      <c r="O474" s="1">
        <f t="shared" ca="1" si="94"/>
        <v>0</v>
      </c>
      <c r="P474" s="27">
        <f t="shared" ca="1" si="95"/>
        <v>32</v>
      </c>
      <c r="Q474" s="1">
        <f t="shared" ca="1" si="96"/>
        <v>8458.0000000000073</v>
      </c>
      <c r="R474" s="1">
        <f t="shared" ca="1" si="97"/>
        <v>17.957537154989407</v>
      </c>
    </row>
    <row r="475" spans="7:18">
      <c r="G475">
        <v>472</v>
      </c>
      <c r="H475" t="str">
        <f t="shared" ca="1" si="98"/>
        <v>Nublado</v>
      </c>
      <c r="I475">
        <f t="shared" ca="1" si="88"/>
        <v>7</v>
      </c>
      <c r="J475">
        <f t="shared" ca="1" si="89"/>
        <v>7</v>
      </c>
      <c r="K475">
        <f t="shared" ca="1" si="90"/>
        <v>2</v>
      </c>
      <c r="L475">
        <f t="shared" ca="1" si="91"/>
        <v>9</v>
      </c>
      <c r="M475" s="23">
        <f t="shared" ca="1" si="92"/>
        <v>84</v>
      </c>
      <c r="N475" s="1">
        <f t="shared" ca="1" si="93"/>
        <v>-72</v>
      </c>
      <c r="O475" s="1">
        <f t="shared" ca="1" si="94"/>
        <v>-2.4</v>
      </c>
      <c r="P475" s="27">
        <f t="shared" ca="1" si="95"/>
        <v>9.6</v>
      </c>
      <c r="Q475" s="1">
        <f t="shared" ca="1" si="96"/>
        <v>8467.6000000000076</v>
      </c>
      <c r="R475" s="1">
        <f t="shared" ca="1" si="97"/>
        <v>17.9398305084746</v>
      </c>
    </row>
    <row r="476" spans="7:18">
      <c r="G476">
        <v>473</v>
      </c>
      <c r="H476" t="str">
        <f t="shared" ca="1" si="98"/>
        <v>Soleado</v>
      </c>
      <c r="I476">
        <f t="shared" ca="1" si="88"/>
        <v>8</v>
      </c>
      <c r="J476">
        <f t="shared" ca="1" si="89"/>
        <v>7</v>
      </c>
      <c r="K476">
        <f t="shared" ca="1" si="90"/>
        <v>0</v>
      </c>
      <c r="L476">
        <f t="shared" ca="1" si="91"/>
        <v>7</v>
      </c>
      <c r="M476" s="23">
        <f t="shared" ca="1" si="92"/>
        <v>84</v>
      </c>
      <c r="N476" s="1">
        <f t="shared" ca="1" si="93"/>
        <v>-56</v>
      </c>
      <c r="O476" s="1">
        <f t="shared" ca="1" si="94"/>
        <v>0</v>
      </c>
      <c r="P476" s="27">
        <f t="shared" ca="1" si="95"/>
        <v>28</v>
      </c>
      <c r="Q476" s="1">
        <f t="shared" ca="1" si="96"/>
        <v>8495.6000000000076</v>
      </c>
      <c r="R476" s="1">
        <f t="shared" ca="1" si="97"/>
        <v>17.961099365750552</v>
      </c>
    </row>
    <row r="477" spans="7:18">
      <c r="G477">
        <v>474</v>
      </c>
      <c r="H477" t="str">
        <f t="shared" ca="1" si="98"/>
        <v>Soleado</v>
      </c>
      <c r="I477">
        <f t="shared" ca="1" si="88"/>
        <v>9</v>
      </c>
      <c r="J477">
        <f t="shared" ca="1" si="89"/>
        <v>8</v>
      </c>
      <c r="K477">
        <f t="shared" ca="1" si="90"/>
        <v>0</v>
      </c>
      <c r="L477">
        <f t="shared" ca="1" si="91"/>
        <v>8</v>
      </c>
      <c r="M477" s="23">
        <f t="shared" ca="1" si="92"/>
        <v>96</v>
      </c>
      <c r="N477" s="1">
        <f t="shared" ca="1" si="93"/>
        <v>-64</v>
      </c>
      <c r="O477" s="1">
        <f t="shared" ca="1" si="94"/>
        <v>0</v>
      </c>
      <c r="P477" s="27">
        <f t="shared" ca="1" si="95"/>
        <v>32</v>
      </c>
      <c r="Q477" s="1">
        <f t="shared" ca="1" si="96"/>
        <v>8527.6000000000076</v>
      </c>
      <c r="R477" s="1">
        <f t="shared" ca="1" si="97"/>
        <v>17.99071729957808</v>
      </c>
    </row>
    <row r="478" spans="7:18">
      <c r="G478">
        <v>475</v>
      </c>
      <c r="H478" t="str">
        <f t="shared" ca="1" si="98"/>
        <v>Soleado</v>
      </c>
      <c r="I478">
        <f t="shared" ref="I478:I541" ca="1" si="99">IF(H478="Soleado",LOOKUP(RAND(),Rand_Sol,Dem_Sol),LOOKUP(RAND(),Rand_Nub,Dem_Nub))</f>
        <v>8</v>
      </c>
      <c r="J478">
        <f t="shared" ref="J478:J541" ca="1" si="100">IF(I478&lt;=L478,I478,L478)</f>
        <v>8</v>
      </c>
      <c r="K478">
        <f t="shared" ref="K478:K541" ca="1" si="101">IF(J478&lt;L478,L478-J478,0)</f>
        <v>1</v>
      </c>
      <c r="L478">
        <f t="shared" ref="L478:L541" ca="1" si="102">I477</f>
        <v>9</v>
      </c>
      <c r="M478" s="23">
        <f t="shared" ref="M478:M541" ca="1" si="103">J478*$B$2</f>
        <v>96</v>
      </c>
      <c r="N478" s="1">
        <f t="shared" ref="N478:N541" ca="1" si="104">-L478*$B$3</f>
        <v>-72</v>
      </c>
      <c r="O478" s="1">
        <f t="shared" ref="O478:O541" ca="1" si="105">-K478*pre_rev</f>
        <v>-1.2</v>
      </c>
      <c r="P478" s="27">
        <f t="shared" ref="P478:P541" ca="1" si="106">M478+N478+O478</f>
        <v>22.8</v>
      </c>
      <c r="Q478" s="1">
        <f t="shared" ref="Q478:Q541" ca="1" si="107">P478+Q477</f>
        <v>8550.4000000000069</v>
      </c>
      <c r="R478" s="1">
        <f t="shared" ref="R478:R541" ca="1" si="108">1/G478*((G478-1)*R477+P478)</f>
        <v>18.000842105263175</v>
      </c>
    </row>
    <row r="479" spans="7:18">
      <c r="G479">
        <v>476</v>
      </c>
      <c r="H479" t="str">
        <f t="shared" ca="1" si="98"/>
        <v>Soleado</v>
      </c>
      <c r="I479">
        <f t="shared" ca="1" si="99"/>
        <v>8</v>
      </c>
      <c r="J479">
        <f t="shared" ca="1" si="100"/>
        <v>8</v>
      </c>
      <c r="K479">
        <f t="shared" ca="1" si="101"/>
        <v>0</v>
      </c>
      <c r="L479">
        <f t="shared" ca="1" si="102"/>
        <v>8</v>
      </c>
      <c r="M479" s="23">
        <f t="shared" ca="1" si="103"/>
        <v>96</v>
      </c>
      <c r="N479" s="1">
        <f t="shared" ca="1" si="104"/>
        <v>-64</v>
      </c>
      <c r="O479" s="1">
        <f t="shared" ca="1" si="105"/>
        <v>0</v>
      </c>
      <c r="P479" s="27">
        <f t="shared" ca="1" si="106"/>
        <v>32</v>
      </c>
      <c r="Q479" s="1">
        <f t="shared" ca="1" si="107"/>
        <v>8582.4000000000069</v>
      </c>
      <c r="R479" s="1">
        <f t="shared" ca="1" si="108"/>
        <v>18.030252100840354</v>
      </c>
    </row>
    <row r="480" spans="7:18">
      <c r="G480">
        <v>477</v>
      </c>
      <c r="H480" t="str">
        <f t="shared" ca="1" si="98"/>
        <v>Soleado</v>
      </c>
      <c r="I480">
        <f t="shared" ca="1" si="99"/>
        <v>9</v>
      </c>
      <c r="J480">
        <f t="shared" ca="1" si="100"/>
        <v>8</v>
      </c>
      <c r="K480">
        <f t="shared" ca="1" si="101"/>
        <v>0</v>
      </c>
      <c r="L480">
        <f t="shared" ca="1" si="102"/>
        <v>8</v>
      </c>
      <c r="M480" s="23">
        <f t="shared" ca="1" si="103"/>
        <v>96</v>
      </c>
      <c r="N480" s="1">
        <f t="shared" ca="1" si="104"/>
        <v>-64</v>
      </c>
      <c r="O480" s="1">
        <f t="shared" ca="1" si="105"/>
        <v>0</v>
      </c>
      <c r="P480" s="27">
        <f t="shared" ca="1" si="106"/>
        <v>32</v>
      </c>
      <c r="Q480" s="1">
        <f t="shared" ca="1" si="107"/>
        <v>8614.4000000000069</v>
      </c>
      <c r="R480" s="1">
        <f t="shared" ca="1" si="108"/>
        <v>18.059538784067104</v>
      </c>
    </row>
    <row r="481" spans="7:18">
      <c r="G481">
        <v>478</v>
      </c>
      <c r="H481" t="str">
        <f t="shared" ca="1" si="98"/>
        <v>Soleado</v>
      </c>
      <c r="I481">
        <f t="shared" ca="1" si="99"/>
        <v>6</v>
      </c>
      <c r="J481">
        <f t="shared" ca="1" si="100"/>
        <v>6</v>
      </c>
      <c r="K481">
        <f t="shared" ca="1" si="101"/>
        <v>3</v>
      </c>
      <c r="L481">
        <f t="shared" ca="1" si="102"/>
        <v>9</v>
      </c>
      <c r="M481" s="23">
        <f t="shared" ca="1" si="103"/>
        <v>72</v>
      </c>
      <c r="N481" s="1">
        <f t="shared" ca="1" si="104"/>
        <v>-72</v>
      </c>
      <c r="O481" s="1">
        <f t="shared" ca="1" si="105"/>
        <v>-3.5999999999999996</v>
      </c>
      <c r="P481" s="27">
        <f t="shared" ca="1" si="106"/>
        <v>-3.5999999999999996</v>
      </c>
      <c r="Q481" s="1">
        <f t="shared" ca="1" si="107"/>
        <v>8610.8000000000065</v>
      </c>
      <c r="R481" s="1">
        <f t="shared" ca="1" si="108"/>
        <v>18.014225941422609</v>
      </c>
    </row>
    <row r="482" spans="7:18">
      <c r="G482">
        <v>479</v>
      </c>
      <c r="H482" t="str">
        <f t="shared" ca="1" si="98"/>
        <v>Soleado</v>
      </c>
      <c r="I482">
        <f t="shared" ca="1" si="99"/>
        <v>7</v>
      </c>
      <c r="J482">
        <f t="shared" ca="1" si="100"/>
        <v>6</v>
      </c>
      <c r="K482">
        <f t="shared" ca="1" si="101"/>
        <v>0</v>
      </c>
      <c r="L482">
        <f t="shared" ca="1" si="102"/>
        <v>6</v>
      </c>
      <c r="M482" s="23">
        <f t="shared" ca="1" si="103"/>
        <v>72</v>
      </c>
      <c r="N482" s="1">
        <f t="shared" ca="1" si="104"/>
        <v>-48</v>
      </c>
      <c r="O482" s="1">
        <f t="shared" ca="1" si="105"/>
        <v>0</v>
      </c>
      <c r="P482" s="27">
        <f t="shared" ca="1" si="106"/>
        <v>24</v>
      </c>
      <c r="Q482" s="1">
        <f t="shared" ca="1" si="107"/>
        <v>8634.8000000000065</v>
      </c>
      <c r="R482" s="1">
        <f t="shared" ca="1" si="108"/>
        <v>18.026722338204603</v>
      </c>
    </row>
    <row r="483" spans="7:18">
      <c r="G483">
        <v>480</v>
      </c>
      <c r="H483" t="str">
        <f t="shared" ca="1" si="98"/>
        <v>Soleado</v>
      </c>
      <c r="I483">
        <f t="shared" ca="1" si="99"/>
        <v>9</v>
      </c>
      <c r="J483">
        <f t="shared" ca="1" si="100"/>
        <v>7</v>
      </c>
      <c r="K483">
        <f t="shared" ca="1" si="101"/>
        <v>0</v>
      </c>
      <c r="L483">
        <f t="shared" ca="1" si="102"/>
        <v>7</v>
      </c>
      <c r="M483" s="23">
        <f t="shared" ca="1" si="103"/>
        <v>84</v>
      </c>
      <c r="N483" s="1">
        <f t="shared" ca="1" si="104"/>
        <v>-56</v>
      </c>
      <c r="O483" s="1">
        <f t="shared" ca="1" si="105"/>
        <v>0</v>
      </c>
      <c r="P483" s="27">
        <f t="shared" ca="1" si="106"/>
        <v>28</v>
      </c>
      <c r="Q483" s="1">
        <f t="shared" ca="1" si="107"/>
        <v>8662.8000000000065</v>
      </c>
      <c r="R483" s="1">
        <f t="shared" ca="1" si="108"/>
        <v>18.04750000000001</v>
      </c>
    </row>
    <row r="484" spans="7:18">
      <c r="G484">
        <v>481</v>
      </c>
      <c r="H484" t="str">
        <f t="shared" ca="1" si="98"/>
        <v>Soleado</v>
      </c>
      <c r="I484">
        <f t="shared" ca="1" si="99"/>
        <v>6</v>
      </c>
      <c r="J484">
        <f t="shared" ca="1" si="100"/>
        <v>6</v>
      </c>
      <c r="K484">
        <f t="shared" ca="1" si="101"/>
        <v>3</v>
      </c>
      <c r="L484">
        <f t="shared" ca="1" si="102"/>
        <v>9</v>
      </c>
      <c r="M484" s="23">
        <f t="shared" ca="1" si="103"/>
        <v>72</v>
      </c>
      <c r="N484" s="1">
        <f t="shared" ca="1" si="104"/>
        <v>-72</v>
      </c>
      <c r="O484" s="1">
        <f t="shared" ca="1" si="105"/>
        <v>-3.5999999999999996</v>
      </c>
      <c r="P484" s="27">
        <f t="shared" ca="1" si="106"/>
        <v>-3.5999999999999996</v>
      </c>
      <c r="Q484" s="1">
        <f t="shared" ca="1" si="107"/>
        <v>8659.2000000000062</v>
      </c>
      <c r="R484" s="1">
        <f t="shared" ca="1" si="108"/>
        <v>18.002494802494812</v>
      </c>
    </row>
    <row r="485" spans="7:18">
      <c r="G485">
        <v>482</v>
      </c>
      <c r="H485" t="str">
        <f t="shared" ca="1" si="98"/>
        <v>Soleado</v>
      </c>
      <c r="I485">
        <f t="shared" ca="1" si="99"/>
        <v>7</v>
      </c>
      <c r="J485">
        <f t="shared" ca="1" si="100"/>
        <v>6</v>
      </c>
      <c r="K485">
        <f t="shared" ca="1" si="101"/>
        <v>0</v>
      </c>
      <c r="L485">
        <f t="shared" ca="1" si="102"/>
        <v>6</v>
      </c>
      <c r="M485" s="23">
        <f t="shared" ca="1" si="103"/>
        <v>72</v>
      </c>
      <c r="N485" s="1">
        <f t="shared" ca="1" si="104"/>
        <v>-48</v>
      </c>
      <c r="O485" s="1">
        <f t="shared" ca="1" si="105"/>
        <v>0</v>
      </c>
      <c r="P485" s="27">
        <f t="shared" ca="1" si="106"/>
        <v>24</v>
      </c>
      <c r="Q485" s="1">
        <f t="shared" ca="1" si="107"/>
        <v>8683.2000000000062</v>
      </c>
      <c r="R485" s="1">
        <f t="shared" ca="1" si="108"/>
        <v>18.01493775933611</v>
      </c>
    </row>
    <row r="486" spans="7:18">
      <c r="G486">
        <v>483</v>
      </c>
      <c r="H486" t="str">
        <f t="shared" ca="1" si="98"/>
        <v>Soleado</v>
      </c>
      <c r="I486">
        <f t="shared" ca="1" si="99"/>
        <v>8</v>
      </c>
      <c r="J486">
        <f t="shared" ca="1" si="100"/>
        <v>7</v>
      </c>
      <c r="K486">
        <f t="shared" ca="1" si="101"/>
        <v>0</v>
      </c>
      <c r="L486">
        <f t="shared" ca="1" si="102"/>
        <v>7</v>
      </c>
      <c r="M486" s="23">
        <f t="shared" ca="1" si="103"/>
        <v>84</v>
      </c>
      <c r="N486" s="1">
        <f t="shared" ca="1" si="104"/>
        <v>-56</v>
      </c>
      <c r="O486" s="1">
        <f t="shared" ca="1" si="105"/>
        <v>0</v>
      </c>
      <c r="P486" s="27">
        <f t="shared" ca="1" si="106"/>
        <v>28</v>
      </c>
      <c r="Q486" s="1">
        <f t="shared" ca="1" si="107"/>
        <v>8711.2000000000062</v>
      </c>
      <c r="R486" s="1">
        <f t="shared" ca="1" si="108"/>
        <v>18.035610766045558</v>
      </c>
    </row>
    <row r="487" spans="7:18">
      <c r="G487">
        <v>484</v>
      </c>
      <c r="H487" t="str">
        <f t="shared" ca="1" si="98"/>
        <v>Nublado</v>
      </c>
      <c r="I487">
        <f t="shared" ca="1" si="99"/>
        <v>7</v>
      </c>
      <c r="J487">
        <f t="shared" ca="1" si="100"/>
        <v>7</v>
      </c>
      <c r="K487">
        <f t="shared" ca="1" si="101"/>
        <v>1</v>
      </c>
      <c r="L487">
        <f t="shared" ca="1" si="102"/>
        <v>8</v>
      </c>
      <c r="M487" s="23">
        <f t="shared" ca="1" si="103"/>
        <v>84</v>
      </c>
      <c r="N487" s="1">
        <f t="shared" ca="1" si="104"/>
        <v>-64</v>
      </c>
      <c r="O487" s="1">
        <f t="shared" ca="1" si="105"/>
        <v>-1.2</v>
      </c>
      <c r="P487" s="27">
        <f t="shared" ca="1" si="106"/>
        <v>18.8</v>
      </c>
      <c r="Q487" s="1">
        <f t="shared" ca="1" si="107"/>
        <v>8730.0000000000055</v>
      </c>
      <c r="R487" s="1">
        <f t="shared" ca="1" si="108"/>
        <v>18.037190082644635</v>
      </c>
    </row>
    <row r="488" spans="7:18">
      <c r="G488">
        <v>485</v>
      </c>
      <c r="H488" t="str">
        <f t="shared" ca="1" si="98"/>
        <v>Soleado</v>
      </c>
      <c r="I488">
        <f t="shared" ca="1" si="99"/>
        <v>9</v>
      </c>
      <c r="J488">
        <f t="shared" ca="1" si="100"/>
        <v>7</v>
      </c>
      <c r="K488">
        <f t="shared" ca="1" si="101"/>
        <v>0</v>
      </c>
      <c r="L488">
        <f t="shared" ca="1" si="102"/>
        <v>7</v>
      </c>
      <c r="M488" s="23">
        <f t="shared" ca="1" si="103"/>
        <v>84</v>
      </c>
      <c r="N488" s="1">
        <f t="shared" ca="1" si="104"/>
        <v>-56</v>
      </c>
      <c r="O488" s="1">
        <f t="shared" ca="1" si="105"/>
        <v>0</v>
      </c>
      <c r="P488" s="27">
        <f t="shared" ca="1" si="106"/>
        <v>28</v>
      </c>
      <c r="Q488" s="1">
        <f t="shared" ca="1" si="107"/>
        <v>8758.0000000000055</v>
      </c>
      <c r="R488" s="1">
        <f t="shared" ca="1" si="108"/>
        <v>18.057731958762893</v>
      </c>
    </row>
    <row r="489" spans="7:18">
      <c r="G489">
        <v>486</v>
      </c>
      <c r="H489" t="str">
        <f t="shared" ca="1" si="98"/>
        <v>Nublado</v>
      </c>
      <c r="I489">
        <f t="shared" ca="1" si="99"/>
        <v>7</v>
      </c>
      <c r="J489">
        <f t="shared" ca="1" si="100"/>
        <v>7</v>
      </c>
      <c r="K489">
        <f t="shared" ca="1" si="101"/>
        <v>2</v>
      </c>
      <c r="L489">
        <f t="shared" ca="1" si="102"/>
        <v>9</v>
      </c>
      <c r="M489" s="23">
        <f t="shared" ca="1" si="103"/>
        <v>84</v>
      </c>
      <c r="N489" s="1">
        <f t="shared" ca="1" si="104"/>
        <v>-72</v>
      </c>
      <c r="O489" s="1">
        <f t="shared" ca="1" si="105"/>
        <v>-2.4</v>
      </c>
      <c r="P489" s="27">
        <f t="shared" ca="1" si="106"/>
        <v>9.6</v>
      </c>
      <c r="Q489" s="1">
        <f t="shared" ca="1" si="107"/>
        <v>8767.6000000000058</v>
      </c>
      <c r="R489" s="1">
        <f t="shared" ca="1" si="108"/>
        <v>18.040329218107004</v>
      </c>
    </row>
    <row r="490" spans="7:18">
      <c r="G490">
        <v>487</v>
      </c>
      <c r="H490" t="str">
        <f t="shared" ca="1" si="98"/>
        <v>Soleado</v>
      </c>
      <c r="I490">
        <f t="shared" ca="1" si="99"/>
        <v>9</v>
      </c>
      <c r="J490">
        <f t="shared" ca="1" si="100"/>
        <v>7</v>
      </c>
      <c r="K490">
        <f t="shared" ca="1" si="101"/>
        <v>0</v>
      </c>
      <c r="L490">
        <f t="shared" ca="1" si="102"/>
        <v>7</v>
      </c>
      <c r="M490" s="23">
        <f t="shared" ca="1" si="103"/>
        <v>84</v>
      </c>
      <c r="N490" s="1">
        <f t="shared" ca="1" si="104"/>
        <v>-56</v>
      </c>
      <c r="O490" s="1">
        <f t="shared" ca="1" si="105"/>
        <v>0</v>
      </c>
      <c r="P490" s="27">
        <f t="shared" ca="1" si="106"/>
        <v>28</v>
      </c>
      <c r="Q490" s="1">
        <f t="shared" ca="1" si="107"/>
        <v>8795.6000000000058</v>
      </c>
      <c r="R490" s="1">
        <f t="shared" ca="1" si="108"/>
        <v>18.060780287474341</v>
      </c>
    </row>
    <row r="491" spans="7:18">
      <c r="G491">
        <v>488</v>
      </c>
      <c r="H491" t="str">
        <f t="shared" ca="1" si="98"/>
        <v>Nublado</v>
      </c>
      <c r="I491">
        <f t="shared" ca="1" si="99"/>
        <v>6</v>
      </c>
      <c r="J491">
        <f t="shared" ca="1" si="100"/>
        <v>6</v>
      </c>
      <c r="K491">
        <f t="shared" ca="1" si="101"/>
        <v>3</v>
      </c>
      <c r="L491">
        <f t="shared" ca="1" si="102"/>
        <v>9</v>
      </c>
      <c r="M491" s="23">
        <f t="shared" ca="1" si="103"/>
        <v>72</v>
      </c>
      <c r="N491" s="1">
        <f t="shared" ca="1" si="104"/>
        <v>-72</v>
      </c>
      <c r="O491" s="1">
        <f t="shared" ca="1" si="105"/>
        <v>-3.5999999999999996</v>
      </c>
      <c r="P491" s="27">
        <f t="shared" ca="1" si="106"/>
        <v>-3.5999999999999996</v>
      </c>
      <c r="Q491" s="1">
        <f t="shared" ca="1" si="107"/>
        <v>8792.0000000000055</v>
      </c>
      <c r="R491" s="1">
        <f t="shared" ca="1" si="108"/>
        <v>18.016393442622959</v>
      </c>
    </row>
    <row r="492" spans="7:18">
      <c r="G492">
        <v>489</v>
      </c>
      <c r="H492" t="str">
        <f t="shared" ca="1" si="98"/>
        <v>Soleado</v>
      </c>
      <c r="I492">
        <f t="shared" ca="1" si="99"/>
        <v>8</v>
      </c>
      <c r="J492">
        <f t="shared" ca="1" si="100"/>
        <v>6</v>
      </c>
      <c r="K492">
        <f t="shared" ca="1" si="101"/>
        <v>0</v>
      </c>
      <c r="L492">
        <f t="shared" ca="1" si="102"/>
        <v>6</v>
      </c>
      <c r="M492" s="23">
        <f t="shared" ca="1" si="103"/>
        <v>72</v>
      </c>
      <c r="N492" s="1">
        <f t="shared" ca="1" si="104"/>
        <v>-48</v>
      </c>
      <c r="O492" s="1">
        <f t="shared" ca="1" si="105"/>
        <v>0</v>
      </c>
      <c r="P492" s="27">
        <f t="shared" ca="1" si="106"/>
        <v>24</v>
      </c>
      <c r="Q492" s="1">
        <f t="shared" ca="1" si="107"/>
        <v>8816.0000000000055</v>
      </c>
      <c r="R492" s="1">
        <f t="shared" ca="1" si="108"/>
        <v>18.028629856850724</v>
      </c>
    </row>
    <row r="493" spans="7:18">
      <c r="G493">
        <v>490</v>
      </c>
      <c r="H493" t="str">
        <f t="shared" ca="1" si="98"/>
        <v>Soleado</v>
      </c>
      <c r="I493">
        <f t="shared" ca="1" si="99"/>
        <v>9</v>
      </c>
      <c r="J493">
        <f t="shared" ca="1" si="100"/>
        <v>8</v>
      </c>
      <c r="K493">
        <f t="shared" ca="1" si="101"/>
        <v>0</v>
      </c>
      <c r="L493">
        <f t="shared" ca="1" si="102"/>
        <v>8</v>
      </c>
      <c r="M493" s="23">
        <f t="shared" ca="1" si="103"/>
        <v>96</v>
      </c>
      <c r="N493" s="1">
        <f t="shared" ca="1" si="104"/>
        <v>-64</v>
      </c>
      <c r="O493" s="1">
        <f t="shared" ca="1" si="105"/>
        <v>0</v>
      </c>
      <c r="P493" s="27">
        <f t="shared" ca="1" si="106"/>
        <v>32</v>
      </c>
      <c r="Q493" s="1">
        <f t="shared" ca="1" si="107"/>
        <v>8848.0000000000055</v>
      </c>
      <c r="R493" s="1">
        <f t="shared" ca="1" si="108"/>
        <v>18.057142857142868</v>
      </c>
    </row>
    <row r="494" spans="7:18">
      <c r="G494">
        <v>491</v>
      </c>
      <c r="H494" t="str">
        <f t="shared" ca="1" si="98"/>
        <v>Soleado</v>
      </c>
      <c r="I494">
        <f t="shared" ca="1" si="99"/>
        <v>8</v>
      </c>
      <c r="J494">
        <f t="shared" ca="1" si="100"/>
        <v>8</v>
      </c>
      <c r="K494">
        <f t="shared" ca="1" si="101"/>
        <v>1</v>
      </c>
      <c r="L494">
        <f t="shared" ca="1" si="102"/>
        <v>9</v>
      </c>
      <c r="M494" s="23">
        <f t="shared" ca="1" si="103"/>
        <v>96</v>
      </c>
      <c r="N494" s="1">
        <f t="shared" ca="1" si="104"/>
        <v>-72</v>
      </c>
      <c r="O494" s="1">
        <f t="shared" ca="1" si="105"/>
        <v>-1.2</v>
      </c>
      <c r="P494" s="27">
        <f t="shared" ca="1" si="106"/>
        <v>22.8</v>
      </c>
      <c r="Q494" s="1">
        <f t="shared" ca="1" si="107"/>
        <v>8870.8000000000047</v>
      </c>
      <c r="R494" s="1">
        <f t="shared" ca="1" si="108"/>
        <v>18.066802443991861</v>
      </c>
    </row>
    <row r="495" spans="7:18">
      <c r="G495">
        <v>492</v>
      </c>
      <c r="H495" t="str">
        <f t="shared" ca="1" si="98"/>
        <v>Nublado</v>
      </c>
      <c r="I495">
        <f t="shared" ca="1" si="99"/>
        <v>5</v>
      </c>
      <c r="J495">
        <f t="shared" ca="1" si="100"/>
        <v>5</v>
      </c>
      <c r="K495">
        <f t="shared" ca="1" si="101"/>
        <v>3</v>
      </c>
      <c r="L495">
        <f t="shared" ca="1" si="102"/>
        <v>8</v>
      </c>
      <c r="M495" s="23">
        <f t="shared" ca="1" si="103"/>
        <v>60</v>
      </c>
      <c r="N495" s="1">
        <f t="shared" ca="1" si="104"/>
        <v>-64</v>
      </c>
      <c r="O495" s="1">
        <f t="shared" ca="1" si="105"/>
        <v>-3.5999999999999996</v>
      </c>
      <c r="P495" s="27">
        <f t="shared" ca="1" si="106"/>
        <v>-7.6</v>
      </c>
      <c r="Q495" s="1">
        <f t="shared" ca="1" si="107"/>
        <v>8863.2000000000044</v>
      </c>
      <c r="R495" s="1">
        <f t="shared" ca="1" si="108"/>
        <v>18.014634146341471</v>
      </c>
    </row>
    <row r="496" spans="7:18">
      <c r="G496">
        <v>493</v>
      </c>
      <c r="H496" t="str">
        <f t="shared" ca="1" si="98"/>
        <v>Nublado</v>
      </c>
      <c r="I496">
        <f t="shared" ca="1" si="99"/>
        <v>6</v>
      </c>
      <c r="J496">
        <f t="shared" ca="1" si="100"/>
        <v>5</v>
      </c>
      <c r="K496">
        <f t="shared" ca="1" si="101"/>
        <v>0</v>
      </c>
      <c r="L496">
        <f t="shared" ca="1" si="102"/>
        <v>5</v>
      </c>
      <c r="M496" s="23">
        <f t="shared" ca="1" si="103"/>
        <v>60</v>
      </c>
      <c r="N496" s="1">
        <f t="shared" ca="1" si="104"/>
        <v>-40</v>
      </c>
      <c r="O496" s="1">
        <f t="shared" ca="1" si="105"/>
        <v>0</v>
      </c>
      <c r="P496" s="27">
        <f t="shared" ca="1" si="106"/>
        <v>20</v>
      </c>
      <c r="Q496" s="1">
        <f t="shared" ca="1" si="107"/>
        <v>8883.2000000000044</v>
      </c>
      <c r="R496" s="1">
        <f t="shared" ca="1" si="108"/>
        <v>18.0186612576065</v>
      </c>
    </row>
    <row r="497" spans="7:18">
      <c r="G497">
        <v>494</v>
      </c>
      <c r="H497" t="str">
        <f t="shared" ca="1" si="98"/>
        <v>Nublado</v>
      </c>
      <c r="I497">
        <f t="shared" ca="1" si="99"/>
        <v>5</v>
      </c>
      <c r="J497">
        <f t="shared" ca="1" si="100"/>
        <v>5</v>
      </c>
      <c r="K497">
        <f t="shared" ca="1" si="101"/>
        <v>1</v>
      </c>
      <c r="L497">
        <f t="shared" ca="1" si="102"/>
        <v>6</v>
      </c>
      <c r="M497" s="23">
        <f t="shared" ca="1" si="103"/>
        <v>60</v>
      </c>
      <c r="N497" s="1">
        <f t="shared" ca="1" si="104"/>
        <v>-48</v>
      </c>
      <c r="O497" s="1">
        <f t="shared" ca="1" si="105"/>
        <v>-1.2</v>
      </c>
      <c r="P497" s="27">
        <f t="shared" ca="1" si="106"/>
        <v>10.8</v>
      </c>
      <c r="Q497" s="1">
        <f t="shared" ca="1" si="107"/>
        <v>8894.0000000000036</v>
      </c>
      <c r="R497" s="1">
        <f t="shared" ca="1" si="108"/>
        <v>18.00404858299596</v>
      </c>
    </row>
    <row r="498" spans="7:18">
      <c r="G498">
        <v>495</v>
      </c>
      <c r="H498" t="str">
        <f t="shared" ca="1" si="98"/>
        <v>Soleado</v>
      </c>
      <c r="I498">
        <f t="shared" ca="1" si="99"/>
        <v>8</v>
      </c>
      <c r="J498">
        <f t="shared" ca="1" si="100"/>
        <v>5</v>
      </c>
      <c r="K498">
        <f t="shared" ca="1" si="101"/>
        <v>0</v>
      </c>
      <c r="L498">
        <f t="shared" ca="1" si="102"/>
        <v>5</v>
      </c>
      <c r="M498" s="23">
        <f t="shared" ca="1" si="103"/>
        <v>60</v>
      </c>
      <c r="N498" s="1">
        <f t="shared" ca="1" si="104"/>
        <v>-40</v>
      </c>
      <c r="O498" s="1">
        <f t="shared" ca="1" si="105"/>
        <v>0</v>
      </c>
      <c r="P498" s="27">
        <f t="shared" ca="1" si="106"/>
        <v>20</v>
      </c>
      <c r="Q498" s="1">
        <f t="shared" ca="1" si="107"/>
        <v>8914.0000000000036</v>
      </c>
      <c r="R498" s="1">
        <f t="shared" ca="1" si="108"/>
        <v>18.008080808080816</v>
      </c>
    </row>
    <row r="499" spans="7:18">
      <c r="G499">
        <v>496</v>
      </c>
      <c r="H499" t="str">
        <f t="shared" ca="1" si="98"/>
        <v>Nublado</v>
      </c>
      <c r="I499">
        <f t="shared" ca="1" si="99"/>
        <v>5</v>
      </c>
      <c r="J499">
        <f t="shared" ca="1" si="100"/>
        <v>5</v>
      </c>
      <c r="K499">
        <f t="shared" ca="1" si="101"/>
        <v>3</v>
      </c>
      <c r="L499">
        <f t="shared" ca="1" si="102"/>
        <v>8</v>
      </c>
      <c r="M499" s="23">
        <f t="shared" ca="1" si="103"/>
        <v>60</v>
      </c>
      <c r="N499" s="1">
        <f t="shared" ca="1" si="104"/>
        <v>-64</v>
      </c>
      <c r="O499" s="1">
        <f t="shared" ca="1" si="105"/>
        <v>-3.5999999999999996</v>
      </c>
      <c r="P499" s="27">
        <f t="shared" ca="1" si="106"/>
        <v>-7.6</v>
      </c>
      <c r="Q499" s="1">
        <f t="shared" ca="1" si="107"/>
        <v>8906.4000000000033</v>
      </c>
      <c r="R499" s="1">
        <f t="shared" ca="1" si="108"/>
        <v>17.956451612903233</v>
      </c>
    </row>
    <row r="500" spans="7:18">
      <c r="G500">
        <v>497</v>
      </c>
      <c r="H500" t="str">
        <f t="shared" ca="1" si="98"/>
        <v>Soleado</v>
      </c>
      <c r="I500">
        <f t="shared" ca="1" si="99"/>
        <v>8</v>
      </c>
      <c r="J500">
        <f t="shared" ca="1" si="100"/>
        <v>5</v>
      </c>
      <c r="K500">
        <f t="shared" ca="1" si="101"/>
        <v>0</v>
      </c>
      <c r="L500">
        <f t="shared" ca="1" si="102"/>
        <v>5</v>
      </c>
      <c r="M500" s="23">
        <f t="shared" ca="1" si="103"/>
        <v>60</v>
      </c>
      <c r="N500" s="1">
        <f t="shared" ca="1" si="104"/>
        <v>-40</v>
      </c>
      <c r="O500" s="1">
        <f t="shared" ca="1" si="105"/>
        <v>0</v>
      </c>
      <c r="P500" s="27">
        <f t="shared" ca="1" si="106"/>
        <v>20</v>
      </c>
      <c r="Q500" s="1">
        <f t="shared" ca="1" si="107"/>
        <v>8926.4000000000033</v>
      </c>
      <c r="R500" s="1">
        <f t="shared" ca="1" si="108"/>
        <v>17.960563380281698</v>
      </c>
    </row>
    <row r="501" spans="7:18">
      <c r="G501">
        <v>498</v>
      </c>
      <c r="H501" t="str">
        <f t="shared" ca="1" si="98"/>
        <v>Soleado</v>
      </c>
      <c r="I501">
        <f t="shared" ca="1" si="99"/>
        <v>7</v>
      </c>
      <c r="J501">
        <f t="shared" ca="1" si="100"/>
        <v>7</v>
      </c>
      <c r="K501">
        <f t="shared" ca="1" si="101"/>
        <v>1</v>
      </c>
      <c r="L501">
        <f t="shared" ca="1" si="102"/>
        <v>8</v>
      </c>
      <c r="M501" s="23">
        <f t="shared" ca="1" si="103"/>
        <v>84</v>
      </c>
      <c r="N501" s="1">
        <f t="shared" ca="1" si="104"/>
        <v>-64</v>
      </c>
      <c r="O501" s="1">
        <f t="shared" ca="1" si="105"/>
        <v>-1.2</v>
      </c>
      <c r="P501" s="27">
        <f t="shared" ca="1" si="106"/>
        <v>18.8</v>
      </c>
      <c r="Q501" s="1">
        <f t="shared" ca="1" si="107"/>
        <v>8945.2000000000025</v>
      </c>
      <c r="R501" s="1">
        <f t="shared" ca="1" si="108"/>
        <v>17.962248995983938</v>
      </c>
    </row>
    <row r="502" spans="7:18">
      <c r="G502">
        <v>499</v>
      </c>
      <c r="H502" t="str">
        <f t="shared" ca="1" si="98"/>
        <v>Soleado</v>
      </c>
      <c r="I502">
        <f t="shared" ca="1" si="99"/>
        <v>8</v>
      </c>
      <c r="J502">
        <f t="shared" ca="1" si="100"/>
        <v>7</v>
      </c>
      <c r="K502">
        <f t="shared" ca="1" si="101"/>
        <v>0</v>
      </c>
      <c r="L502">
        <f t="shared" ca="1" si="102"/>
        <v>7</v>
      </c>
      <c r="M502" s="23">
        <f t="shared" ca="1" si="103"/>
        <v>84</v>
      </c>
      <c r="N502" s="1">
        <f t="shared" ca="1" si="104"/>
        <v>-56</v>
      </c>
      <c r="O502" s="1">
        <f t="shared" ca="1" si="105"/>
        <v>0</v>
      </c>
      <c r="P502" s="27">
        <f t="shared" ca="1" si="106"/>
        <v>28</v>
      </c>
      <c r="Q502" s="1">
        <f t="shared" ca="1" si="107"/>
        <v>8973.2000000000025</v>
      </c>
      <c r="R502" s="1">
        <f t="shared" ca="1" si="108"/>
        <v>17.982364729458919</v>
      </c>
    </row>
    <row r="503" spans="7:18">
      <c r="G503">
        <v>500</v>
      </c>
      <c r="H503" t="str">
        <f t="shared" ca="1" si="98"/>
        <v>Soleado</v>
      </c>
      <c r="I503">
        <f t="shared" ca="1" si="99"/>
        <v>8</v>
      </c>
      <c r="J503">
        <f t="shared" ca="1" si="100"/>
        <v>8</v>
      </c>
      <c r="K503">
        <f t="shared" ca="1" si="101"/>
        <v>0</v>
      </c>
      <c r="L503">
        <f t="shared" ca="1" si="102"/>
        <v>8</v>
      </c>
      <c r="M503" s="23">
        <f t="shared" ca="1" si="103"/>
        <v>96</v>
      </c>
      <c r="N503" s="1">
        <f t="shared" ca="1" si="104"/>
        <v>-64</v>
      </c>
      <c r="O503" s="1">
        <f t="shared" ca="1" si="105"/>
        <v>0</v>
      </c>
      <c r="P503" s="27">
        <f t="shared" ca="1" si="106"/>
        <v>32</v>
      </c>
      <c r="Q503" s="1">
        <f t="shared" ca="1" si="107"/>
        <v>9005.2000000000025</v>
      </c>
      <c r="R503" s="1">
        <f t="shared" ca="1" si="108"/>
        <v>18.010400000000001</v>
      </c>
    </row>
    <row r="504" spans="7:18">
      <c r="G504">
        <v>501</v>
      </c>
      <c r="H504" t="str">
        <f t="shared" ca="1" si="98"/>
        <v>Soleado</v>
      </c>
      <c r="I504">
        <f t="shared" ca="1" si="99"/>
        <v>7</v>
      </c>
      <c r="J504">
        <f t="shared" ca="1" si="100"/>
        <v>7</v>
      </c>
      <c r="K504">
        <f t="shared" ca="1" si="101"/>
        <v>1</v>
      </c>
      <c r="L504">
        <f t="shared" ca="1" si="102"/>
        <v>8</v>
      </c>
      <c r="M504" s="23">
        <f t="shared" ca="1" si="103"/>
        <v>84</v>
      </c>
      <c r="N504" s="1">
        <f t="shared" ca="1" si="104"/>
        <v>-64</v>
      </c>
      <c r="O504" s="1">
        <f t="shared" ca="1" si="105"/>
        <v>-1.2</v>
      </c>
      <c r="P504" s="27">
        <f t="shared" ca="1" si="106"/>
        <v>18.8</v>
      </c>
      <c r="Q504" s="1">
        <f t="shared" ca="1" si="107"/>
        <v>9024.0000000000018</v>
      </c>
      <c r="R504" s="1">
        <f t="shared" ca="1" si="108"/>
        <v>18.011976047904191</v>
      </c>
    </row>
    <row r="505" spans="7:18">
      <c r="G505">
        <v>502</v>
      </c>
      <c r="H505" t="str">
        <f t="shared" ca="1" si="98"/>
        <v>Soleado</v>
      </c>
      <c r="I505">
        <f t="shared" ca="1" si="99"/>
        <v>9</v>
      </c>
      <c r="J505">
        <f t="shared" ca="1" si="100"/>
        <v>7</v>
      </c>
      <c r="K505">
        <f t="shared" ca="1" si="101"/>
        <v>0</v>
      </c>
      <c r="L505">
        <f t="shared" ca="1" si="102"/>
        <v>7</v>
      </c>
      <c r="M505" s="23">
        <f t="shared" ca="1" si="103"/>
        <v>84</v>
      </c>
      <c r="N505" s="1">
        <f t="shared" ca="1" si="104"/>
        <v>-56</v>
      </c>
      <c r="O505" s="1">
        <f t="shared" ca="1" si="105"/>
        <v>0</v>
      </c>
      <c r="P505" s="27">
        <f t="shared" ca="1" si="106"/>
        <v>28</v>
      </c>
      <c r="Q505" s="1">
        <f t="shared" ca="1" si="107"/>
        <v>9052.0000000000018</v>
      </c>
      <c r="R505" s="1">
        <f t="shared" ca="1" si="108"/>
        <v>18.031872509960159</v>
      </c>
    </row>
    <row r="506" spans="7:18">
      <c r="G506">
        <v>503</v>
      </c>
      <c r="H506" t="str">
        <f t="shared" ca="1" si="98"/>
        <v>Soleado</v>
      </c>
      <c r="I506">
        <f t="shared" ca="1" si="99"/>
        <v>9</v>
      </c>
      <c r="J506">
        <f t="shared" ca="1" si="100"/>
        <v>9</v>
      </c>
      <c r="K506">
        <f t="shared" ca="1" si="101"/>
        <v>0</v>
      </c>
      <c r="L506">
        <f t="shared" ca="1" si="102"/>
        <v>9</v>
      </c>
      <c r="M506" s="23">
        <f t="shared" ca="1" si="103"/>
        <v>108</v>
      </c>
      <c r="N506" s="1">
        <f t="shared" ca="1" si="104"/>
        <v>-72</v>
      </c>
      <c r="O506" s="1">
        <f t="shared" ca="1" si="105"/>
        <v>0</v>
      </c>
      <c r="P506" s="27">
        <f t="shared" ca="1" si="106"/>
        <v>36</v>
      </c>
      <c r="Q506" s="1">
        <f t="shared" ca="1" si="107"/>
        <v>9088.0000000000018</v>
      </c>
      <c r="R506" s="1">
        <f t="shared" ca="1" si="108"/>
        <v>18.067594433399602</v>
      </c>
    </row>
    <row r="507" spans="7:18">
      <c r="G507">
        <v>504</v>
      </c>
      <c r="H507" t="str">
        <f t="shared" ca="1" si="98"/>
        <v>Nublado</v>
      </c>
      <c r="I507">
        <f t="shared" ca="1" si="99"/>
        <v>5</v>
      </c>
      <c r="J507">
        <f t="shared" ca="1" si="100"/>
        <v>5</v>
      </c>
      <c r="K507">
        <f t="shared" ca="1" si="101"/>
        <v>4</v>
      </c>
      <c r="L507">
        <f t="shared" ca="1" si="102"/>
        <v>9</v>
      </c>
      <c r="M507" s="23">
        <f t="shared" ca="1" si="103"/>
        <v>60</v>
      </c>
      <c r="N507" s="1">
        <f t="shared" ca="1" si="104"/>
        <v>-72</v>
      </c>
      <c r="O507" s="1">
        <f t="shared" ca="1" si="105"/>
        <v>-4.8</v>
      </c>
      <c r="P507" s="27">
        <f t="shared" ca="1" si="106"/>
        <v>-16.8</v>
      </c>
      <c r="Q507" s="1">
        <f t="shared" ca="1" si="107"/>
        <v>9071.2000000000025</v>
      </c>
      <c r="R507" s="1">
        <f t="shared" ca="1" si="108"/>
        <v>17.9984126984127</v>
      </c>
    </row>
    <row r="508" spans="7:18">
      <c r="G508">
        <v>505</v>
      </c>
      <c r="H508" t="str">
        <f t="shared" ca="1" si="98"/>
        <v>Soleado</v>
      </c>
      <c r="I508">
        <f t="shared" ca="1" si="99"/>
        <v>8</v>
      </c>
      <c r="J508">
        <f t="shared" ca="1" si="100"/>
        <v>5</v>
      </c>
      <c r="K508">
        <f t="shared" ca="1" si="101"/>
        <v>0</v>
      </c>
      <c r="L508">
        <f t="shared" ca="1" si="102"/>
        <v>5</v>
      </c>
      <c r="M508" s="23">
        <f t="shared" ca="1" si="103"/>
        <v>60</v>
      </c>
      <c r="N508" s="1">
        <f t="shared" ca="1" si="104"/>
        <v>-40</v>
      </c>
      <c r="O508" s="1">
        <f t="shared" ca="1" si="105"/>
        <v>0</v>
      </c>
      <c r="P508" s="27">
        <f t="shared" ca="1" si="106"/>
        <v>20</v>
      </c>
      <c r="Q508" s="1">
        <f t="shared" ca="1" si="107"/>
        <v>9091.2000000000025</v>
      </c>
      <c r="R508" s="1">
        <f t="shared" ca="1" si="108"/>
        <v>18.002376237623764</v>
      </c>
    </row>
    <row r="509" spans="7:18">
      <c r="G509">
        <v>506</v>
      </c>
      <c r="H509" t="str">
        <f t="shared" ca="1" si="98"/>
        <v>Soleado</v>
      </c>
      <c r="I509">
        <f t="shared" ca="1" si="99"/>
        <v>7</v>
      </c>
      <c r="J509">
        <f t="shared" ca="1" si="100"/>
        <v>7</v>
      </c>
      <c r="K509">
        <f t="shared" ca="1" si="101"/>
        <v>1</v>
      </c>
      <c r="L509">
        <f t="shared" ca="1" si="102"/>
        <v>8</v>
      </c>
      <c r="M509" s="23">
        <f t="shared" ca="1" si="103"/>
        <v>84</v>
      </c>
      <c r="N509" s="1">
        <f t="shared" ca="1" si="104"/>
        <v>-64</v>
      </c>
      <c r="O509" s="1">
        <f t="shared" ca="1" si="105"/>
        <v>-1.2</v>
      </c>
      <c r="P509" s="27">
        <f t="shared" ca="1" si="106"/>
        <v>18.8</v>
      </c>
      <c r="Q509" s="1">
        <f t="shared" ca="1" si="107"/>
        <v>9110.0000000000018</v>
      </c>
      <c r="R509" s="1">
        <f t="shared" ca="1" si="108"/>
        <v>18.003952569169961</v>
      </c>
    </row>
    <row r="510" spans="7:18">
      <c r="G510">
        <v>507</v>
      </c>
      <c r="H510" t="str">
        <f t="shared" ca="1" si="98"/>
        <v>Soleado</v>
      </c>
      <c r="I510">
        <f t="shared" ca="1" si="99"/>
        <v>8</v>
      </c>
      <c r="J510">
        <f t="shared" ca="1" si="100"/>
        <v>7</v>
      </c>
      <c r="K510">
        <f t="shared" ca="1" si="101"/>
        <v>0</v>
      </c>
      <c r="L510">
        <f t="shared" ca="1" si="102"/>
        <v>7</v>
      </c>
      <c r="M510" s="23">
        <f t="shared" ca="1" si="103"/>
        <v>84</v>
      </c>
      <c r="N510" s="1">
        <f t="shared" ca="1" si="104"/>
        <v>-56</v>
      </c>
      <c r="O510" s="1">
        <f t="shared" ca="1" si="105"/>
        <v>0</v>
      </c>
      <c r="P510" s="27">
        <f t="shared" ca="1" si="106"/>
        <v>28</v>
      </c>
      <c r="Q510" s="1">
        <f t="shared" ca="1" si="107"/>
        <v>9138.0000000000018</v>
      </c>
      <c r="R510" s="1">
        <f t="shared" ca="1" si="108"/>
        <v>18.023668639053255</v>
      </c>
    </row>
    <row r="511" spans="7:18">
      <c r="G511">
        <v>508</v>
      </c>
      <c r="H511" t="str">
        <f t="shared" ca="1" si="98"/>
        <v>Soleado</v>
      </c>
      <c r="I511">
        <f t="shared" ca="1" si="99"/>
        <v>9</v>
      </c>
      <c r="J511">
        <f t="shared" ca="1" si="100"/>
        <v>8</v>
      </c>
      <c r="K511">
        <f t="shared" ca="1" si="101"/>
        <v>0</v>
      </c>
      <c r="L511">
        <f t="shared" ca="1" si="102"/>
        <v>8</v>
      </c>
      <c r="M511" s="23">
        <f t="shared" ca="1" si="103"/>
        <v>96</v>
      </c>
      <c r="N511" s="1">
        <f t="shared" ca="1" si="104"/>
        <v>-64</v>
      </c>
      <c r="O511" s="1">
        <f t="shared" ca="1" si="105"/>
        <v>0</v>
      </c>
      <c r="P511" s="27">
        <f t="shared" ca="1" si="106"/>
        <v>32</v>
      </c>
      <c r="Q511" s="1">
        <f t="shared" ca="1" si="107"/>
        <v>9170.0000000000018</v>
      </c>
      <c r="R511" s="1">
        <f t="shared" ca="1" si="108"/>
        <v>18.051181102362204</v>
      </c>
    </row>
    <row r="512" spans="7:18">
      <c r="G512">
        <v>509</v>
      </c>
      <c r="H512" t="str">
        <f t="shared" ca="1" si="98"/>
        <v>Soleado</v>
      </c>
      <c r="I512">
        <f t="shared" ca="1" si="99"/>
        <v>8</v>
      </c>
      <c r="J512">
        <f t="shared" ca="1" si="100"/>
        <v>8</v>
      </c>
      <c r="K512">
        <f t="shared" ca="1" si="101"/>
        <v>1</v>
      </c>
      <c r="L512">
        <f t="shared" ca="1" si="102"/>
        <v>9</v>
      </c>
      <c r="M512" s="23">
        <f t="shared" ca="1" si="103"/>
        <v>96</v>
      </c>
      <c r="N512" s="1">
        <f t="shared" ca="1" si="104"/>
        <v>-72</v>
      </c>
      <c r="O512" s="1">
        <f t="shared" ca="1" si="105"/>
        <v>-1.2</v>
      </c>
      <c r="P512" s="27">
        <f t="shared" ca="1" si="106"/>
        <v>22.8</v>
      </c>
      <c r="Q512" s="1">
        <f t="shared" ca="1" si="107"/>
        <v>9192.8000000000011</v>
      </c>
      <c r="R512" s="1">
        <f t="shared" ca="1" si="108"/>
        <v>18.060510805500979</v>
      </c>
    </row>
    <row r="513" spans="7:18">
      <c r="G513">
        <v>510</v>
      </c>
      <c r="H513" t="str">
        <f t="shared" ca="1" si="98"/>
        <v>Nublado</v>
      </c>
      <c r="I513">
        <f t="shared" ca="1" si="99"/>
        <v>3</v>
      </c>
      <c r="J513">
        <f t="shared" ca="1" si="100"/>
        <v>3</v>
      </c>
      <c r="K513">
        <f t="shared" ca="1" si="101"/>
        <v>5</v>
      </c>
      <c r="L513">
        <f t="shared" ca="1" si="102"/>
        <v>8</v>
      </c>
      <c r="M513" s="23">
        <f t="shared" ca="1" si="103"/>
        <v>36</v>
      </c>
      <c r="N513" s="1">
        <f t="shared" ca="1" si="104"/>
        <v>-64</v>
      </c>
      <c r="O513" s="1">
        <f t="shared" ca="1" si="105"/>
        <v>-6</v>
      </c>
      <c r="P513" s="27">
        <f t="shared" ca="1" si="106"/>
        <v>-34</v>
      </c>
      <c r="Q513" s="1">
        <f t="shared" ca="1" si="107"/>
        <v>9158.8000000000011</v>
      </c>
      <c r="R513" s="1">
        <f t="shared" ca="1" si="108"/>
        <v>17.958431372549015</v>
      </c>
    </row>
    <row r="514" spans="7:18">
      <c r="G514">
        <v>511</v>
      </c>
      <c r="H514" t="str">
        <f t="shared" ca="1" si="98"/>
        <v>Soleado</v>
      </c>
      <c r="I514">
        <f t="shared" ca="1" si="99"/>
        <v>9</v>
      </c>
      <c r="J514">
        <f t="shared" ca="1" si="100"/>
        <v>3</v>
      </c>
      <c r="K514">
        <f t="shared" ca="1" si="101"/>
        <v>0</v>
      </c>
      <c r="L514">
        <f t="shared" ca="1" si="102"/>
        <v>3</v>
      </c>
      <c r="M514" s="23">
        <f t="shared" ca="1" si="103"/>
        <v>36</v>
      </c>
      <c r="N514" s="1">
        <f t="shared" ca="1" si="104"/>
        <v>-24</v>
      </c>
      <c r="O514" s="1">
        <f t="shared" ca="1" si="105"/>
        <v>0</v>
      </c>
      <c r="P514" s="27">
        <f t="shared" ca="1" si="106"/>
        <v>12</v>
      </c>
      <c r="Q514" s="1">
        <f t="shared" ca="1" si="107"/>
        <v>9170.8000000000011</v>
      </c>
      <c r="R514" s="1">
        <f t="shared" ca="1" si="108"/>
        <v>17.946771037181989</v>
      </c>
    </row>
    <row r="515" spans="7:18">
      <c r="G515">
        <v>512</v>
      </c>
      <c r="H515" t="str">
        <f t="shared" ca="1" si="98"/>
        <v>Soleado</v>
      </c>
      <c r="I515">
        <f t="shared" ca="1" si="99"/>
        <v>7</v>
      </c>
      <c r="J515">
        <f t="shared" ca="1" si="100"/>
        <v>7</v>
      </c>
      <c r="K515">
        <f t="shared" ca="1" si="101"/>
        <v>2</v>
      </c>
      <c r="L515">
        <f t="shared" ca="1" si="102"/>
        <v>9</v>
      </c>
      <c r="M515" s="23">
        <f t="shared" ca="1" si="103"/>
        <v>84</v>
      </c>
      <c r="N515" s="1">
        <f t="shared" ca="1" si="104"/>
        <v>-72</v>
      </c>
      <c r="O515" s="1">
        <f t="shared" ca="1" si="105"/>
        <v>-2.4</v>
      </c>
      <c r="P515" s="27">
        <f t="shared" ca="1" si="106"/>
        <v>9.6</v>
      </c>
      <c r="Q515" s="1">
        <f t="shared" ca="1" si="107"/>
        <v>9180.4000000000015</v>
      </c>
      <c r="R515" s="1">
        <f t="shared" ca="1" si="108"/>
        <v>17.930468749999992</v>
      </c>
    </row>
    <row r="516" spans="7:18">
      <c r="G516">
        <v>513</v>
      </c>
      <c r="H516" t="str">
        <f t="shared" ref="H516:H579" ca="1" si="109">LOOKUP(RAND(),$D$9:$D$10,$A$9:$A$10)</f>
        <v>Nublado</v>
      </c>
      <c r="I516">
        <f t="shared" ca="1" si="99"/>
        <v>4</v>
      </c>
      <c r="J516">
        <f t="shared" ca="1" si="100"/>
        <v>4</v>
      </c>
      <c r="K516">
        <f t="shared" ca="1" si="101"/>
        <v>3</v>
      </c>
      <c r="L516">
        <f t="shared" ca="1" si="102"/>
        <v>7</v>
      </c>
      <c r="M516" s="23">
        <f t="shared" ca="1" si="103"/>
        <v>48</v>
      </c>
      <c r="N516" s="1">
        <f t="shared" ca="1" si="104"/>
        <v>-56</v>
      </c>
      <c r="O516" s="1">
        <f t="shared" ca="1" si="105"/>
        <v>-3.5999999999999996</v>
      </c>
      <c r="P516" s="27">
        <f t="shared" ca="1" si="106"/>
        <v>-11.6</v>
      </c>
      <c r="Q516" s="1">
        <f t="shared" ca="1" si="107"/>
        <v>9168.8000000000011</v>
      </c>
      <c r="R516" s="1">
        <f t="shared" ca="1" si="108"/>
        <v>17.872904483430791</v>
      </c>
    </row>
    <row r="517" spans="7:18">
      <c r="G517">
        <v>514</v>
      </c>
      <c r="H517" t="str">
        <f t="shared" ca="1" si="109"/>
        <v>Soleado</v>
      </c>
      <c r="I517">
        <f t="shared" ca="1" si="99"/>
        <v>6</v>
      </c>
      <c r="J517">
        <f t="shared" ca="1" si="100"/>
        <v>4</v>
      </c>
      <c r="K517">
        <f t="shared" ca="1" si="101"/>
        <v>0</v>
      </c>
      <c r="L517">
        <f t="shared" ca="1" si="102"/>
        <v>4</v>
      </c>
      <c r="M517" s="23">
        <f t="shared" ca="1" si="103"/>
        <v>48</v>
      </c>
      <c r="N517" s="1">
        <f t="shared" ca="1" si="104"/>
        <v>-32</v>
      </c>
      <c r="O517" s="1">
        <f t="shared" ca="1" si="105"/>
        <v>0</v>
      </c>
      <c r="P517" s="27">
        <f t="shared" ca="1" si="106"/>
        <v>16</v>
      </c>
      <c r="Q517" s="1">
        <f t="shared" ca="1" si="107"/>
        <v>9184.8000000000011</v>
      </c>
      <c r="R517" s="1">
        <f t="shared" ca="1" si="108"/>
        <v>17.869260700389098</v>
      </c>
    </row>
    <row r="518" spans="7:18">
      <c r="G518">
        <v>515</v>
      </c>
      <c r="H518" t="str">
        <f t="shared" ca="1" si="109"/>
        <v>Nublado</v>
      </c>
      <c r="I518">
        <f t="shared" ca="1" si="99"/>
        <v>5</v>
      </c>
      <c r="J518">
        <f t="shared" ca="1" si="100"/>
        <v>5</v>
      </c>
      <c r="K518">
        <f t="shared" ca="1" si="101"/>
        <v>1</v>
      </c>
      <c r="L518">
        <f t="shared" ca="1" si="102"/>
        <v>6</v>
      </c>
      <c r="M518" s="23">
        <f t="shared" ca="1" si="103"/>
        <v>60</v>
      </c>
      <c r="N518" s="1">
        <f t="shared" ca="1" si="104"/>
        <v>-48</v>
      </c>
      <c r="O518" s="1">
        <f t="shared" ca="1" si="105"/>
        <v>-1.2</v>
      </c>
      <c r="P518" s="27">
        <f t="shared" ca="1" si="106"/>
        <v>10.8</v>
      </c>
      <c r="Q518" s="1">
        <f t="shared" ca="1" si="107"/>
        <v>9195.6</v>
      </c>
      <c r="R518" s="1">
        <f t="shared" ca="1" si="108"/>
        <v>17.855533980582518</v>
      </c>
    </row>
    <row r="519" spans="7:18">
      <c r="G519">
        <v>516</v>
      </c>
      <c r="H519" t="str">
        <f t="shared" ca="1" si="109"/>
        <v>Soleado</v>
      </c>
      <c r="I519">
        <f t="shared" ca="1" si="99"/>
        <v>9</v>
      </c>
      <c r="J519">
        <f t="shared" ca="1" si="100"/>
        <v>5</v>
      </c>
      <c r="K519">
        <f t="shared" ca="1" si="101"/>
        <v>0</v>
      </c>
      <c r="L519">
        <f t="shared" ca="1" si="102"/>
        <v>5</v>
      </c>
      <c r="M519" s="23">
        <f t="shared" ca="1" si="103"/>
        <v>60</v>
      </c>
      <c r="N519" s="1">
        <f t="shared" ca="1" si="104"/>
        <v>-40</v>
      </c>
      <c r="O519" s="1">
        <f t="shared" ca="1" si="105"/>
        <v>0</v>
      </c>
      <c r="P519" s="27">
        <f t="shared" ca="1" si="106"/>
        <v>20</v>
      </c>
      <c r="Q519" s="1">
        <f t="shared" ca="1" si="107"/>
        <v>9215.6</v>
      </c>
      <c r="R519" s="1">
        <f t="shared" ca="1" si="108"/>
        <v>17.859689922480612</v>
      </c>
    </row>
    <row r="520" spans="7:18">
      <c r="G520">
        <v>517</v>
      </c>
      <c r="H520" t="str">
        <f t="shared" ca="1" si="109"/>
        <v>Soleado</v>
      </c>
      <c r="I520">
        <f t="shared" ca="1" si="99"/>
        <v>8</v>
      </c>
      <c r="J520">
        <f t="shared" ca="1" si="100"/>
        <v>8</v>
      </c>
      <c r="K520">
        <f t="shared" ca="1" si="101"/>
        <v>1</v>
      </c>
      <c r="L520">
        <f t="shared" ca="1" si="102"/>
        <v>9</v>
      </c>
      <c r="M520" s="23">
        <f t="shared" ca="1" si="103"/>
        <v>96</v>
      </c>
      <c r="N520" s="1">
        <f t="shared" ca="1" si="104"/>
        <v>-72</v>
      </c>
      <c r="O520" s="1">
        <f t="shared" ca="1" si="105"/>
        <v>-1.2</v>
      </c>
      <c r="P520" s="27">
        <f t="shared" ca="1" si="106"/>
        <v>22.8</v>
      </c>
      <c r="Q520" s="1">
        <f t="shared" ca="1" si="107"/>
        <v>9238.4</v>
      </c>
      <c r="R520" s="1">
        <f t="shared" ca="1" si="108"/>
        <v>17.869245647969045</v>
      </c>
    </row>
    <row r="521" spans="7:18">
      <c r="G521">
        <v>518</v>
      </c>
      <c r="H521" t="str">
        <f t="shared" ca="1" si="109"/>
        <v>Soleado</v>
      </c>
      <c r="I521">
        <f t="shared" ca="1" si="99"/>
        <v>8</v>
      </c>
      <c r="J521">
        <f t="shared" ca="1" si="100"/>
        <v>8</v>
      </c>
      <c r="K521">
        <f t="shared" ca="1" si="101"/>
        <v>0</v>
      </c>
      <c r="L521">
        <f t="shared" ca="1" si="102"/>
        <v>8</v>
      </c>
      <c r="M521" s="23">
        <f t="shared" ca="1" si="103"/>
        <v>96</v>
      </c>
      <c r="N521" s="1">
        <f t="shared" ca="1" si="104"/>
        <v>-64</v>
      </c>
      <c r="O521" s="1">
        <f t="shared" ca="1" si="105"/>
        <v>0</v>
      </c>
      <c r="P521" s="27">
        <f t="shared" ca="1" si="106"/>
        <v>32</v>
      </c>
      <c r="Q521" s="1">
        <f t="shared" ca="1" si="107"/>
        <v>9270.4</v>
      </c>
      <c r="R521" s="1">
        <f t="shared" ca="1" si="108"/>
        <v>17.896525096525089</v>
      </c>
    </row>
    <row r="522" spans="7:18">
      <c r="G522">
        <v>519</v>
      </c>
      <c r="H522" t="str">
        <f t="shared" ca="1" si="109"/>
        <v>Soleado</v>
      </c>
      <c r="I522">
        <f t="shared" ca="1" si="99"/>
        <v>8</v>
      </c>
      <c r="J522">
        <f t="shared" ca="1" si="100"/>
        <v>8</v>
      </c>
      <c r="K522">
        <f t="shared" ca="1" si="101"/>
        <v>0</v>
      </c>
      <c r="L522">
        <f t="shared" ca="1" si="102"/>
        <v>8</v>
      </c>
      <c r="M522" s="23">
        <f t="shared" ca="1" si="103"/>
        <v>96</v>
      </c>
      <c r="N522" s="1">
        <f t="shared" ca="1" si="104"/>
        <v>-64</v>
      </c>
      <c r="O522" s="1">
        <f t="shared" ca="1" si="105"/>
        <v>0</v>
      </c>
      <c r="P522" s="27">
        <f t="shared" ca="1" si="106"/>
        <v>32</v>
      </c>
      <c r="Q522" s="1">
        <f t="shared" ca="1" si="107"/>
        <v>9302.4</v>
      </c>
      <c r="R522" s="1">
        <f t="shared" ca="1" si="108"/>
        <v>17.92369942196531</v>
      </c>
    </row>
    <row r="523" spans="7:18">
      <c r="G523">
        <v>520</v>
      </c>
      <c r="H523" t="str">
        <f t="shared" ca="1" si="109"/>
        <v>Soleado</v>
      </c>
      <c r="I523">
        <f t="shared" ca="1" si="99"/>
        <v>9</v>
      </c>
      <c r="J523">
        <f t="shared" ca="1" si="100"/>
        <v>8</v>
      </c>
      <c r="K523">
        <f t="shared" ca="1" si="101"/>
        <v>0</v>
      </c>
      <c r="L523">
        <f t="shared" ca="1" si="102"/>
        <v>8</v>
      </c>
      <c r="M523" s="23">
        <f t="shared" ca="1" si="103"/>
        <v>96</v>
      </c>
      <c r="N523" s="1">
        <f t="shared" ca="1" si="104"/>
        <v>-64</v>
      </c>
      <c r="O523" s="1">
        <f t="shared" ca="1" si="105"/>
        <v>0</v>
      </c>
      <c r="P523" s="27">
        <f t="shared" ca="1" si="106"/>
        <v>32</v>
      </c>
      <c r="Q523" s="1">
        <f t="shared" ca="1" si="107"/>
        <v>9334.4</v>
      </c>
      <c r="R523" s="1">
        <f t="shared" ca="1" si="108"/>
        <v>17.950769230769225</v>
      </c>
    </row>
    <row r="524" spans="7:18">
      <c r="G524">
        <v>521</v>
      </c>
      <c r="H524" t="str">
        <f t="shared" ca="1" si="109"/>
        <v>Soleado</v>
      </c>
      <c r="I524">
        <f t="shared" ca="1" si="99"/>
        <v>6</v>
      </c>
      <c r="J524">
        <f t="shared" ca="1" si="100"/>
        <v>6</v>
      </c>
      <c r="K524">
        <f t="shared" ca="1" si="101"/>
        <v>3</v>
      </c>
      <c r="L524">
        <f t="shared" ca="1" si="102"/>
        <v>9</v>
      </c>
      <c r="M524" s="23">
        <f t="shared" ca="1" si="103"/>
        <v>72</v>
      </c>
      <c r="N524" s="1">
        <f t="shared" ca="1" si="104"/>
        <v>-72</v>
      </c>
      <c r="O524" s="1">
        <f t="shared" ca="1" si="105"/>
        <v>-3.5999999999999996</v>
      </c>
      <c r="P524" s="27">
        <f t="shared" ca="1" si="106"/>
        <v>-3.5999999999999996</v>
      </c>
      <c r="Q524" s="1">
        <f t="shared" ca="1" si="107"/>
        <v>9330.7999999999993</v>
      </c>
      <c r="R524" s="1">
        <f t="shared" ca="1" si="108"/>
        <v>17.909404990403065</v>
      </c>
    </row>
    <row r="525" spans="7:18">
      <c r="G525">
        <v>522</v>
      </c>
      <c r="H525" t="str">
        <f t="shared" ca="1" si="109"/>
        <v>Nublado</v>
      </c>
      <c r="I525">
        <f t="shared" ca="1" si="99"/>
        <v>3</v>
      </c>
      <c r="J525">
        <f t="shared" ca="1" si="100"/>
        <v>3</v>
      </c>
      <c r="K525">
        <f t="shared" ca="1" si="101"/>
        <v>3</v>
      </c>
      <c r="L525">
        <f t="shared" ca="1" si="102"/>
        <v>6</v>
      </c>
      <c r="M525" s="23">
        <f t="shared" ca="1" si="103"/>
        <v>36</v>
      </c>
      <c r="N525" s="1">
        <f t="shared" ca="1" si="104"/>
        <v>-48</v>
      </c>
      <c r="O525" s="1">
        <f t="shared" ca="1" si="105"/>
        <v>-3.5999999999999996</v>
      </c>
      <c r="P525" s="27">
        <f t="shared" ca="1" si="106"/>
        <v>-15.6</v>
      </c>
      <c r="Q525" s="1">
        <f t="shared" ca="1" si="107"/>
        <v>9315.1999999999989</v>
      </c>
      <c r="R525" s="1">
        <f t="shared" ca="1" si="108"/>
        <v>17.845210727969341</v>
      </c>
    </row>
    <row r="526" spans="7:18">
      <c r="G526">
        <v>523</v>
      </c>
      <c r="H526" t="str">
        <f t="shared" ca="1" si="109"/>
        <v>Soleado</v>
      </c>
      <c r="I526">
        <f t="shared" ca="1" si="99"/>
        <v>9</v>
      </c>
      <c r="J526">
        <f t="shared" ca="1" si="100"/>
        <v>3</v>
      </c>
      <c r="K526">
        <f t="shared" ca="1" si="101"/>
        <v>0</v>
      </c>
      <c r="L526">
        <f t="shared" ca="1" si="102"/>
        <v>3</v>
      </c>
      <c r="M526" s="23">
        <f t="shared" ca="1" si="103"/>
        <v>36</v>
      </c>
      <c r="N526" s="1">
        <f t="shared" ca="1" si="104"/>
        <v>-24</v>
      </c>
      <c r="O526" s="1">
        <f t="shared" ca="1" si="105"/>
        <v>0</v>
      </c>
      <c r="P526" s="27">
        <f t="shared" ca="1" si="106"/>
        <v>12</v>
      </c>
      <c r="Q526" s="1">
        <f t="shared" ca="1" si="107"/>
        <v>9327.1999999999989</v>
      </c>
      <c r="R526" s="1">
        <f t="shared" ca="1" si="108"/>
        <v>17.834034416825997</v>
      </c>
    </row>
    <row r="527" spans="7:18">
      <c r="G527">
        <v>524</v>
      </c>
      <c r="H527" t="str">
        <f t="shared" ca="1" si="109"/>
        <v>Soleado</v>
      </c>
      <c r="I527">
        <f t="shared" ca="1" si="99"/>
        <v>8</v>
      </c>
      <c r="J527">
        <f t="shared" ca="1" si="100"/>
        <v>8</v>
      </c>
      <c r="K527">
        <f t="shared" ca="1" si="101"/>
        <v>1</v>
      </c>
      <c r="L527">
        <f t="shared" ca="1" si="102"/>
        <v>9</v>
      </c>
      <c r="M527" s="23">
        <f t="shared" ca="1" si="103"/>
        <v>96</v>
      </c>
      <c r="N527" s="1">
        <f t="shared" ca="1" si="104"/>
        <v>-72</v>
      </c>
      <c r="O527" s="1">
        <f t="shared" ca="1" si="105"/>
        <v>-1.2</v>
      </c>
      <c r="P527" s="27">
        <f t="shared" ca="1" si="106"/>
        <v>22.8</v>
      </c>
      <c r="Q527" s="1">
        <f t="shared" ca="1" si="107"/>
        <v>9349.9999999999982</v>
      </c>
      <c r="R527" s="1">
        <f t="shared" ca="1" si="108"/>
        <v>17.843511450381673</v>
      </c>
    </row>
    <row r="528" spans="7:18">
      <c r="G528">
        <v>525</v>
      </c>
      <c r="H528" t="str">
        <f t="shared" ca="1" si="109"/>
        <v>Soleado</v>
      </c>
      <c r="I528">
        <f t="shared" ca="1" si="99"/>
        <v>7</v>
      </c>
      <c r="J528">
        <f t="shared" ca="1" si="100"/>
        <v>7</v>
      </c>
      <c r="K528">
        <f t="shared" ca="1" si="101"/>
        <v>1</v>
      </c>
      <c r="L528">
        <f t="shared" ca="1" si="102"/>
        <v>8</v>
      </c>
      <c r="M528" s="23">
        <f t="shared" ca="1" si="103"/>
        <v>84</v>
      </c>
      <c r="N528" s="1">
        <f t="shared" ca="1" si="104"/>
        <v>-64</v>
      </c>
      <c r="O528" s="1">
        <f t="shared" ca="1" si="105"/>
        <v>-1.2</v>
      </c>
      <c r="P528" s="27">
        <f t="shared" ca="1" si="106"/>
        <v>18.8</v>
      </c>
      <c r="Q528" s="1">
        <f t="shared" ca="1" si="107"/>
        <v>9368.7999999999975</v>
      </c>
      <c r="R528" s="1">
        <f t="shared" ca="1" si="108"/>
        <v>17.845333333333325</v>
      </c>
    </row>
    <row r="529" spans="7:18">
      <c r="G529">
        <v>526</v>
      </c>
      <c r="H529" t="str">
        <f t="shared" ca="1" si="109"/>
        <v>Soleado</v>
      </c>
      <c r="I529">
        <f t="shared" ca="1" si="99"/>
        <v>7</v>
      </c>
      <c r="J529">
        <f t="shared" ca="1" si="100"/>
        <v>7</v>
      </c>
      <c r="K529">
        <f t="shared" ca="1" si="101"/>
        <v>0</v>
      </c>
      <c r="L529">
        <f t="shared" ca="1" si="102"/>
        <v>7</v>
      </c>
      <c r="M529" s="23">
        <f t="shared" ca="1" si="103"/>
        <v>84</v>
      </c>
      <c r="N529" s="1">
        <f t="shared" ca="1" si="104"/>
        <v>-56</v>
      </c>
      <c r="O529" s="1">
        <f t="shared" ca="1" si="105"/>
        <v>0</v>
      </c>
      <c r="P529" s="27">
        <f t="shared" ca="1" si="106"/>
        <v>28</v>
      </c>
      <c r="Q529" s="1">
        <f t="shared" ca="1" si="107"/>
        <v>9396.7999999999975</v>
      </c>
      <c r="R529" s="1">
        <f t="shared" ca="1" si="108"/>
        <v>17.864638783269953</v>
      </c>
    </row>
    <row r="530" spans="7:18">
      <c r="G530">
        <v>527</v>
      </c>
      <c r="H530" t="str">
        <f t="shared" ca="1" si="109"/>
        <v>Soleado</v>
      </c>
      <c r="I530">
        <f t="shared" ca="1" si="99"/>
        <v>8</v>
      </c>
      <c r="J530">
        <f t="shared" ca="1" si="100"/>
        <v>7</v>
      </c>
      <c r="K530">
        <f t="shared" ca="1" si="101"/>
        <v>0</v>
      </c>
      <c r="L530">
        <f t="shared" ca="1" si="102"/>
        <v>7</v>
      </c>
      <c r="M530" s="23">
        <f t="shared" ca="1" si="103"/>
        <v>84</v>
      </c>
      <c r="N530" s="1">
        <f t="shared" ca="1" si="104"/>
        <v>-56</v>
      </c>
      <c r="O530" s="1">
        <f t="shared" ca="1" si="105"/>
        <v>0</v>
      </c>
      <c r="P530" s="27">
        <f t="shared" ca="1" si="106"/>
        <v>28</v>
      </c>
      <c r="Q530" s="1">
        <f t="shared" ca="1" si="107"/>
        <v>9424.7999999999975</v>
      </c>
      <c r="R530" s="1">
        <f t="shared" ca="1" si="108"/>
        <v>17.883870967741927</v>
      </c>
    </row>
    <row r="531" spans="7:18">
      <c r="G531">
        <v>528</v>
      </c>
      <c r="H531" t="str">
        <f t="shared" ca="1" si="109"/>
        <v>Soleado</v>
      </c>
      <c r="I531">
        <f t="shared" ca="1" si="99"/>
        <v>8</v>
      </c>
      <c r="J531">
        <f t="shared" ca="1" si="100"/>
        <v>8</v>
      </c>
      <c r="K531">
        <f t="shared" ca="1" si="101"/>
        <v>0</v>
      </c>
      <c r="L531">
        <f t="shared" ca="1" si="102"/>
        <v>8</v>
      </c>
      <c r="M531" s="23">
        <f t="shared" ca="1" si="103"/>
        <v>96</v>
      </c>
      <c r="N531" s="1">
        <f t="shared" ca="1" si="104"/>
        <v>-64</v>
      </c>
      <c r="O531" s="1">
        <f t="shared" ca="1" si="105"/>
        <v>0</v>
      </c>
      <c r="P531" s="27">
        <f t="shared" ca="1" si="106"/>
        <v>32</v>
      </c>
      <c r="Q531" s="1">
        <f t="shared" ca="1" si="107"/>
        <v>9456.7999999999975</v>
      </c>
      <c r="R531" s="1">
        <f t="shared" ca="1" si="108"/>
        <v>17.910606060606053</v>
      </c>
    </row>
    <row r="532" spans="7:18">
      <c r="G532">
        <v>529</v>
      </c>
      <c r="H532" t="str">
        <f t="shared" ca="1" si="109"/>
        <v>Soleado</v>
      </c>
      <c r="I532">
        <f t="shared" ca="1" si="99"/>
        <v>8</v>
      </c>
      <c r="J532">
        <f t="shared" ca="1" si="100"/>
        <v>8</v>
      </c>
      <c r="K532">
        <f t="shared" ca="1" si="101"/>
        <v>0</v>
      </c>
      <c r="L532">
        <f t="shared" ca="1" si="102"/>
        <v>8</v>
      </c>
      <c r="M532" s="23">
        <f t="shared" ca="1" si="103"/>
        <v>96</v>
      </c>
      <c r="N532" s="1">
        <f t="shared" ca="1" si="104"/>
        <v>-64</v>
      </c>
      <c r="O532" s="1">
        <f t="shared" ca="1" si="105"/>
        <v>0</v>
      </c>
      <c r="P532" s="27">
        <f t="shared" ca="1" si="106"/>
        <v>32</v>
      </c>
      <c r="Q532" s="1">
        <f t="shared" ca="1" si="107"/>
        <v>9488.7999999999975</v>
      </c>
      <c r="R532" s="1">
        <f t="shared" ca="1" si="108"/>
        <v>17.937240075614358</v>
      </c>
    </row>
    <row r="533" spans="7:18">
      <c r="G533">
        <v>530</v>
      </c>
      <c r="H533" t="str">
        <f t="shared" ca="1" si="109"/>
        <v>Soleado</v>
      </c>
      <c r="I533">
        <f t="shared" ca="1" si="99"/>
        <v>6</v>
      </c>
      <c r="J533">
        <f t="shared" ca="1" si="100"/>
        <v>6</v>
      </c>
      <c r="K533">
        <f t="shared" ca="1" si="101"/>
        <v>2</v>
      </c>
      <c r="L533">
        <f t="shared" ca="1" si="102"/>
        <v>8</v>
      </c>
      <c r="M533" s="23">
        <f t="shared" ca="1" si="103"/>
        <v>72</v>
      </c>
      <c r="N533" s="1">
        <f t="shared" ca="1" si="104"/>
        <v>-64</v>
      </c>
      <c r="O533" s="1">
        <f t="shared" ca="1" si="105"/>
        <v>-2.4</v>
      </c>
      <c r="P533" s="27">
        <f t="shared" ca="1" si="106"/>
        <v>5.6</v>
      </c>
      <c r="Q533" s="1">
        <f t="shared" ca="1" si="107"/>
        <v>9494.3999999999978</v>
      </c>
      <c r="R533" s="1">
        <f t="shared" ca="1" si="108"/>
        <v>17.913962264150936</v>
      </c>
    </row>
    <row r="534" spans="7:18">
      <c r="G534">
        <v>531</v>
      </c>
      <c r="H534" t="str">
        <f t="shared" ca="1" si="109"/>
        <v>Soleado</v>
      </c>
      <c r="I534">
        <f t="shared" ca="1" si="99"/>
        <v>8</v>
      </c>
      <c r="J534">
        <f t="shared" ca="1" si="100"/>
        <v>6</v>
      </c>
      <c r="K534">
        <f t="shared" ca="1" si="101"/>
        <v>0</v>
      </c>
      <c r="L534">
        <f t="shared" ca="1" si="102"/>
        <v>6</v>
      </c>
      <c r="M534" s="23">
        <f t="shared" ca="1" si="103"/>
        <v>72</v>
      </c>
      <c r="N534" s="1">
        <f t="shared" ca="1" si="104"/>
        <v>-48</v>
      </c>
      <c r="O534" s="1">
        <f t="shared" ca="1" si="105"/>
        <v>0</v>
      </c>
      <c r="P534" s="27">
        <f t="shared" ca="1" si="106"/>
        <v>24</v>
      </c>
      <c r="Q534" s="1">
        <f t="shared" ca="1" si="107"/>
        <v>9518.3999999999978</v>
      </c>
      <c r="R534" s="1">
        <f t="shared" ca="1" si="108"/>
        <v>17.925423728813552</v>
      </c>
    </row>
    <row r="535" spans="7:18">
      <c r="G535">
        <v>532</v>
      </c>
      <c r="H535" t="str">
        <f t="shared" ca="1" si="109"/>
        <v>Nublado</v>
      </c>
      <c r="I535">
        <f t="shared" ca="1" si="99"/>
        <v>5</v>
      </c>
      <c r="J535">
        <f t="shared" ca="1" si="100"/>
        <v>5</v>
      </c>
      <c r="K535">
        <f t="shared" ca="1" si="101"/>
        <v>3</v>
      </c>
      <c r="L535">
        <f t="shared" ca="1" si="102"/>
        <v>8</v>
      </c>
      <c r="M535" s="23">
        <f t="shared" ca="1" si="103"/>
        <v>60</v>
      </c>
      <c r="N535" s="1">
        <f t="shared" ca="1" si="104"/>
        <v>-64</v>
      </c>
      <c r="O535" s="1">
        <f t="shared" ca="1" si="105"/>
        <v>-3.5999999999999996</v>
      </c>
      <c r="P535" s="27">
        <f t="shared" ca="1" si="106"/>
        <v>-7.6</v>
      </c>
      <c r="Q535" s="1">
        <f t="shared" ca="1" si="107"/>
        <v>9510.7999999999975</v>
      </c>
      <c r="R535" s="1">
        <f t="shared" ca="1" si="108"/>
        <v>17.877443609022546</v>
      </c>
    </row>
    <row r="536" spans="7:18">
      <c r="G536">
        <v>533</v>
      </c>
      <c r="H536" t="str">
        <f t="shared" ca="1" si="109"/>
        <v>Nublado</v>
      </c>
      <c r="I536">
        <f t="shared" ca="1" si="99"/>
        <v>4</v>
      </c>
      <c r="J536">
        <f t="shared" ca="1" si="100"/>
        <v>4</v>
      </c>
      <c r="K536">
        <f t="shared" ca="1" si="101"/>
        <v>1</v>
      </c>
      <c r="L536">
        <f t="shared" ca="1" si="102"/>
        <v>5</v>
      </c>
      <c r="M536" s="23">
        <f t="shared" ca="1" si="103"/>
        <v>48</v>
      </c>
      <c r="N536" s="1">
        <f t="shared" ca="1" si="104"/>
        <v>-40</v>
      </c>
      <c r="O536" s="1">
        <f t="shared" ca="1" si="105"/>
        <v>-1.2</v>
      </c>
      <c r="P536" s="27">
        <f t="shared" ca="1" si="106"/>
        <v>6.8</v>
      </c>
      <c r="Q536" s="1">
        <f t="shared" ca="1" si="107"/>
        <v>9517.5999999999967</v>
      </c>
      <c r="R536" s="1">
        <f t="shared" ca="1" si="108"/>
        <v>17.856660412757961</v>
      </c>
    </row>
    <row r="537" spans="7:18">
      <c r="G537">
        <v>534</v>
      </c>
      <c r="H537" t="str">
        <f t="shared" ca="1" si="109"/>
        <v>Soleado</v>
      </c>
      <c r="I537">
        <f t="shared" ca="1" si="99"/>
        <v>8</v>
      </c>
      <c r="J537">
        <f t="shared" ca="1" si="100"/>
        <v>4</v>
      </c>
      <c r="K537">
        <f t="shared" ca="1" si="101"/>
        <v>0</v>
      </c>
      <c r="L537">
        <f t="shared" ca="1" si="102"/>
        <v>4</v>
      </c>
      <c r="M537" s="23">
        <f t="shared" ca="1" si="103"/>
        <v>48</v>
      </c>
      <c r="N537" s="1">
        <f t="shared" ca="1" si="104"/>
        <v>-32</v>
      </c>
      <c r="O537" s="1">
        <f t="shared" ca="1" si="105"/>
        <v>0</v>
      </c>
      <c r="P537" s="27">
        <f t="shared" ca="1" si="106"/>
        <v>16</v>
      </c>
      <c r="Q537" s="1">
        <f t="shared" ca="1" si="107"/>
        <v>9533.5999999999967</v>
      </c>
      <c r="R537" s="1">
        <f t="shared" ca="1" si="108"/>
        <v>17.853183520599238</v>
      </c>
    </row>
    <row r="538" spans="7:18">
      <c r="G538">
        <v>535</v>
      </c>
      <c r="H538" t="str">
        <f t="shared" ca="1" si="109"/>
        <v>Soleado</v>
      </c>
      <c r="I538">
        <f t="shared" ca="1" si="99"/>
        <v>9</v>
      </c>
      <c r="J538">
        <f t="shared" ca="1" si="100"/>
        <v>8</v>
      </c>
      <c r="K538">
        <f t="shared" ca="1" si="101"/>
        <v>0</v>
      </c>
      <c r="L538">
        <f t="shared" ca="1" si="102"/>
        <v>8</v>
      </c>
      <c r="M538" s="23">
        <f t="shared" ca="1" si="103"/>
        <v>96</v>
      </c>
      <c r="N538" s="1">
        <f t="shared" ca="1" si="104"/>
        <v>-64</v>
      </c>
      <c r="O538" s="1">
        <f t="shared" ca="1" si="105"/>
        <v>0</v>
      </c>
      <c r="P538" s="27">
        <f t="shared" ca="1" si="106"/>
        <v>32</v>
      </c>
      <c r="Q538" s="1">
        <f t="shared" ca="1" si="107"/>
        <v>9565.5999999999967</v>
      </c>
      <c r="R538" s="1">
        <f t="shared" ca="1" si="108"/>
        <v>17.879626168224288</v>
      </c>
    </row>
    <row r="539" spans="7:18">
      <c r="G539">
        <v>536</v>
      </c>
      <c r="H539" t="str">
        <f t="shared" ca="1" si="109"/>
        <v>Soleado</v>
      </c>
      <c r="I539">
        <f t="shared" ca="1" si="99"/>
        <v>8</v>
      </c>
      <c r="J539">
        <f t="shared" ca="1" si="100"/>
        <v>8</v>
      </c>
      <c r="K539">
        <f t="shared" ca="1" si="101"/>
        <v>1</v>
      </c>
      <c r="L539">
        <f t="shared" ca="1" si="102"/>
        <v>9</v>
      </c>
      <c r="M539" s="23">
        <f t="shared" ca="1" si="103"/>
        <v>96</v>
      </c>
      <c r="N539" s="1">
        <f t="shared" ca="1" si="104"/>
        <v>-72</v>
      </c>
      <c r="O539" s="1">
        <f t="shared" ca="1" si="105"/>
        <v>-1.2</v>
      </c>
      <c r="P539" s="27">
        <f t="shared" ca="1" si="106"/>
        <v>22.8</v>
      </c>
      <c r="Q539" s="1">
        <f t="shared" ca="1" si="107"/>
        <v>9588.399999999996</v>
      </c>
      <c r="R539" s="1">
        <f t="shared" ca="1" si="108"/>
        <v>17.888805970149242</v>
      </c>
    </row>
    <row r="540" spans="7:18">
      <c r="G540">
        <v>537</v>
      </c>
      <c r="H540" t="str">
        <f t="shared" ca="1" si="109"/>
        <v>Nublado</v>
      </c>
      <c r="I540">
        <f t="shared" ca="1" si="99"/>
        <v>5</v>
      </c>
      <c r="J540">
        <f t="shared" ca="1" si="100"/>
        <v>5</v>
      </c>
      <c r="K540">
        <f t="shared" ca="1" si="101"/>
        <v>3</v>
      </c>
      <c r="L540">
        <f t="shared" ca="1" si="102"/>
        <v>8</v>
      </c>
      <c r="M540" s="23">
        <f t="shared" ca="1" si="103"/>
        <v>60</v>
      </c>
      <c r="N540" s="1">
        <f t="shared" ca="1" si="104"/>
        <v>-64</v>
      </c>
      <c r="O540" s="1">
        <f t="shared" ca="1" si="105"/>
        <v>-3.5999999999999996</v>
      </c>
      <c r="P540" s="27">
        <f t="shared" ca="1" si="106"/>
        <v>-7.6</v>
      </c>
      <c r="Q540" s="1">
        <f t="shared" ca="1" si="107"/>
        <v>9580.7999999999956</v>
      </c>
      <c r="R540" s="1">
        <f t="shared" ca="1" si="108"/>
        <v>17.841340782122895</v>
      </c>
    </row>
    <row r="541" spans="7:18">
      <c r="G541">
        <v>538</v>
      </c>
      <c r="H541" t="str">
        <f t="shared" ca="1" si="109"/>
        <v>Soleado</v>
      </c>
      <c r="I541">
        <f t="shared" ca="1" si="99"/>
        <v>8</v>
      </c>
      <c r="J541">
        <f t="shared" ca="1" si="100"/>
        <v>5</v>
      </c>
      <c r="K541">
        <f t="shared" ca="1" si="101"/>
        <v>0</v>
      </c>
      <c r="L541">
        <f t="shared" ca="1" si="102"/>
        <v>5</v>
      </c>
      <c r="M541" s="23">
        <f t="shared" ca="1" si="103"/>
        <v>60</v>
      </c>
      <c r="N541" s="1">
        <f t="shared" ca="1" si="104"/>
        <v>-40</v>
      </c>
      <c r="O541" s="1">
        <f t="shared" ca="1" si="105"/>
        <v>0</v>
      </c>
      <c r="P541" s="27">
        <f t="shared" ca="1" si="106"/>
        <v>20</v>
      </c>
      <c r="Q541" s="1">
        <f t="shared" ca="1" si="107"/>
        <v>9600.7999999999956</v>
      </c>
      <c r="R541" s="1">
        <f t="shared" ca="1" si="108"/>
        <v>17.845353159851289</v>
      </c>
    </row>
    <row r="542" spans="7:18">
      <c r="G542">
        <v>539</v>
      </c>
      <c r="H542" t="str">
        <f t="shared" ca="1" si="109"/>
        <v>Soleado</v>
      </c>
      <c r="I542">
        <f t="shared" ref="I542:I605" ca="1" si="110">IF(H542="Soleado",LOOKUP(RAND(),Rand_Sol,Dem_Sol),LOOKUP(RAND(),Rand_Nub,Dem_Nub))</f>
        <v>6</v>
      </c>
      <c r="J542">
        <f t="shared" ref="J542:J605" ca="1" si="111">IF(I542&lt;=L542,I542,L542)</f>
        <v>6</v>
      </c>
      <c r="K542">
        <f t="shared" ref="K542:K605" ca="1" si="112">IF(J542&lt;L542,L542-J542,0)</f>
        <v>2</v>
      </c>
      <c r="L542">
        <f t="shared" ref="L542:L605" ca="1" si="113">I541</f>
        <v>8</v>
      </c>
      <c r="M542" s="23">
        <f t="shared" ref="M542:M605" ca="1" si="114">J542*$B$2</f>
        <v>72</v>
      </c>
      <c r="N542" s="1">
        <f t="shared" ref="N542:N605" ca="1" si="115">-L542*$B$3</f>
        <v>-64</v>
      </c>
      <c r="O542" s="1">
        <f t="shared" ref="O542:O605" ca="1" si="116">-K542*pre_rev</f>
        <v>-2.4</v>
      </c>
      <c r="P542" s="27">
        <f t="shared" ref="P542:P605" ca="1" si="117">M542+N542+O542</f>
        <v>5.6</v>
      </c>
      <c r="Q542" s="1">
        <f t="shared" ref="Q542:Q605" ca="1" si="118">P542+Q541</f>
        <v>9606.399999999996</v>
      </c>
      <c r="R542" s="1">
        <f t="shared" ref="R542:R605" ca="1" si="119">1/G542*((G542-1)*R541+P542)</f>
        <v>17.822634508348784</v>
      </c>
    </row>
    <row r="543" spans="7:18">
      <c r="G543">
        <v>540</v>
      </c>
      <c r="H543" t="str">
        <f t="shared" ca="1" si="109"/>
        <v>Nublado</v>
      </c>
      <c r="I543">
        <f t="shared" ca="1" si="110"/>
        <v>6</v>
      </c>
      <c r="J543">
        <f t="shared" ca="1" si="111"/>
        <v>6</v>
      </c>
      <c r="K543">
        <f t="shared" ca="1" si="112"/>
        <v>0</v>
      </c>
      <c r="L543">
        <f t="shared" ca="1" si="113"/>
        <v>6</v>
      </c>
      <c r="M543" s="23">
        <f t="shared" ca="1" si="114"/>
        <v>72</v>
      </c>
      <c r="N543" s="1">
        <f t="shared" ca="1" si="115"/>
        <v>-48</v>
      </c>
      <c r="O543" s="1">
        <f t="shared" ca="1" si="116"/>
        <v>0</v>
      </c>
      <c r="P543" s="27">
        <f t="shared" ca="1" si="117"/>
        <v>24</v>
      </c>
      <c r="Q543" s="1">
        <f t="shared" ca="1" si="118"/>
        <v>9630.399999999996</v>
      </c>
      <c r="R543" s="1">
        <f t="shared" ca="1" si="119"/>
        <v>17.834074074074064</v>
      </c>
    </row>
    <row r="544" spans="7:18">
      <c r="G544">
        <v>541</v>
      </c>
      <c r="H544" t="str">
        <f t="shared" ca="1" si="109"/>
        <v>Soleado</v>
      </c>
      <c r="I544">
        <f t="shared" ca="1" si="110"/>
        <v>8</v>
      </c>
      <c r="J544">
        <f t="shared" ca="1" si="111"/>
        <v>6</v>
      </c>
      <c r="K544">
        <f t="shared" ca="1" si="112"/>
        <v>0</v>
      </c>
      <c r="L544">
        <f t="shared" ca="1" si="113"/>
        <v>6</v>
      </c>
      <c r="M544" s="23">
        <f t="shared" ca="1" si="114"/>
        <v>72</v>
      </c>
      <c r="N544" s="1">
        <f t="shared" ca="1" si="115"/>
        <v>-48</v>
      </c>
      <c r="O544" s="1">
        <f t="shared" ca="1" si="116"/>
        <v>0</v>
      </c>
      <c r="P544" s="27">
        <f t="shared" ca="1" si="117"/>
        <v>24</v>
      </c>
      <c r="Q544" s="1">
        <f t="shared" ca="1" si="118"/>
        <v>9654.399999999996</v>
      </c>
      <c r="R544" s="1">
        <f t="shared" ca="1" si="119"/>
        <v>17.845471349353041</v>
      </c>
    </row>
    <row r="545" spans="7:18">
      <c r="G545">
        <v>542</v>
      </c>
      <c r="H545" t="str">
        <f t="shared" ca="1" si="109"/>
        <v>Nublado</v>
      </c>
      <c r="I545">
        <f t="shared" ca="1" si="110"/>
        <v>3</v>
      </c>
      <c r="J545">
        <f t="shared" ca="1" si="111"/>
        <v>3</v>
      </c>
      <c r="K545">
        <f t="shared" ca="1" si="112"/>
        <v>5</v>
      </c>
      <c r="L545">
        <f t="shared" ca="1" si="113"/>
        <v>8</v>
      </c>
      <c r="M545" s="23">
        <f t="shared" ca="1" si="114"/>
        <v>36</v>
      </c>
      <c r="N545" s="1">
        <f t="shared" ca="1" si="115"/>
        <v>-64</v>
      </c>
      <c r="O545" s="1">
        <f t="shared" ca="1" si="116"/>
        <v>-6</v>
      </c>
      <c r="P545" s="27">
        <f t="shared" ca="1" si="117"/>
        <v>-34</v>
      </c>
      <c r="Q545" s="1">
        <f t="shared" ca="1" si="118"/>
        <v>9620.399999999996</v>
      </c>
      <c r="R545" s="1">
        <f t="shared" ca="1" si="119"/>
        <v>17.74981549815497</v>
      </c>
    </row>
    <row r="546" spans="7:18">
      <c r="G546">
        <v>543</v>
      </c>
      <c r="H546" t="str">
        <f t="shared" ca="1" si="109"/>
        <v>Soleado</v>
      </c>
      <c r="I546">
        <f t="shared" ca="1" si="110"/>
        <v>7</v>
      </c>
      <c r="J546">
        <f t="shared" ca="1" si="111"/>
        <v>3</v>
      </c>
      <c r="K546">
        <f t="shared" ca="1" si="112"/>
        <v>0</v>
      </c>
      <c r="L546">
        <f t="shared" ca="1" si="113"/>
        <v>3</v>
      </c>
      <c r="M546" s="23">
        <f t="shared" ca="1" si="114"/>
        <v>36</v>
      </c>
      <c r="N546" s="1">
        <f t="shared" ca="1" si="115"/>
        <v>-24</v>
      </c>
      <c r="O546" s="1">
        <f t="shared" ca="1" si="116"/>
        <v>0</v>
      </c>
      <c r="P546" s="27">
        <f t="shared" ca="1" si="117"/>
        <v>12</v>
      </c>
      <c r="Q546" s="1">
        <f t="shared" ca="1" si="118"/>
        <v>9632.399999999996</v>
      </c>
      <c r="R546" s="1">
        <f t="shared" ca="1" si="119"/>
        <v>17.739226519337006</v>
      </c>
    </row>
    <row r="547" spans="7:18">
      <c r="G547">
        <v>544</v>
      </c>
      <c r="H547" t="str">
        <f t="shared" ca="1" si="109"/>
        <v>Nublado</v>
      </c>
      <c r="I547">
        <f t="shared" ca="1" si="110"/>
        <v>3</v>
      </c>
      <c r="J547">
        <f t="shared" ca="1" si="111"/>
        <v>3</v>
      </c>
      <c r="K547">
        <f t="shared" ca="1" si="112"/>
        <v>4</v>
      </c>
      <c r="L547">
        <f t="shared" ca="1" si="113"/>
        <v>7</v>
      </c>
      <c r="M547" s="23">
        <f t="shared" ca="1" si="114"/>
        <v>36</v>
      </c>
      <c r="N547" s="1">
        <f t="shared" ca="1" si="115"/>
        <v>-56</v>
      </c>
      <c r="O547" s="1">
        <f t="shared" ca="1" si="116"/>
        <v>-4.8</v>
      </c>
      <c r="P547" s="27">
        <f t="shared" ca="1" si="117"/>
        <v>-24.8</v>
      </c>
      <c r="Q547" s="1">
        <f t="shared" ca="1" si="118"/>
        <v>9607.5999999999967</v>
      </c>
      <c r="R547" s="1">
        <f t="shared" ca="1" si="119"/>
        <v>17.661029411764698</v>
      </c>
    </row>
    <row r="548" spans="7:18">
      <c r="G548">
        <v>545</v>
      </c>
      <c r="H548" t="str">
        <f t="shared" ca="1" si="109"/>
        <v>Soleado</v>
      </c>
      <c r="I548">
        <f t="shared" ca="1" si="110"/>
        <v>8</v>
      </c>
      <c r="J548">
        <f t="shared" ca="1" si="111"/>
        <v>3</v>
      </c>
      <c r="K548">
        <f t="shared" ca="1" si="112"/>
        <v>0</v>
      </c>
      <c r="L548">
        <f t="shared" ca="1" si="113"/>
        <v>3</v>
      </c>
      <c r="M548" s="23">
        <f t="shared" ca="1" si="114"/>
        <v>36</v>
      </c>
      <c r="N548" s="1">
        <f t="shared" ca="1" si="115"/>
        <v>-24</v>
      </c>
      <c r="O548" s="1">
        <f t="shared" ca="1" si="116"/>
        <v>0</v>
      </c>
      <c r="P548" s="27">
        <f t="shared" ca="1" si="117"/>
        <v>12</v>
      </c>
      <c r="Q548" s="1">
        <f t="shared" ca="1" si="118"/>
        <v>9619.5999999999967</v>
      </c>
      <c r="R548" s="1">
        <f t="shared" ca="1" si="119"/>
        <v>17.650642201834852</v>
      </c>
    </row>
    <row r="549" spans="7:18">
      <c r="G549">
        <v>546</v>
      </c>
      <c r="H549" t="str">
        <f t="shared" ca="1" si="109"/>
        <v>Soleado</v>
      </c>
      <c r="I549">
        <f t="shared" ca="1" si="110"/>
        <v>8</v>
      </c>
      <c r="J549">
        <f t="shared" ca="1" si="111"/>
        <v>8</v>
      </c>
      <c r="K549">
        <f t="shared" ca="1" si="112"/>
        <v>0</v>
      </c>
      <c r="L549">
        <f t="shared" ca="1" si="113"/>
        <v>8</v>
      </c>
      <c r="M549" s="23">
        <f t="shared" ca="1" si="114"/>
        <v>96</v>
      </c>
      <c r="N549" s="1">
        <f t="shared" ca="1" si="115"/>
        <v>-64</v>
      </c>
      <c r="O549" s="1">
        <f t="shared" ca="1" si="116"/>
        <v>0</v>
      </c>
      <c r="P549" s="27">
        <f t="shared" ca="1" si="117"/>
        <v>32</v>
      </c>
      <c r="Q549" s="1">
        <f t="shared" ca="1" si="118"/>
        <v>9651.5999999999967</v>
      </c>
      <c r="R549" s="1">
        <f t="shared" ca="1" si="119"/>
        <v>17.676923076923067</v>
      </c>
    </row>
    <row r="550" spans="7:18">
      <c r="G550">
        <v>547</v>
      </c>
      <c r="H550" t="str">
        <f t="shared" ca="1" si="109"/>
        <v>Soleado</v>
      </c>
      <c r="I550">
        <f t="shared" ca="1" si="110"/>
        <v>9</v>
      </c>
      <c r="J550">
        <f t="shared" ca="1" si="111"/>
        <v>8</v>
      </c>
      <c r="K550">
        <f t="shared" ca="1" si="112"/>
        <v>0</v>
      </c>
      <c r="L550">
        <f t="shared" ca="1" si="113"/>
        <v>8</v>
      </c>
      <c r="M550" s="23">
        <f t="shared" ca="1" si="114"/>
        <v>96</v>
      </c>
      <c r="N550" s="1">
        <f t="shared" ca="1" si="115"/>
        <v>-64</v>
      </c>
      <c r="O550" s="1">
        <f t="shared" ca="1" si="116"/>
        <v>0</v>
      </c>
      <c r="P550" s="27">
        <f t="shared" ca="1" si="117"/>
        <v>32</v>
      </c>
      <c r="Q550" s="1">
        <f t="shared" ca="1" si="118"/>
        <v>9683.5999999999967</v>
      </c>
      <c r="R550" s="1">
        <f t="shared" ca="1" si="119"/>
        <v>17.703107861060321</v>
      </c>
    </row>
    <row r="551" spans="7:18">
      <c r="G551">
        <v>548</v>
      </c>
      <c r="H551" t="str">
        <f t="shared" ca="1" si="109"/>
        <v>Soleado</v>
      </c>
      <c r="I551">
        <f t="shared" ca="1" si="110"/>
        <v>8</v>
      </c>
      <c r="J551">
        <f t="shared" ca="1" si="111"/>
        <v>8</v>
      </c>
      <c r="K551">
        <f t="shared" ca="1" si="112"/>
        <v>1</v>
      </c>
      <c r="L551">
        <f t="shared" ca="1" si="113"/>
        <v>9</v>
      </c>
      <c r="M551" s="23">
        <f t="shared" ca="1" si="114"/>
        <v>96</v>
      </c>
      <c r="N551" s="1">
        <f t="shared" ca="1" si="115"/>
        <v>-72</v>
      </c>
      <c r="O551" s="1">
        <f t="shared" ca="1" si="116"/>
        <v>-1.2</v>
      </c>
      <c r="P551" s="27">
        <f t="shared" ca="1" si="117"/>
        <v>22.8</v>
      </c>
      <c r="Q551" s="1">
        <f t="shared" ca="1" si="118"/>
        <v>9706.399999999996</v>
      </c>
      <c r="R551" s="1">
        <f t="shared" ca="1" si="119"/>
        <v>17.712408759124077</v>
      </c>
    </row>
    <row r="552" spans="7:18">
      <c r="G552">
        <v>549</v>
      </c>
      <c r="H552" t="str">
        <f t="shared" ca="1" si="109"/>
        <v>Soleado</v>
      </c>
      <c r="I552">
        <f t="shared" ca="1" si="110"/>
        <v>8</v>
      </c>
      <c r="J552">
        <f t="shared" ca="1" si="111"/>
        <v>8</v>
      </c>
      <c r="K552">
        <f t="shared" ca="1" si="112"/>
        <v>0</v>
      </c>
      <c r="L552">
        <f t="shared" ca="1" si="113"/>
        <v>8</v>
      </c>
      <c r="M552" s="23">
        <f t="shared" ca="1" si="114"/>
        <v>96</v>
      </c>
      <c r="N552" s="1">
        <f t="shared" ca="1" si="115"/>
        <v>-64</v>
      </c>
      <c r="O552" s="1">
        <f t="shared" ca="1" si="116"/>
        <v>0</v>
      </c>
      <c r="P552" s="27">
        <f t="shared" ca="1" si="117"/>
        <v>32</v>
      </c>
      <c r="Q552" s="1">
        <f t="shared" ca="1" si="118"/>
        <v>9738.399999999996</v>
      </c>
      <c r="R552" s="1">
        <f t="shared" ca="1" si="119"/>
        <v>17.738433515482686</v>
      </c>
    </row>
    <row r="553" spans="7:18">
      <c r="G553">
        <v>550</v>
      </c>
      <c r="H553" t="str">
        <f t="shared" ca="1" si="109"/>
        <v>Nublado</v>
      </c>
      <c r="I553">
        <f t="shared" ca="1" si="110"/>
        <v>3</v>
      </c>
      <c r="J553">
        <f t="shared" ca="1" si="111"/>
        <v>3</v>
      </c>
      <c r="K553">
        <f t="shared" ca="1" si="112"/>
        <v>5</v>
      </c>
      <c r="L553">
        <f t="shared" ca="1" si="113"/>
        <v>8</v>
      </c>
      <c r="M553" s="23">
        <f t="shared" ca="1" si="114"/>
        <v>36</v>
      </c>
      <c r="N553" s="1">
        <f t="shared" ca="1" si="115"/>
        <v>-64</v>
      </c>
      <c r="O553" s="1">
        <f t="shared" ca="1" si="116"/>
        <v>-6</v>
      </c>
      <c r="P553" s="27">
        <f t="shared" ca="1" si="117"/>
        <v>-34</v>
      </c>
      <c r="Q553" s="1">
        <f t="shared" ca="1" si="118"/>
        <v>9704.399999999996</v>
      </c>
      <c r="R553" s="1">
        <f t="shared" ca="1" si="119"/>
        <v>17.644363636363625</v>
      </c>
    </row>
    <row r="554" spans="7:18">
      <c r="G554">
        <v>551</v>
      </c>
      <c r="H554" t="str">
        <f t="shared" ca="1" si="109"/>
        <v>Soleado</v>
      </c>
      <c r="I554">
        <f t="shared" ca="1" si="110"/>
        <v>6</v>
      </c>
      <c r="J554">
        <f t="shared" ca="1" si="111"/>
        <v>3</v>
      </c>
      <c r="K554">
        <f t="shared" ca="1" si="112"/>
        <v>0</v>
      </c>
      <c r="L554">
        <f t="shared" ca="1" si="113"/>
        <v>3</v>
      </c>
      <c r="M554" s="23">
        <f t="shared" ca="1" si="114"/>
        <v>36</v>
      </c>
      <c r="N554" s="1">
        <f t="shared" ca="1" si="115"/>
        <v>-24</v>
      </c>
      <c r="O554" s="1">
        <f t="shared" ca="1" si="116"/>
        <v>0</v>
      </c>
      <c r="P554" s="27">
        <f t="shared" ca="1" si="117"/>
        <v>12</v>
      </c>
      <c r="Q554" s="1">
        <f t="shared" ca="1" si="118"/>
        <v>9716.399999999996</v>
      </c>
      <c r="R554" s="1">
        <f t="shared" ca="1" si="119"/>
        <v>17.634119782214146</v>
      </c>
    </row>
    <row r="555" spans="7:18">
      <c r="G555">
        <v>552</v>
      </c>
      <c r="H555" t="str">
        <f t="shared" ca="1" si="109"/>
        <v>Soleado</v>
      </c>
      <c r="I555">
        <f t="shared" ca="1" si="110"/>
        <v>8</v>
      </c>
      <c r="J555">
        <f t="shared" ca="1" si="111"/>
        <v>6</v>
      </c>
      <c r="K555">
        <f t="shared" ca="1" si="112"/>
        <v>0</v>
      </c>
      <c r="L555">
        <f t="shared" ca="1" si="113"/>
        <v>6</v>
      </c>
      <c r="M555" s="23">
        <f t="shared" ca="1" si="114"/>
        <v>72</v>
      </c>
      <c r="N555" s="1">
        <f t="shared" ca="1" si="115"/>
        <v>-48</v>
      </c>
      <c r="O555" s="1">
        <f t="shared" ca="1" si="116"/>
        <v>0</v>
      </c>
      <c r="P555" s="27">
        <f t="shared" ca="1" si="117"/>
        <v>24</v>
      </c>
      <c r="Q555" s="1">
        <f t="shared" ca="1" si="118"/>
        <v>9740.399999999996</v>
      </c>
      <c r="R555" s="1">
        <f t="shared" ca="1" si="119"/>
        <v>17.645652173913032</v>
      </c>
    </row>
    <row r="556" spans="7:18">
      <c r="G556">
        <v>553</v>
      </c>
      <c r="H556" t="str">
        <f t="shared" ca="1" si="109"/>
        <v>Nublado</v>
      </c>
      <c r="I556">
        <f t="shared" ca="1" si="110"/>
        <v>4</v>
      </c>
      <c r="J556">
        <f t="shared" ca="1" si="111"/>
        <v>4</v>
      </c>
      <c r="K556">
        <f t="shared" ca="1" si="112"/>
        <v>4</v>
      </c>
      <c r="L556">
        <f t="shared" ca="1" si="113"/>
        <v>8</v>
      </c>
      <c r="M556" s="23">
        <f t="shared" ca="1" si="114"/>
        <v>48</v>
      </c>
      <c r="N556" s="1">
        <f t="shared" ca="1" si="115"/>
        <v>-64</v>
      </c>
      <c r="O556" s="1">
        <f t="shared" ca="1" si="116"/>
        <v>-4.8</v>
      </c>
      <c r="P556" s="27">
        <f t="shared" ca="1" si="117"/>
        <v>-20.8</v>
      </c>
      <c r="Q556" s="1">
        <f t="shared" ca="1" si="118"/>
        <v>9719.5999999999967</v>
      </c>
      <c r="R556" s="1">
        <f t="shared" ca="1" si="119"/>
        <v>17.576130198914999</v>
      </c>
    </row>
    <row r="557" spans="7:18">
      <c r="G557">
        <v>554</v>
      </c>
      <c r="H557" t="str">
        <f t="shared" ca="1" si="109"/>
        <v>Soleado</v>
      </c>
      <c r="I557">
        <f t="shared" ca="1" si="110"/>
        <v>8</v>
      </c>
      <c r="J557">
        <f t="shared" ca="1" si="111"/>
        <v>4</v>
      </c>
      <c r="K557">
        <f t="shared" ca="1" si="112"/>
        <v>0</v>
      </c>
      <c r="L557">
        <f t="shared" ca="1" si="113"/>
        <v>4</v>
      </c>
      <c r="M557" s="23">
        <f t="shared" ca="1" si="114"/>
        <v>48</v>
      </c>
      <c r="N557" s="1">
        <f t="shared" ca="1" si="115"/>
        <v>-32</v>
      </c>
      <c r="O557" s="1">
        <f t="shared" ca="1" si="116"/>
        <v>0</v>
      </c>
      <c r="P557" s="27">
        <f t="shared" ca="1" si="117"/>
        <v>16</v>
      </c>
      <c r="Q557" s="1">
        <f t="shared" ca="1" si="118"/>
        <v>9735.5999999999967</v>
      </c>
      <c r="R557" s="1">
        <f t="shared" ca="1" si="119"/>
        <v>17.573285198555947</v>
      </c>
    </row>
    <row r="558" spans="7:18">
      <c r="G558">
        <v>555</v>
      </c>
      <c r="H558" t="str">
        <f t="shared" ca="1" si="109"/>
        <v>Soleado</v>
      </c>
      <c r="I558">
        <f t="shared" ca="1" si="110"/>
        <v>8</v>
      </c>
      <c r="J558">
        <f t="shared" ca="1" si="111"/>
        <v>8</v>
      </c>
      <c r="K558">
        <f t="shared" ca="1" si="112"/>
        <v>0</v>
      </c>
      <c r="L558">
        <f t="shared" ca="1" si="113"/>
        <v>8</v>
      </c>
      <c r="M558" s="23">
        <f t="shared" ca="1" si="114"/>
        <v>96</v>
      </c>
      <c r="N558" s="1">
        <f t="shared" ca="1" si="115"/>
        <v>-64</v>
      </c>
      <c r="O558" s="1">
        <f t="shared" ca="1" si="116"/>
        <v>0</v>
      </c>
      <c r="P558" s="27">
        <f t="shared" ca="1" si="117"/>
        <v>32</v>
      </c>
      <c r="Q558" s="1">
        <f t="shared" ca="1" si="118"/>
        <v>9767.5999999999967</v>
      </c>
      <c r="R558" s="1">
        <f t="shared" ca="1" si="119"/>
        <v>17.599279279279269</v>
      </c>
    </row>
    <row r="559" spans="7:18">
      <c r="G559">
        <v>556</v>
      </c>
      <c r="H559" t="str">
        <f t="shared" ca="1" si="109"/>
        <v>Soleado</v>
      </c>
      <c r="I559">
        <f t="shared" ca="1" si="110"/>
        <v>9</v>
      </c>
      <c r="J559">
        <f t="shared" ca="1" si="111"/>
        <v>8</v>
      </c>
      <c r="K559">
        <f t="shared" ca="1" si="112"/>
        <v>0</v>
      </c>
      <c r="L559">
        <f t="shared" ca="1" si="113"/>
        <v>8</v>
      </c>
      <c r="M559" s="23">
        <f t="shared" ca="1" si="114"/>
        <v>96</v>
      </c>
      <c r="N559" s="1">
        <f t="shared" ca="1" si="115"/>
        <v>-64</v>
      </c>
      <c r="O559" s="1">
        <f t="shared" ca="1" si="116"/>
        <v>0</v>
      </c>
      <c r="P559" s="27">
        <f t="shared" ca="1" si="117"/>
        <v>32</v>
      </c>
      <c r="Q559" s="1">
        <f t="shared" ca="1" si="118"/>
        <v>9799.5999999999967</v>
      </c>
      <c r="R559" s="1">
        <f t="shared" ca="1" si="119"/>
        <v>17.6251798561151</v>
      </c>
    </row>
    <row r="560" spans="7:18">
      <c r="G560">
        <v>557</v>
      </c>
      <c r="H560" t="str">
        <f t="shared" ca="1" si="109"/>
        <v>Soleado</v>
      </c>
      <c r="I560">
        <f t="shared" ca="1" si="110"/>
        <v>8</v>
      </c>
      <c r="J560">
        <f t="shared" ca="1" si="111"/>
        <v>8</v>
      </c>
      <c r="K560">
        <f t="shared" ca="1" si="112"/>
        <v>1</v>
      </c>
      <c r="L560">
        <f t="shared" ca="1" si="113"/>
        <v>9</v>
      </c>
      <c r="M560" s="23">
        <f t="shared" ca="1" si="114"/>
        <v>96</v>
      </c>
      <c r="N560" s="1">
        <f t="shared" ca="1" si="115"/>
        <v>-72</v>
      </c>
      <c r="O560" s="1">
        <f t="shared" ca="1" si="116"/>
        <v>-1.2</v>
      </c>
      <c r="P560" s="27">
        <f t="shared" ca="1" si="117"/>
        <v>22.8</v>
      </c>
      <c r="Q560" s="1">
        <f t="shared" ca="1" si="118"/>
        <v>9822.399999999996</v>
      </c>
      <c r="R560" s="1">
        <f t="shared" ca="1" si="119"/>
        <v>17.634470377019738</v>
      </c>
    </row>
    <row r="561" spans="7:18">
      <c r="G561">
        <v>558</v>
      </c>
      <c r="H561" t="str">
        <f t="shared" ca="1" si="109"/>
        <v>Soleado</v>
      </c>
      <c r="I561">
        <f t="shared" ca="1" si="110"/>
        <v>8</v>
      </c>
      <c r="J561">
        <f t="shared" ca="1" si="111"/>
        <v>8</v>
      </c>
      <c r="K561">
        <f t="shared" ca="1" si="112"/>
        <v>0</v>
      </c>
      <c r="L561">
        <f t="shared" ca="1" si="113"/>
        <v>8</v>
      </c>
      <c r="M561" s="23">
        <f t="shared" ca="1" si="114"/>
        <v>96</v>
      </c>
      <c r="N561" s="1">
        <f t="shared" ca="1" si="115"/>
        <v>-64</v>
      </c>
      <c r="O561" s="1">
        <f t="shared" ca="1" si="116"/>
        <v>0</v>
      </c>
      <c r="P561" s="27">
        <f t="shared" ca="1" si="117"/>
        <v>32</v>
      </c>
      <c r="Q561" s="1">
        <f t="shared" ca="1" si="118"/>
        <v>9854.399999999996</v>
      </c>
      <c r="R561" s="1">
        <f t="shared" ca="1" si="119"/>
        <v>17.66021505376343</v>
      </c>
    </row>
    <row r="562" spans="7:18">
      <c r="G562">
        <v>559</v>
      </c>
      <c r="H562" t="str">
        <f t="shared" ca="1" si="109"/>
        <v>Soleado</v>
      </c>
      <c r="I562">
        <f t="shared" ca="1" si="110"/>
        <v>8</v>
      </c>
      <c r="J562">
        <f t="shared" ca="1" si="111"/>
        <v>8</v>
      </c>
      <c r="K562">
        <f t="shared" ca="1" si="112"/>
        <v>0</v>
      </c>
      <c r="L562">
        <f t="shared" ca="1" si="113"/>
        <v>8</v>
      </c>
      <c r="M562" s="23">
        <f t="shared" ca="1" si="114"/>
        <v>96</v>
      </c>
      <c r="N562" s="1">
        <f t="shared" ca="1" si="115"/>
        <v>-64</v>
      </c>
      <c r="O562" s="1">
        <f t="shared" ca="1" si="116"/>
        <v>0</v>
      </c>
      <c r="P562" s="27">
        <f t="shared" ca="1" si="117"/>
        <v>32</v>
      </c>
      <c r="Q562" s="1">
        <f t="shared" ca="1" si="118"/>
        <v>9886.399999999996</v>
      </c>
      <c r="R562" s="1">
        <f t="shared" ca="1" si="119"/>
        <v>17.685867620751331</v>
      </c>
    </row>
    <row r="563" spans="7:18">
      <c r="G563">
        <v>560</v>
      </c>
      <c r="H563" t="str">
        <f t="shared" ca="1" si="109"/>
        <v>Soleado</v>
      </c>
      <c r="I563">
        <f t="shared" ca="1" si="110"/>
        <v>9</v>
      </c>
      <c r="J563">
        <f t="shared" ca="1" si="111"/>
        <v>8</v>
      </c>
      <c r="K563">
        <f t="shared" ca="1" si="112"/>
        <v>0</v>
      </c>
      <c r="L563">
        <f t="shared" ca="1" si="113"/>
        <v>8</v>
      </c>
      <c r="M563" s="23">
        <f t="shared" ca="1" si="114"/>
        <v>96</v>
      </c>
      <c r="N563" s="1">
        <f t="shared" ca="1" si="115"/>
        <v>-64</v>
      </c>
      <c r="O563" s="1">
        <f t="shared" ca="1" si="116"/>
        <v>0</v>
      </c>
      <c r="P563" s="27">
        <f t="shared" ca="1" si="117"/>
        <v>32</v>
      </c>
      <c r="Q563" s="1">
        <f t="shared" ca="1" si="118"/>
        <v>9918.399999999996</v>
      </c>
      <c r="R563" s="1">
        <f t="shared" ca="1" si="119"/>
        <v>17.711428571428559</v>
      </c>
    </row>
    <row r="564" spans="7:18">
      <c r="G564">
        <v>561</v>
      </c>
      <c r="H564" t="str">
        <f t="shared" ca="1" si="109"/>
        <v>Soleado</v>
      </c>
      <c r="I564">
        <f t="shared" ca="1" si="110"/>
        <v>9</v>
      </c>
      <c r="J564">
        <f t="shared" ca="1" si="111"/>
        <v>9</v>
      </c>
      <c r="K564">
        <f t="shared" ca="1" si="112"/>
        <v>0</v>
      </c>
      <c r="L564">
        <f t="shared" ca="1" si="113"/>
        <v>9</v>
      </c>
      <c r="M564" s="23">
        <f t="shared" ca="1" si="114"/>
        <v>108</v>
      </c>
      <c r="N564" s="1">
        <f t="shared" ca="1" si="115"/>
        <v>-72</v>
      </c>
      <c r="O564" s="1">
        <f t="shared" ca="1" si="116"/>
        <v>0</v>
      </c>
      <c r="P564" s="27">
        <f t="shared" ca="1" si="117"/>
        <v>36</v>
      </c>
      <c r="Q564" s="1">
        <f t="shared" ca="1" si="118"/>
        <v>9954.399999999996</v>
      </c>
      <c r="R564" s="1">
        <f t="shared" ca="1" si="119"/>
        <v>17.744028520499093</v>
      </c>
    </row>
    <row r="565" spans="7:18">
      <c r="G565">
        <v>562</v>
      </c>
      <c r="H565" t="str">
        <f t="shared" ca="1" si="109"/>
        <v>Nublado</v>
      </c>
      <c r="I565">
        <f t="shared" ca="1" si="110"/>
        <v>4</v>
      </c>
      <c r="J565">
        <f t="shared" ca="1" si="111"/>
        <v>4</v>
      </c>
      <c r="K565">
        <f t="shared" ca="1" si="112"/>
        <v>5</v>
      </c>
      <c r="L565">
        <f t="shared" ca="1" si="113"/>
        <v>9</v>
      </c>
      <c r="M565" s="23">
        <f t="shared" ca="1" si="114"/>
        <v>48</v>
      </c>
      <c r="N565" s="1">
        <f t="shared" ca="1" si="115"/>
        <v>-72</v>
      </c>
      <c r="O565" s="1">
        <f t="shared" ca="1" si="116"/>
        <v>-6</v>
      </c>
      <c r="P565" s="27">
        <f t="shared" ca="1" si="117"/>
        <v>-30</v>
      </c>
      <c r="Q565" s="1">
        <f t="shared" ca="1" si="118"/>
        <v>9924.399999999996</v>
      </c>
      <c r="R565" s="1">
        <f t="shared" ca="1" si="119"/>
        <v>17.659074733096066</v>
      </c>
    </row>
    <row r="566" spans="7:18">
      <c r="G566">
        <v>563</v>
      </c>
      <c r="H566" t="str">
        <f t="shared" ca="1" si="109"/>
        <v>Nublado</v>
      </c>
      <c r="I566">
        <f t="shared" ca="1" si="110"/>
        <v>5</v>
      </c>
      <c r="J566">
        <f t="shared" ca="1" si="111"/>
        <v>4</v>
      </c>
      <c r="K566">
        <f t="shared" ca="1" si="112"/>
        <v>0</v>
      </c>
      <c r="L566">
        <f t="shared" ca="1" si="113"/>
        <v>4</v>
      </c>
      <c r="M566" s="23">
        <f t="shared" ca="1" si="114"/>
        <v>48</v>
      </c>
      <c r="N566" s="1">
        <f t="shared" ca="1" si="115"/>
        <v>-32</v>
      </c>
      <c r="O566" s="1">
        <f t="shared" ca="1" si="116"/>
        <v>0</v>
      </c>
      <c r="P566" s="27">
        <f t="shared" ca="1" si="117"/>
        <v>16</v>
      </c>
      <c r="Q566" s="1">
        <f t="shared" ca="1" si="118"/>
        <v>9940.399999999996</v>
      </c>
      <c r="R566" s="1">
        <f t="shared" ca="1" si="119"/>
        <v>17.656127886323247</v>
      </c>
    </row>
    <row r="567" spans="7:18">
      <c r="G567">
        <v>564</v>
      </c>
      <c r="H567" t="str">
        <f t="shared" ca="1" si="109"/>
        <v>Soleado</v>
      </c>
      <c r="I567">
        <f t="shared" ca="1" si="110"/>
        <v>8</v>
      </c>
      <c r="J567">
        <f t="shared" ca="1" si="111"/>
        <v>5</v>
      </c>
      <c r="K567">
        <f t="shared" ca="1" si="112"/>
        <v>0</v>
      </c>
      <c r="L567">
        <f t="shared" ca="1" si="113"/>
        <v>5</v>
      </c>
      <c r="M567" s="23">
        <f t="shared" ca="1" si="114"/>
        <v>60</v>
      </c>
      <c r="N567" s="1">
        <f t="shared" ca="1" si="115"/>
        <v>-40</v>
      </c>
      <c r="O567" s="1">
        <f t="shared" ca="1" si="116"/>
        <v>0</v>
      </c>
      <c r="P567" s="27">
        <f t="shared" ca="1" si="117"/>
        <v>20</v>
      </c>
      <c r="Q567" s="1">
        <f t="shared" ca="1" si="118"/>
        <v>9960.399999999996</v>
      </c>
      <c r="R567" s="1">
        <f t="shared" ca="1" si="119"/>
        <v>17.660283687943242</v>
      </c>
    </row>
    <row r="568" spans="7:18">
      <c r="G568">
        <v>565</v>
      </c>
      <c r="H568" t="str">
        <f t="shared" ca="1" si="109"/>
        <v>Nublado</v>
      </c>
      <c r="I568">
        <f t="shared" ca="1" si="110"/>
        <v>7</v>
      </c>
      <c r="J568">
        <f t="shared" ca="1" si="111"/>
        <v>7</v>
      </c>
      <c r="K568">
        <f t="shared" ca="1" si="112"/>
        <v>1</v>
      </c>
      <c r="L568">
        <f t="shared" ca="1" si="113"/>
        <v>8</v>
      </c>
      <c r="M568" s="23">
        <f t="shared" ca="1" si="114"/>
        <v>84</v>
      </c>
      <c r="N568" s="1">
        <f t="shared" ca="1" si="115"/>
        <v>-64</v>
      </c>
      <c r="O568" s="1">
        <f t="shared" ca="1" si="116"/>
        <v>-1.2</v>
      </c>
      <c r="P568" s="27">
        <f t="shared" ca="1" si="117"/>
        <v>18.8</v>
      </c>
      <c r="Q568" s="1">
        <f t="shared" ca="1" si="118"/>
        <v>9979.1999999999953</v>
      </c>
      <c r="R568" s="1">
        <f t="shared" ca="1" si="119"/>
        <v>17.66230088495573</v>
      </c>
    </row>
    <row r="569" spans="7:18">
      <c r="G569">
        <v>566</v>
      </c>
      <c r="H569" t="str">
        <f t="shared" ca="1" si="109"/>
        <v>Nublado</v>
      </c>
      <c r="I569">
        <f t="shared" ca="1" si="110"/>
        <v>6</v>
      </c>
      <c r="J569">
        <f t="shared" ca="1" si="111"/>
        <v>6</v>
      </c>
      <c r="K569">
        <f t="shared" ca="1" si="112"/>
        <v>1</v>
      </c>
      <c r="L569">
        <f t="shared" ca="1" si="113"/>
        <v>7</v>
      </c>
      <c r="M569" s="23">
        <f t="shared" ca="1" si="114"/>
        <v>72</v>
      </c>
      <c r="N569" s="1">
        <f t="shared" ca="1" si="115"/>
        <v>-56</v>
      </c>
      <c r="O569" s="1">
        <f t="shared" ca="1" si="116"/>
        <v>-1.2</v>
      </c>
      <c r="P569" s="27">
        <f t="shared" ca="1" si="117"/>
        <v>14.8</v>
      </c>
      <c r="Q569" s="1">
        <f t="shared" ca="1" si="118"/>
        <v>9993.9999999999945</v>
      </c>
      <c r="R569" s="1">
        <f t="shared" ca="1" si="119"/>
        <v>17.657243816254393</v>
      </c>
    </row>
    <row r="570" spans="7:18">
      <c r="G570">
        <v>567</v>
      </c>
      <c r="H570" t="str">
        <f t="shared" ca="1" si="109"/>
        <v>Nublado</v>
      </c>
      <c r="I570">
        <f t="shared" ca="1" si="110"/>
        <v>4</v>
      </c>
      <c r="J570">
        <f t="shared" ca="1" si="111"/>
        <v>4</v>
      </c>
      <c r="K570">
        <f t="shared" ca="1" si="112"/>
        <v>2</v>
      </c>
      <c r="L570">
        <f t="shared" ca="1" si="113"/>
        <v>6</v>
      </c>
      <c r="M570" s="23">
        <f t="shared" ca="1" si="114"/>
        <v>48</v>
      </c>
      <c r="N570" s="1">
        <f t="shared" ca="1" si="115"/>
        <v>-48</v>
      </c>
      <c r="O570" s="1">
        <f t="shared" ca="1" si="116"/>
        <v>-2.4</v>
      </c>
      <c r="P570" s="27">
        <f t="shared" ca="1" si="117"/>
        <v>-2.4</v>
      </c>
      <c r="Q570" s="1">
        <f t="shared" ca="1" si="118"/>
        <v>9991.5999999999949</v>
      </c>
      <c r="R570" s="1">
        <f t="shared" ca="1" si="119"/>
        <v>17.621869488536131</v>
      </c>
    </row>
    <row r="571" spans="7:18">
      <c r="G571">
        <v>568</v>
      </c>
      <c r="H571" t="str">
        <f t="shared" ca="1" si="109"/>
        <v>Nublado</v>
      </c>
      <c r="I571">
        <f t="shared" ca="1" si="110"/>
        <v>4</v>
      </c>
      <c r="J571">
        <f t="shared" ca="1" si="111"/>
        <v>4</v>
      </c>
      <c r="K571">
        <f t="shared" ca="1" si="112"/>
        <v>0</v>
      </c>
      <c r="L571">
        <f t="shared" ca="1" si="113"/>
        <v>4</v>
      </c>
      <c r="M571" s="23">
        <f t="shared" ca="1" si="114"/>
        <v>48</v>
      </c>
      <c r="N571" s="1">
        <f t="shared" ca="1" si="115"/>
        <v>-32</v>
      </c>
      <c r="O571" s="1">
        <f t="shared" ca="1" si="116"/>
        <v>0</v>
      </c>
      <c r="P571" s="27">
        <f t="shared" ca="1" si="117"/>
        <v>16</v>
      </c>
      <c r="Q571" s="1">
        <f t="shared" ca="1" si="118"/>
        <v>10007.599999999995</v>
      </c>
      <c r="R571" s="1">
        <f t="shared" ca="1" si="119"/>
        <v>17.619014084507018</v>
      </c>
    </row>
    <row r="572" spans="7:18">
      <c r="G572">
        <v>569</v>
      </c>
      <c r="H572" t="str">
        <f t="shared" ca="1" si="109"/>
        <v>Nublado</v>
      </c>
      <c r="I572">
        <f t="shared" ca="1" si="110"/>
        <v>4</v>
      </c>
      <c r="J572">
        <f t="shared" ca="1" si="111"/>
        <v>4</v>
      </c>
      <c r="K572">
        <f t="shared" ca="1" si="112"/>
        <v>0</v>
      </c>
      <c r="L572">
        <f t="shared" ca="1" si="113"/>
        <v>4</v>
      </c>
      <c r="M572" s="23">
        <f t="shared" ca="1" si="114"/>
        <v>48</v>
      </c>
      <c r="N572" s="1">
        <f t="shared" ca="1" si="115"/>
        <v>-32</v>
      </c>
      <c r="O572" s="1">
        <f t="shared" ca="1" si="116"/>
        <v>0</v>
      </c>
      <c r="P572" s="27">
        <f t="shared" ca="1" si="117"/>
        <v>16</v>
      </c>
      <c r="Q572" s="1">
        <f t="shared" ca="1" si="118"/>
        <v>10023.599999999995</v>
      </c>
      <c r="R572" s="1">
        <f t="shared" ca="1" si="119"/>
        <v>17.616168717047426</v>
      </c>
    </row>
    <row r="573" spans="7:18">
      <c r="G573">
        <v>570</v>
      </c>
      <c r="H573" t="str">
        <f t="shared" ca="1" si="109"/>
        <v>Soleado</v>
      </c>
      <c r="I573">
        <f t="shared" ca="1" si="110"/>
        <v>9</v>
      </c>
      <c r="J573">
        <f t="shared" ca="1" si="111"/>
        <v>4</v>
      </c>
      <c r="K573">
        <f t="shared" ca="1" si="112"/>
        <v>0</v>
      </c>
      <c r="L573">
        <f t="shared" ca="1" si="113"/>
        <v>4</v>
      </c>
      <c r="M573" s="23">
        <f t="shared" ca="1" si="114"/>
        <v>48</v>
      </c>
      <c r="N573" s="1">
        <f t="shared" ca="1" si="115"/>
        <v>-32</v>
      </c>
      <c r="O573" s="1">
        <f t="shared" ca="1" si="116"/>
        <v>0</v>
      </c>
      <c r="P573" s="27">
        <f t="shared" ca="1" si="117"/>
        <v>16</v>
      </c>
      <c r="Q573" s="1">
        <f t="shared" ca="1" si="118"/>
        <v>10039.599999999995</v>
      </c>
      <c r="R573" s="1">
        <f t="shared" ca="1" si="119"/>
        <v>17.613333333333308</v>
      </c>
    </row>
    <row r="574" spans="7:18">
      <c r="G574">
        <v>571</v>
      </c>
      <c r="H574" t="str">
        <f t="shared" ca="1" si="109"/>
        <v>Nublado</v>
      </c>
      <c r="I574">
        <f t="shared" ca="1" si="110"/>
        <v>5</v>
      </c>
      <c r="J574">
        <f t="shared" ca="1" si="111"/>
        <v>5</v>
      </c>
      <c r="K574">
        <f t="shared" ca="1" si="112"/>
        <v>4</v>
      </c>
      <c r="L574">
        <f t="shared" ca="1" si="113"/>
        <v>9</v>
      </c>
      <c r="M574" s="23">
        <f t="shared" ca="1" si="114"/>
        <v>60</v>
      </c>
      <c r="N574" s="1">
        <f t="shared" ca="1" si="115"/>
        <v>-72</v>
      </c>
      <c r="O574" s="1">
        <f t="shared" ca="1" si="116"/>
        <v>-4.8</v>
      </c>
      <c r="P574" s="27">
        <f t="shared" ca="1" si="117"/>
        <v>-16.8</v>
      </c>
      <c r="Q574" s="1">
        <f t="shared" ca="1" si="118"/>
        <v>10022.799999999996</v>
      </c>
      <c r="R574" s="1">
        <f t="shared" ca="1" si="119"/>
        <v>17.553064798598925</v>
      </c>
    </row>
    <row r="575" spans="7:18">
      <c r="G575">
        <v>572</v>
      </c>
      <c r="H575" t="str">
        <f t="shared" ca="1" si="109"/>
        <v>Soleado</v>
      </c>
      <c r="I575">
        <f t="shared" ca="1" si="110"/>
        <v>7</v>
      </c>
      <c r="J575">
        <f t="shared" ca="1" si="111"/>
        <v>5</v>
      </c>
      <c r="K575">
        <f t="shared" ca="1" si="112"/>
        <v>0</v>
      </c>
      <c r="L575">
        <f t="shared" ca="1" si="113"/>
        <v>5</v>
      </c>
      <c r="M575" s="23">
        <f t="shared" ca="1" si="114"/>
        <v>60</v>
      </c>
      <c r="N575" s="1">
        <f t="shared" ca="1" si="115"/>
        <v>-40</v>
      </c>
      <c r="O575" s="1">
        <f t="shared" ca="1" si="116"/>
        <v>0</v>
      </c>
      <c r="P575" s="27">
        <f t="shared" ca="1" si="117"/>
        <v>20</v>
      </c>
      <c r="Q575" s="1">
        <f t="shared" ca="1" si="118"/>
        <v>10042.799999999996</v>
      </c>
      <c r="R575" s="1">
        <f t="shared" ca="1" si="119"/>
        <v>17.557342657342634</v>
      </c>
    </row>
    <row r="576" spans="7:18">
      <c r="G576">
        <v>573</v>
      </c>
      <c r="H576" t="str">
        <f t="shared" ca="1" si="109"/>
        <v>Nublado</v>
      </c>
      <c r="I576">
        <f t="shared" ca="1" si="110"/>
        <v>7</v>
      </c>
      <c r="J576">
        <f t="shared" ca="1" si="111"/>
        <v>7</v>
      </c>
      <c r="K576">
        <f t="shared" ca="1" si="112"/>
        <v>0</v>
      </c>
      <c r="L576">
        <f t="shared" ca="1" si="113"/>
        <v>7</v>
      </c>
      <c r="M576" s="23">
        <f t="shared" ca="1" si="114"/>
        <v>84</v>
      </c>
      <c r="N576" s="1">
        <f t="shared" ca="1" si="115"/>
        <v>-56</v>
      </c>
      <c r="O576" s="1">
        <f t="shared" ca="1" si="116"/>
        <v>0</v>
      </c>
      <c r="P576" s="27">
        <f t="shared" ca="1" si="117"/>
        <v>28</v>
      </c>
      <c r="Q576" s="1">
        <f t="shared" ca="1" si="118"/>
        <v>10070.799999999996</v>
      </c>
      <c r="R576" s="1">
        <f t="shared" ca="1" si="119"/>
        <v>17.575567190226852</v>
      </c>
    </row>
    <row r="577" spans="7:18">
      <c r="G577">
        <v>574</v>
      </c>
      <c r="H577" t="str">
        <f t="shared" ca="1" si="109"/>
        <v>Nublado</v>
      </c>
      <c r="I577">
        <f t="shared" ca="1" si="110"/>
        <v>6</v>
      </c>
      <c r="J577">
        <f t="shared" ca="1" si="111"/>
        <v>6</v>
      </c>
      <c r="K577">
        <f t="shared" ca="1" si="112"/>
        <v>1</v>
      </c>
      <c r="L577">
        <f t="shared" ca="1" si="113"/>
        <v>7</v>
      </c>
      <c r="M577" s="23">
        <f t="shared" ca="1" si="114"/>
        <v>72</v>
      </c>
      <c r="N577" s="1">
        <f t="shared" ca="1" si="115"/>
        <v>-56</v>
      </c>
      <c r="O577" s="1">
        <f t="shared" ca="1" si="116"/>
        <v>-1.2</v>
      </c>
      <c r="P577" s="27">
        <f t="shared" ca="1" si="117"/>
        <v>14.8</v>
      </c>
      <c r="Q577" s="1">
        <f t="shared" ca="1" si="118"/>
        <v>10085.599999999995</v>
      </c>
      <c r="R577" s="1">
        <f t="shared" ca="1" si="119"/>
        <v>17.570731707317048</v>
      </c>
    </row>
    <row r="578" spans="7:18">
      <c r="G578">
        <v>575</v>
      </c>
      <c r="H578" t="str">
        <f t="shared" ca="1" si="109"/>
        <v>Soleado</v>
      </c>
      <c r="I578">
        <f t="shared" ca="1" si="110"/>
        <v>6</v>
      </c>
      <c r="J578">
        <f t="shared" ca="1" si="111"/>
        <v>6</v>
      </c>
      <c r="K578">
        <f t="shared" ca="1" si="112"/>
        <v>0</v>
      </c>
      <c r="L578">
        <f t="shared" ca="1" si="113"/>
        <v>6</v>
      </c>
      <c r="M578" s="23">
        <f t="shared" ca="1" si="114"/>
        <v>72</v>
      </c>
      <c r="N578" s="1">
        <f t="shared" ca="1" si="115"/>
        <v>-48</v>
      </c>
      <c r="O578" s="1">
        <f t="shared" ca="1" si="116"/>
        <v>0</v>
      </c>
      <c r="P578" s="27">
        <f t="shared" ca="1" si="117"/>
        <v>24</v>
      </c>
      <c r="Q578" s="1">
        <f t="shared" ca="1" si="118"/>
        <v>10109.599999999995</v>
      </c>
      <c r="R578" s="1">
        <f t="shared" ca="1" si="119"/>
        <v>17.581913043478238</v>
      </c>
    </row>
    <row r="579" spans="7:18">
      <c r="G579">
        <v>576</v>
      </c>
      <c r="H579" t="str">
        <f t="shared" ca="1" si="109"/>
        <v>Soleado</v>
      </c>
      <c r="I579">
        <f t="shared" ca="1" si="110"/>
        <v>8</v>
      </c>
      <c r="J579">
        <f t="shared" ca="1" si="111"/>
        <v>6</v>
      </c>
      <c r="K579">
        <f t="shared" ca="1" si="112"/>
        <v>0</v>
      </c>
      <c r="L579">
        <f t="shared" ca="1" si="113"/>
        <v>6</v>
      </c>
      <c r="M579" s="23">
        <f t="shared" ca="1" si="114"/>
        <v>72</v>
      </c>
      <c r="N579" s="1">
        <f t="shared" ca="1" si="115"/>
        <v>-48</v>
      </c>
      <c r="O579" s="1">
        <f t="shared" ca="1" si="116"/>
        <v>0</v>
      </c>
      <c r="P579" s="27">
        <f t="shared" ca="1" si="117"/>
        <v>24</v>
      </c>
      <c r="Q579" s="1">
        <f t="shared" ca="1" si="118"/>
        <v>10133.599999999995</v>
      </c>
      <c r="R579" s="1">
        <f t="shared" ca="1" si="119"/>
        <v>17.593055555555534</v>
      </c>
    </row>
    <row r="580" spans="7:18">
      <c r="G580">
        <v>577</v>
      </c>
      <c r="H580" t="str">
        <f t="shared" ref="H580:H643" ca="1" si="120">LOOKUP(RAND(),$D$9:$D$10,$A$9:$A$10)</f>
        <v>Soleado</v>
      </c>
      <c r="I580">
        <f t="shared" ca="1" si="110"/>
        <v>8</v>
      </c>
      <c r="J580">
        <f t="shared" ca="1" si="111"/>
        <v>8</v>
      </c>
      <c r="K580">
        <f t="shared" ca="1" si="112"/>
        <v>0</v>
      </c>
      <c r="L580">
        <f t="shared" ca="1" si="113"/>
        <v>8</v>
      </c>
      <c r="M580" s="23">
        <f t="shared" ca="1" si="114"/>
        <v>96</v>
      </c>
      <c r="N580" s="1">
        <f t="shared" ca="1" si="115"/>
        <v>-64</v>
      </c>
      <c r="O580" s="1">
        <f t="shared" ca="1" si="116"/>
        <v>0</v>
      </c>
      <c r="P580" s="27">
        <f t="shared" ca="1" si="117"/>
        <v>32</v>
      </c>
      <c r="Q580" s="1">
        <f t="shared" ca="1" si="118"/>
        <v>10165.599999999995</v>
      </c>
      <c r="R580" s="1">
        <f t="shared" ca="1" si="119"/>
        <v>17.618024263431519</v>
      </c>
    </row>
    <row r="581" spans="7:18">
      <c r="G581">
        <v>578</v>
      </c>
      <c r="H581" t="str">
        <f t="shared" ca="1" si="120"/>
        <v>Soleado</v>
      </c>
      <c r="I581">
        <f t="shared" ca="1" si="110"/>
        <v>7</v>
      </c>
      <c r="J581">
        <f t="shared" ca="1" si="111"/>
        <v>7</v>
      </c>
      <c r="K581">
        <f t="shared" ca="1" si="112"/>
        <v>1</v>
      </c>
      <c r="L581">
        <f t="shared" ca="1" si="113"/>
        <v>8</v>
      </c>
      <c r="M581" s="23">
        <f t="shared" ca="1" si="114"/>
        <v>84</v>
      </c>
      <c r="N581" s="1">
        <f t="shared" ca="1" si="115"/>
        <v>-64</v>
      </c>
      <c r="O581" s="1">
        <f t="shared" ca="1" si="116"/>
        <v>-1.2</v>
      </c>
      <c r="P581" s="27">
        <f t="shared" ca="1" si="117"/>
        <v>18.8</v>
      </c>
      <c r="Q581" s="1">
        <f t="shared" ca="1" si="118"/>
        <v>10184.399999999994</v>
      </c>
      <c r="R581" s="1">
        <f t="shared" ca="1" si="119"/>
        <v>17.620069204152223</v>
      </c>
    </row>
    <row r="582" spans="7:18">
      <c r="G582">
        <v>579</v>
      </c>
      <c r="H582" t="str">
        <f t="shared" ca="1" si="120"/>
        <v>Soleado</v>
      </c>
      <c r="I582">
        <f t="shared" ca="1" si="110"/>
        <v>7</v>
      </c>
      <c r="J582">
        <f t="shared" ca="1" si="111"/>
        <v>7</v>
      </c>
      <c r="K582">
        <f t="shared" ca="1" si="112"/>
        <v>0</v>
      </c>
      <c r="L582">
        <f t="shared" ca="1" si="113"/>
        <v>7</v>
      </c>
      <c r="M582" s="23">
        <f t="shared" ca="1" si="114"/>
        <v>84</v>
      </c>
      <c r="N582" s="1">
        <f t="shared" ca="1" si="115"/>
        <v>-56</v>
      </c>
      <c r="O582" s="1">
        <f t="shared" ca="1" si="116"/>
        <v>0</v>
      </c>
      <c r="P582" s="27">
        <f t="shared" ca="1" si="117"/>
        <v>28</v>
      </c>
      <c r="Q582" s="1">
        <f t="shared" ca="1" si="118"/>
        <v>10212.399999999994</v>
      </c>
      <c r="R582" s="1">
        <f t="shared" ca="1" si="119"/>
        <v>17.637996545768541</v>
      </c>
    </row>
    <row r="583" spans="7:18">
      <c r="G583">
        <v>580</v>
      </c>
      <c r="H583" t="str">
        <f t="shared" ca="1" si="120"/>
        <v>Soleado</v>
      </c>
      <c r="I583">
        <f t="shared" ca="1" si="110"/>
        <v>9</v>
      </c>
      <c r="J583">
        <f t="shared" ca="1" si="111"/>
        <v>7</v>
      </c>
      <c r="K583">
        <f t="shared" ca="1" si="112"/>
        <v>0</v>
      </c>
      <c r="L583">
        <f t="shared" ca="1" si="113"/>
        <v>7</v>
      </c>
      <c r="M583" s="23">
        <f t="shared" ca="1" si="114"/>
        <v>84</v>
      </c>
      <c r="N583" s="1">
        <f t="shared" ca="1" si="115"/>
        <v>-56</v>
      </c>
      <c r="O583" s="1">
        <f t="shared" ca="1" si="116"/>
        <v>0</v>
      </c>
      <c r="P583" s="27">
        <f t="shared" ca="1" si="117"/>
        <v>28</v>
      </c>
      <c r="Q583" s="1">
        <f t="shared" ca="1" si="118"/>
        <v>10240.399999999994</v>
      </c>
      <c r="R583" s="1">
        <f t="shared" ca="1" si="119"/>
        <v>17.65586206896549</v>
      </c>
    </row>
    <row r="584" spans="7:18">
      <c r="G584">
        <v>581</v>
      </c>
      <c r="H584" t="str">
        <f t="shared" ca="1" si="120"/>
        <v>Nublado</v>
      </c>
      <c r="I584">
        <f t="shared" ca="1" si="110"/>
        <v>6</v>
      </c>
      <c r="J584">
        <f t="shared" ca="1" si="111"/>
        <v>6</v>
      </c>
      <c r="K584">
        <f t="shared" ca="1" si="112"/>
        <v>3</v>
      </c>
      <c r="L584">
        <f t="shared" ca="1" si="113"/>
        <v>9</v>
      </c>
      <c r="M584" s="23">
        <f t="shared" ca="1" si="114"/>
        <v>72</v>
      </c>
      <c r="N584" s="1">
        <f t="shared" ca="1" si="115"/>
        <v>-72</v>
      </c>
      <c r="O584" s="1">
        <f t="shared" ca="1" si="116"/>
        <v>-3.5999999999999996</v>
      </c>
      <c r="P584" s="27">
        <f t="shared" ca="1" si="117"/>
        <v>-3.5999999999999996</v>
      </c>
      <c r="Q584" s="1">
        <f t="shared" ca="1" si="118"/>
        <v>10236.799999999994</v>
      </c>
      <c r="R584" s="1">
        <f t="shared" ca="1" si="119"/>
        <v>17.61927710843371</v>
      </c>
    </row>
    <row r="585" spans="7:18">
      <c r="G585">
        <v>582</v>
      </c>
      <c r="H585" t="str">
        <f t="shared" ca="1" si="120"/>
        <v>Soleado</v>
      </c>
      <c r="I585">
        <f t="shared" ca="1" si="110"/>
        <v>7</v>
      </c>
      <c r="J585">
        <f t="shared" ca="1" si="111"/>
        <v>6</v>
      </c>
      <c r="K585">
        <f t="shared" ca="1" si="112"/>
        <v>0</v>
      </c>
      <c r="L585">
        <f t="shared" ca="1" si="113"/>
        <v>6</v>
      </c>
      <c r="M585" s="23">
        <f t="shared" ca="1" si="114"/>
        <v>72</v>
      </c>
      <c r="N585" s="1">
        <f t="shared" ca="1" si="115"/>
        <v>-48</v>
      </c>
      <c r="O585" s="1">
        <f t="shared" ca="1" si="116"/>
        <v>0</v>
      </c>
      <c r="P585" s="27">
        <f t="shared" ca="1" si="117"/>
        <v>24</v>
      </c>
      <c r="Q585" s="1">
        <f t="shared" ca="1" si="118"/>
        <v>10260.799999999994</v>
      </c>
      <c r="R585" s="1">
        <f t="shared" ca="1" si="119"/>
        <v>17.630240549828155</v>
      </c>
    </row>
    <row r="586" spans="7:18">
      <c r="G586">
        <v>583</v>
      </c>
      <c r="H586" t="str">
        <f t="shared" ca="1" si="120"/>
        <v>Soleado</v>
      </c>
      <c r="I586">
        <f t="shared" ca="1" si="110"/>
        <v>8</v>
      </c>
      <c r="J586">
        <f t="shared" ca="1" si="111"/>
        <v>7</v>
      </c>
      <c r="K586">
        <f t="shared" ca="1" si="112"/>
        <v>0</v>
      </c>
      <c r="L586">
        <f t="shared" ca="1" si="113"/>
        <v>7</v>
      </c>
      <c r="M586" s="23">
        <f t="shared" ca="1" si="114"/>
        <v>84</v>
      </c>
      <c r="N586" s="1">
        <f t="shared" ca="1" si="115"/>
        <v>-56</v>
      </c>
      <c r="O586" s="1">
        <f t="shared" ca="1" si="116"/>
        <v>0</v>
      </c>
      <c r="P586" s="27">
        <f t="shared" ca="1" si="117"/>
        <v>28</v>
      </c>
      <c r="Q586" s="1">
        <f t="shared" ca="1" si="118"/>
        <v>10288.799999999994</v>
      </c>
      <c r="R586" s="1">
        <f t="shared" ca="1" si="119"/>
        <v>17.648027444253835</v>
      </c>
    </row>
    <row r="587" spans="7:18">
      <c r="G587">
        <v>584</v>
      </c>
      <c r="H587" t="str">
        <f t="shared" ca="1" si="120"/>
        <v>Soleado</v>
      </c>
      <c r="I587">
        <f t="shared" ca="1" si="110"/>
        <v>7</v>
      </c>
      <c r="J587">
        <f t="shared" ca="1" si="111"/>
        <v>7</v>
      </c>
      <c r="K587">
        <f t="shared" ca="1" si="112"/>
        <v>1</v>
      </c>
      <c r="L587">
        <f t="shared" ca="1" si="113"/>
        <v>8</v>
      </c>
      <c r="M587" s="23">
        <f t="shared" ca="1" si="114"/>
        <v>84</v>
      </c>
      <c r="N587" s="1">
        <f t="shared" ca="1" si="115"/>
        <v>-64</v>
      </c>
      <c r="O587" s="1">
        <f t="shared" ca="1" si="116"/>
        <v>-1.2</v>
      </c>
      <c r="P587" s="27">
        <f t="shared" ca="1" si="117"/>
        <v>18.8</v>
      </c>
      <c r="Q587" s="1">
        <f t="shared" ca="1" si="118"/>
        <v>10307.599999999993</v>
      </c>
      <c r="R587" s="1">
        <f t="shared" ca="1" si="119"/>
        <v>17.64999999999997</v>
      </c>
    </row>
    <row r="588" spans="7:18">
      <c r="G588">
        <v>585</v>
      </c>
      <c r="H588" t="str">
        <f t="shared" ca="1" si="120"/>
        <v>Soleado</v>
      </c>
      <c r="I588">
        <f t="shared" ca="1" si="110"/>
        <v>8</v>
      </c>
      <c r="J588">
        <f t="shared" ca="1" si="111"/>
        <v>7</v>
      </c>
      <c r="K588">
        <f t="shared" ca="1" si="112"/>
        <v>0</v>
      </c>
      <c r="L588">
        <f t="shared" ca="1" si="113"/>
        <v>7</v>
      </c>
      <c r="M588" s="23">
        <f t="shared" ca="1" si="114"/>
        <v>84</v>
      </c>
      <c r="N588" s="1">
        <f t="shared" ca="1" si="115"/>
        <v>-56</v>
      </c>
      <c r="O588" s="1">
        <f t="shared" ca="1" si="116"/>
        <v>0</v>
      </c>
      <c r="P588" s="27">
        <f t="shared" ca="1" si="117"/>
        <v>28</v>
      </c>
      <c r="Q588" s="1">
        <f t="shared" ca="1" si="118"/>
        <v>10335.599999999993</v>
      </c>
      <c r="R588" s="1">
        <f t="shared" ca="1" si="119"/>
        <v>17.667692307692278</v>
      </c>
    </row>
    <row r="589" spans="7:18">
      <c r="G589">
        <v>586</v>
      </c>
      <c r="H589" t="str">
        <f t="shared" ca="1" si="120"/>
        <v>Soleado</v>
      </c>
      <c r="I589">
        <f t="shared" ca="1" si="110"/>
        <v>7</v>
      </c>
      <c r="J589">
        <f t="shared" ca="1" si="111"/>
        <v>7</v>
      </c>
      <c r="K589">
        <f t="shared" ca="1" si="112"/>
        <v>1</v>
      </c>
      <c r="L589">
        <f t="shared" ca="1" si="113"/>
        <v>8</v>
      </c>
      <c r="M589" s="23">
        <f t="shared" ca="1" si="114"/>
        <v>84</v>
      </c>
      <c r="N589" s="1">
        <f t="shared" ca="1" si="115"/>
        <v>-64</v>
      </c>
      <c r="O589" s="1">
        <f t="shared" ca="1" si="116"/>
        <v>-1.2</v>
      </c>
      <c r="P589" s="27">
        <f t="shared" ca="1" si="117"/>
        <v>18.8</v>
      </c>
      <c r="Q589" s="1">
        <f t="shared" ca="1" si="118"/>
        <v>10354.399999999992</v>
      </c>
      <c r="R589" s="1">
        <f t="shared" ca="1" si="119"/>
        <v>17.669624573378808</v>
      </c>
    </row>
    <row r="590" spans="7:18">
      <c r="G590">
        <v>587</v>
      </c>
      <c r="H590" t="str">
        <f t="shared" ca="1" si="120"/>
        <v>Soleado</v>
      </c>
      <c r="I590">
        <f t="shared" ca="1" si="110"/>
        <v>8</v>
      </c>
      <c r="J590">
        <f t="shared" ca="1" si="111"/>
        <v>7</v>
      </c>
      <c r="K590">
        <f t="shared" ca="1" si="112"/>
        <v>0</v>
      </c>
      <c r="L590">
        <f t="shared" ca="1" si="113"/>
        <v>7</v>
      </c>
      <c r="M590" s="23">
        <f t="shared" ca="1" si="114"/>
        <v>84</v>
      </c>
      <c r="N590" s="1">
        <f t="shared" ca="1" si="115"/>
        <v>-56</v>
      </c>
      <c r="O590" s="1">
        <f t="shared" ca="1" si="116"/>
        <v>0</v>
      </c>
      <c r="P590" s="27">
        <f t="shared" ca="1" si="117"/>
        <v>28</v>
      </c>
      <c r="Q590" s="1">
        <f t="shared" ca="1" si="118"/>
        <v>10382.399999999992</v>
      </c>
      <c r="R590" s="1">
        <f t="shared" ca="1" si="119"/>
        <v>17.687223168654143</v>
      </c>
    </row>
    <row r="591" spans="7:18">
      <c r="G591">
        <v>588</v>
      </c>
      <c r="H591" t="str">
        <f t="shared" ca="1" si="120"/>
        <v>Soleado</v>
      </c>
      <c r="I591">
        <f t="shared" ca="1" si="110"/>
        <v>8</v>
      </c>
      <c r="J591">
        <f t="shared" ca="1" si="111"/>
        <v>8</v>
      </c>
      <c r="K591">
        <f t="shared" ca="1" si="112"/>
        <v>0</v>
      </c>
      <c r="L591">
        <f t="shared" ca="1" si="113"/>
        <v>8</v>
      </c>
      <c r="M591" s="23">
        <f t="shared" ca="1" si="114"/>
        <v>96</v>
      </c>
      <c r="N591" s="1">
        <f t="shared" ca="1" si="115"/>
        <v>-64</v>
      </c>
      <c r="O591" s="1">
        <f t="shared" ca="1" si="116"/>
        <v>0</v>
      </c>
      <c r="P591" s="27">
        <f t="shared" ca="1" si="117"/>
        <v>32</v>
      </c>
      <c r="Q591" s="1">
        <f t="shared" ca="1" si="118"/>
        <v>10414.399999999992</v>
      </c>
      <c r="R591" s="1">
        <f t="shared" ca="1" si="119"/>
        <v>17.711564625850308</v>
      </c>
    </row>
    <row r="592" spans="7:18">
      <c r="G592">
        <v>589</v>
      </c>
      <c r="H592" t="str">
        <f t="shared" ca="1" si="120"/>
        <v>Soleado</v>
      </c>
      <c r="I592">
        <f t="shared" ca="1" si="110"/>
        <v>8</v>
      </c>
      <c r="J592">
        <f t="shared" ca="1" si="111"/>
        <v>8</v>
      </c>
      <c r="K592">
        <f t="shared" ca="1" si="112"/>
        <v>0</v>
      </c>
      <c r="L592">
        <f t="shared" ca="1" si="113"/>
        <v>8</v>
      </c>
      <c r="M592" s="23">
        <f t="shared" ca="1" si="114"/>
        <v>96</v>
      </c>
      <c r="N592" s="1">
        <f t="shared" ca="1" si="115"/>
        <v>-64</v>
      </c>
      <c r="O592" s="1">
        <f t="shared" ca="1" si="116"/>
        <v>0</v>
      </c>
      <c r="P592" s="27">
        <f t="shared" ca="1" si="117"/>
        <v>32</v>
      </c>
      <c r="Q592" s="1">
        <f t="shared" ca="1" si="118"/>
        <v>10446.399999999992</v>
      </c>
      <c r="R592" s="1">
        <f t="shared" ca="1" si="119"/>
        <v>17.735823429541565</v>
      </c>
    </row>
    <row r="593" spans="7:18">
      <c r="G593">
        <v>590</v>
      </c>
      <c r="H593" t="str">
        <f t="shared" ca="1" si="120"/>
        <v>Soleado</v>
      </c>
      <c r="I593">
        <f t="shared" ca="1" si="110"/>
        <v>8</v>
      </c>
      <c r="J593">
        <f t="shared" ca="1" si="111"/>
        <v>8</v>
      </c>
      <c r="K593">
        <f t="shared" ca="1" si="112"/>
        <v>0</v>
      </c>
      <c r="L593">
        <f t="shared" ca="1" si="113"/>
        <v>8</v>
      </c>
      <c r="M593" s="23">
        <f t="shared" ca="1" si="114"/>
        <v>96</v>
      </c>
      <c r="N593" s="1">
        <f t="shared" ca="1" si="115"/>
        <v>-64</v>
      </c>
      <c r="O593" s="1">
        <f t="shared" ca="1" si="116"/>
        <v>0</v>
      </c>
      <c r="P593" s="27">
        <f t="shared" ca="1" si="117"/>
        <v>32</v>
      </c>
      <c r="Q593" s="1">
        <f t="shared" ca="1" si="118"/>
        <v>10478.399999999992</v>
      </c>
      <c r="R593" s="1">
        <f t="shared" ca="1" si="119"/>
        <v>17.75999999999997</v>
      </c>
    </row>
    <row r="594" spans="7:18">
      <c r="G594">
        <v>591</v>
      </c>
      <c r="H594" t="str">
        <f t="shared" ca="1" si="120"/>
        <v>Soleado</v>
      </c>
      <c r="I594">
        <f t="shared" ca="1" si="110"/>
        <v>8</v>
      </c>
      <c r="J594">
        <f t="shared" ca="1" si="111"/>
        <v>8</v>
      </c>
      <c r="K594">
        <f t="shared" ca="1" si="112"/>
        <v>0</v>
      </c>
      <c r="L594">
        <f t="shared" ca="1" si="113"/>
        <v>8</v>
      </c>
      <c r="M594" s="23">
        <f t="shared" ca="1" si="114"/>
        <v>96</v>
      </c>
      <c r="N594" s="1">
        <f t="shared" ca="1" si="115"/>
        <v>-64</v>
      </c>
      <c r="O594" s="1">
        <f t="shared" ca="1" si="116"/>
        <v>0</v>
      </c>
      <c r="P594" s="27">
        <f t="shared" ca="1" si="117"/>
        <v>32</v>
      </c>
      <c r="Q594" s="1">
        <f t="shared" ca="1" si="118"/>
        <v>10510.399999999992</v>
      </c>
      <c r="R594" s="1">
        <f t="shared" ca="1" si="119"/>
        <v>17.784094754653097</v>
      </c>
    </row>
    <row r="595" spans="7:18">
      <c r="G595">
        <v>592</v>
      </c>
      <c r="H595" t="str">
        <f t="shared" ca="1" si="120"/>
        <v>Soleado</v>
      </c>
      <c r="I595">
        <f t="shared" ca="1" si="110"/>
        <v>8</v>
      </c>
      <c r="J595">
        <f t="shared" ca="1" si="111"/>
        <v>8</v>
      </c>
      <c r="K595">
        <f t="shared" ca="1" si="112"/>
        <v>0</v>
      </c>
      <c r="L595">
        <f t="shared" ca="1" si="113"/>
        <v>8</v>
      </c>
      <c r="M595" s="23">
        <f t="shared" ca="1" si="114"/>
        <v>96</v>
      </c>
      <c r="N595" s="1">
        <f t="shared" ca="1" si="115"/>
        <v>-64</v>
      </c>
      <c r="O595" s="1">
        <f t="shared" ca="1" si="116"/>
        <v>0</v>
      </c>
      <c r="P595" s="27">
        <f t="shared" ca="1" si="117"/>
        <v>32</v>
      </c>
      <c r="Q595" s="1">
        <f t="shared" ca="1" si="118"/>
        <v>10542.399999999992</v>
      </c>
      <c r="R595" s="1">
        <f t="shared" ca="1" si="119"/>
        <v>17.808108108108076</v>
      </c>
    </row>
    <row r="596" spans="7:18">
      <c r="G596">
        <v>593</v>
      </c>
      <c r="H596" t="str">
        <f t="shared" ca="1" si="120"/>
        <v>Soleado</v>
      </c>
      <c r="I596">
        <f t="shared" ca="1" si="110"/>
        <v>8</v>
      </c>
      <c r="J596">
        <f t="shared" ca="1" si="111"/>
        <v>8</v>
      </c>
      <c r="K596">
        <f t="shared" ca="1" si="112"/>
        <v>0</v>
      </c>
      <c r="L596">
        <f t="shared" ca="1" si="113"/>
        <v>8</v>
      </c>
      <c r="M596" s="23">
        <f t="shared" ca="1" si="114"/>
        <v>96</v>
      </c>
      <c r="N596" s="1">
        <f t="shared" ca="1" si="115"/>
        <v>-64</v>
      </c>
      <c r="O596" s="1">
        <f t="shared" ca="1" si="116"/>
        <v>0</v>
      </c>
      <c r="P596" s="27">
        <f t="shared" ca="1" si="117"/>
        <v>32</v>
      </c>
      <c r="Q596" s="1">
        <f t="shared" ca="1" si="118"/>
        <v>10574.399999999992</v>
      </c>
      <c r="R596" s="1">
        <f t="shared" ca="1" si="119"/>
        <v>17.832040472175347</v>
      </c>
    </row>
    <row r="597" spans="7:18">
      <c r="G597">
        <v>594</v>
      </c>
      <c r="H597" t="str">
        <f t="shared" ca="1" si="120"/>
        <v>Soleado</v>
      </c>
      <c r="I597">
        <f t="shared" ca="1" si="110"/>
        <v>7</v>
      </c>
      <c r="J597">
        <f t="shared" ca="1" si="111"/>
        <v>7</v>
      </c>
      <c r="K597">
        <f t="shared" ca="1" si="112"/>
        <v>1</v>
      </c>
      <c r="L597">
        <f t="shared" ca="1" si="113"/>
        <v>8</v>
      </c>
      <c r="M597" s="23">
        <f t="shared" ca="1" si="114"/>
        <v>84</v>
      </c>
      <c r="N597" s="1">
        <f t="shared" ca="1" si="115"/>
        <v>-64</v>
      </c>
      <c r="O597" s="1">
        <f t="shared" ca="1" si="116"/>
        <v>-1.2</v>
      </c>
      <c r="P597" s="27">
        <f t="shared" ca="1" si="117"/>
        <v>18.8</v>
      </c>
      <c r="Q597" s="1">
        <f t="shared" ca="1" si="118"/>
        <v>10593.199999999992</v>
      </c>
      <c r="R597" s="1">
        <f t="shared" ca="1" si="119"/>
        <v>17.83367003367</v>
      </c>
    </row>
    <row r="598" spans="7:18">
      <c r="G598">
        <v>595</v>
      </c>
      <c r="H598" t="str">
        <f t="shared" ca="1" si="120"/>
        <v>Soleado</v>
      </c>
      <c r="I598">
        <f t="shared" ca="1" si="110"/>
        <v>8</v>
      </c>
      <c r="J598">
        <f t="shared" ca="1" si="111"/>
        <v>7</v>
      </c>
      <c r="K598">
        <f t="shared" ca="1" si="112"/>
        <v>0</v>
      </c>
      <c r="L598">
        <f t="shared" ca="1" si="113"/>
        <v>7</v>
      </c>
      <c r="M598" s="23">
        <f t="shared" ca="1" si="114"/>
        <v>84</v>
      </c>
      <c r="N598" s="1">
        <f t="shared" ca="1" si="115"/>
        <v>-56</v>
      </c>
      <c r="O598" s="1">
        <f t="shared" ca="1" si="116"/>
        <v>0</v>
      </c>
      <c r="P598" s="27">
        <f t="shared" ca="1" si="117"/>
        <v>28</v>
      </c>
      <c r="Q598" s="1">
        <f t="shared" ca="1" si="118"/>
        <v>10621.199999999992</v>
      </c>
      <c r="R598" s="1">
        <f t="shared" ca="1" si="119"/>
        <v>17.850756302520978</v>
      </c>
    </row>
    <row r="599" spans="7:18">
      <c r="G599">
        <v>596</v>
      </c>
      <c r="H599" t="str">
        <f t="shared" ca="1" si="120"/>
        <v>Soleado</v>
      </c>
      <c r="I599">
        <f t="shared" ca="1" si="110"/>
        <v>6</v>
      </c>
      <c r="J599">
        <f t="shared" ca="1" si="111"/>
        <v>6</v>
      </c>
      <c r="K599">
        <f t="shared" ca="1" si="112"/>
        <v>2</v>
      </c>
      <c r="L599">
        <f t="shared" ca="1" si="113"/>
        <v>8</v>
      </c>
      <c r="M599" s="23">
        <f t="shared" ca="1" si="114"/>
        <v>72</v>
      </c>
      <c r="N599" s="1">
        <f t="shared" ca="1" si="115"/>
        <v>-64</v>
      </c>
      <c r="O599" s="1">
        <f t="shared" ca="1" si="116"/>
        <v>-2.4</v>
      </c>
      <c r="P599" s="27">
        <f t="shared" ca="1" si="117"/>
        <v>5.6</v>
      </c>
      <c r="Q599" s="1">
        <f t="shared" ca="1" si="118"/>
        <v>10626.799999999992</v>
      </c>
      <c r="R599" s="1">
        <f t="shared" ca="1" si="119"/>
        <v>17.83020134228185</v>
      </c>
    </row>
    <row r="600" spans="7:18">
      <c r="G600">
        <v>597</v>
      </c>
      <c r="H600" t="str">
        <f t="shared" ca="1" si="120"/>
        <v>Nublado</v>
      </c>
      <c r="I600">
        <f t="shared" ca="1" si="110"/>
        <v>7</v>
      </c>
      <c r="J600">
        <f t="shared" ca="1" si="111"/>
        <v>6</v>
      </c>
      <c r="K600">
        <f t="shared" ca="1" si="112"/>
        <v>0</v>
      </c>
      <c r="L600">
        <f t="shared" ca="1" si="113"/>
        <v>6</v>
      </c>
      <c r="M600" s="23">
        <f t="shared" ca="1" si="114"/>
        <v>72</v>
      </c>
      <c r="N600" s="1">
        <f t="shared" ca="1" si="115"/>
        <v>-48</v>
      </c>
      <c r="O600" s="1">
        <f t="shared" ca="1" si="116"/>
        <v>0</v>
      </c>
      <c r="P600" s="27">
        <f t="shared" ca="1" si="117"/>
        <v>24</v>
      </c>
      <c r="Q600" s="1">
        <f t="shared" ca="1" si="118"/>
        <v>10650.799999999992</v>
      </c>
      <c r="R600" s="1">
        <f t="shared" ca="1" si="119"/>
        <v>17.840536013400307</v>
      </c>
    </row>
    <row r="601" spans="7:18">
      <c r="G601">
        <v>598</v>
      </c>
      <c r="H601" t="str">
        <f t="shared" ca="1" si="120"/>
        <v>Soleado</v>
      </c>
      <c r="I601">
        <f t="shared" ca="1" si="110"/>
        <v>9</v>
      </c>
      <c r="J601">
        <f t="shared" ca="1" si="111"/>
        <v>7</v>
      </c>
      <c r="K601">
        <f t="shared" ca="1" si="112"/>
        <v>0</v>
      </c>
      <c r="L601">
        <f t="shared" ca="1" si="113"/>
        <v>7</v>
      </c>
      <c r="M601" s="23">
        <f t="shared" ca="1" si="114"/>
        <v>84</v>
      </c>
      <c r="N601" s="1">
        <f t="shared" ca="1" si="115"/>
        <v>-56</v>
      </c>
      <c r="O601" s="1">
        <f t="shared" ca="1" si="116"/>
        <v>0</v>
      </c>
      <c r="P601" s="27">
        <f t="shared" ca="1" si="117"/>
        <v>28</v>
      </c>
      <c r="Q601" s="1">
        <f t="shared" ca="1" si="118"/>
        <v>10678.799999999992</v>
      </c>
      <c r="R601" s="1">
        <f t="shared" ca="1" si="119"/>
        <v>17.857525083612011</v>
      </c>
    </row>
    <row r="602" spans="7:18">
      <c r="G602">
        <v>599</v>
      </c>
      <c r="H602" t="str">
        <f t="shared" ca="1" si="120"/>
        <v>Soleado</v>
      </c>
      <c r="I602">
        <f t="shared" ca="1" si="110"/>
        <v>8</v>
      </c>
      <c r="J602">
        <f t="shared" ca="1" si="111"/>
        <v>8</v>
      </c>
      <c r="K602">
        <f t="shared" ca="1" si="112"/>
        <v>1</v>
      </c>
      <c r="L602">
        <f t="shared" ca="1" si="113"/>
        <v>9</v>
      </c>
      <c r="M602" s="23">
        <f t="shared" ca="1" si="114"/>
        <v>96</v>
      </c>
      <c r="N602" s="1">
        <f t="shared" ca="1" si="115"/>
        <v>-72</v>
      </c>
      <c r="O602" s="1">
        <f t="shared" ca="1" si="116"/>
        <v>-1.2</v>
      </c>
      <c r="P602" s="27">
        <f t="shared" ca="1" si="117"/>
        <v>22.8</v>
      </c>
      <c r="Q602" s="1">
        <f t="shared" ca="1" si="118"/>
        <v>10701.599999999991</v>
      </c>
      <c r="R602" s="1">
        <f t="shared" ca="1" si="119"/>
        <v>17.865776293823011</v>
      </c>
    </row>
    <row r="603" spans="7:18">
      <c r="G603">
        <v>600</v>
      </c>
      <c r="H603" t="str">
        <f t="shared" ca="1" si="120"/>
        <v>Nublado</v>
      </c>
      <c r="I603">
        <f t="shared" ca="1" si="110"/>
        <v>5</v>
      </c>
      <c r="J603">
        <f t="shared" ca="1" si="111"/>
        <v>5</v>
      </c>
      <c r="K603">
        <f t="shared" ca="1" si="112"/>
        <v>3</v>
      </c>
      <c r="L603">
        <f t="shared" ca="1" si="113"/>
        <v>8</v>
      </c>
      <c r="M603" s="23">
        <f t="shared" ca="1" si="114"/>
        <v>60</v>
      </c>
      <c r="N603" s="1">
        <f t="shared" ca="1" si="115"/>
        <v>-64</v>
      </c>
      <c r="O603" s="1">
        <f t="shared" ca="1" si="116"/>
        <v>-3.5999999999999996</v>
      </c>
      <c r="P603" s="27">
        <f t="shared" ca="1" si="117"/>
        <v>-7.6</v>
      </c>
      <c r="Q603" s="1">
        <f t="shared" ca="1" si="118"/>
        <v>10693.999999999991</v>
      </c>
      <c r="R603" s="1">
        <f t="shared" ca="1" si="119"/>
        <v>17.823333333333306</v>
      </c>
    </row>
    <row r="604" spans="7:18">
      <c r="G604">
        <v>601</v>
      </c>
      <c r="H604" t="str">
        <f t="shared" ca="1" si="120"/>
        <v>Soleado</v>
      </c>
      <c r="I604">
        <f t="shared" ca="1" si="110"/>
        <v>7</v>
      </c>
      <c r="J604">
        <f t="shared" ca="1" si="111"/>
        <v>5</v>
      </c>
      <c r="K604">
        <f t="shared" ca="1" si="112"/>
        <v>0</v>
      </c>
      <c r="L604">
        <f t="shared" ca="1" si="113"/>
        <v>5</v>
      </c>
      <c r="M604" s="23">
        <f t="shared" ca="1" si="114"/>
        <v>60</v>
      </c>
      <c r="N604" s="1">
        <f t="shared" ca="1" si="115"/>
        <v>-40</v>
      </c>
      <c r="O604" s="1">
        <f t="shared" ca="1" si="116"/>
        <v>0</v>
      </c>
      <c r="P604" s="27">
        <f t="shared" ca="1" si="117"/>
        <v>20</v>
      </c>
      <c r="Q604" s="1">
        <f t="shared" ca="1" si="118"/>
        <v>10713.999999999991</v>
      </c>
      <c r="R604" s="1">
        <f t="shared" ca="1" si="119"/>
        <v>17.82695507487518</v>
      </c>
    </row>
    <row r="605" spans="7:18">
      <c r="G605">
        <v>602</v>
      </c>
      <c r="H605" t="str">
        <f t="shared" ca="1" si="120"/>
        <v>Soleado</v>
      </c>
      <c r="I605">
        <f t="shared" ca="1" si="110"/>
        <v>9</v>
      </c>
      <c r="J605">
        <f t="shared" ca="1" si="111"/>
        <v>7</v>
      </c>
      <c r="K605">
        <f t="shared" ca="1" si="112"/>
        <v>0</v>
      </c>
      <c r="L605">
        <f t="shared" ca="1" si="113"/>
        <v>7</v>
      </c>
      <c r="M605" s="23">
        <f t="shared" ca="1" si="114"/>
        <v>84</v>
      </c>
      <c r="N605" s="1">
        <f t="shared" ca="1" si="115"/>
        <v>-56</v>
      </c>
      <c r="O605" s="1">
        <f t="shared" ca="1" si="116"/>
        <v>0</v>
      </c>
      <c r="P605" s="27">
        <f t="shared" ca="1" si="117"/>
        <v>28</v>
      </c>
      <c r="Q605" s="1">
        <f t="shared" ca="1" si="118"/>
        <v>10741.999999999991</v>
      </c>
      <c r="R605" s="1">
        <f t="shared" ca="1" si="119"/>
        <v>17.843853820597978</v>
      </c>
    </row>
    <row r="606" spans="7:18">
      <c r="G606">
        <v>603</v>
      </c>
      <c r="H606" t="str">
        <f t="shared" ca="1" si="120"/>
        <v>Soleado</v>
      </c>
      <c r="I606">
        <f t="shared" ref="I606:I669" ca="1" si="121">IF(H606="Soleado",LOOKUP(RAND(),Rand_Sol,Dem_Sol),LOOKUP(RAND(),Rand_Nub,Dem_Nub))</f>
        <v>8</v>
      </c>
      <c r="J606">
        <f t="shared" ref="J606:J669" ca="1" si="122">IF(I606&lt;=L606,I606,L606)</f>
        <v>8</v>
      </c>
      <c r="K606">
        <f t="shared" ref="K606:K669" ca="1" si="123">IF(J606&lt;L606,L606-J606,0)</f>
        <v>1</v>
      </c>
      <c r="L606">
        <f t="shared" ref="L606:L669" ca="1" si="124">I605</f>
        <v>9</v>
      </c>
      <c r="M606" s="23">
        <f t="shared" ref="M606:M669" ca="1" si="125">J606*$B$2</f>
        <v>96</v>
      </c>
      <c r="N606" s="1">
        <f t="shared" ref="N606:N669" ca="1" si="126">-L606*$B$3</f>
        <v>-72</v>
      </c>
      <c r="O606" s="1">
        <f t="shared" ref="O606:O669" ca="1" si="127">-K606*pre_rev</f>
        <v>-1.2</v>
      </c>
      <c r="P606" s="27">
        <f t="shared" ref="P606:P669" ca="1" si="128">M606+N606+O606</f>
        <v>22.8</v>
      </c>
      <c r="Q606" s="1">
        <f t="shared" ref="Q606:Q669" ca="1" si="129">P606+Q605</f>
        <v>10764.79999999999</v>
      </c>
      <c r="R606" s="1">
        <f t="shared" ref="R606:R669" ca="1" si="130">1/G606*((G606-1)*R605+P606)</f>
        <v>17.852072968490852</v>
      </c>
    </row>
    <row r="607" spans="7:18">
      <c r="G607">
        <v>604</v>
      </c>
      <c r="H607" t="str">
        <f t="shared" ca="1" si="120"/>
        <v>Soleado</v>
      </c>
      <c r="I607">
        <f t="shared" ca="1" si="121"/>
        <v>8</v>
      </c>
      <c r="J607">
        <f t="shared" ca="1" si="122"/>
        <v>8</v>
      </c>
      <c r="K607">
        <f t="shared" ca="1" si="123"/>
        <v>0</v>
      </c>
      <c r="L607">
        <f t="shared" ca="1" si="124"/>
        <v>8</v>
      </c>
      <c r="M607" s="23">
        <f t="shared" ca="1" si="125"/>
        <v>96</v>
      </c>
      <c r="N607" s="1">
        <f t="shared" ca="1" si="126"/>
        <v>-64</v>
      </c>
      <c r="O607" s="1">
        <f t="shared" ca="1" si="127"/>
        <v>0</v>
      </c>
      <c r="P607" s="27">
        <f t="shared" ca="1" si="128"/>
        <v>32</v>
      </c>
      <c r="Q607" s="1">
        <f t="shared" ca="1" si="129"/>
        <v>10796.79999999999</v>
      </c>
      <c r="R607" s="1">
        <f t="shared" ca="1" si="130"/>
        <v>17.875496688741695</v>
      </c>
    </row>
    <row r="608" spans="7:18">
      <c r="G608">
        <v>605</v>
      </c>
      <c r="H608" t="str">
        <f t="shared" ca="1" si="120"/>
        <v>Soleado</v>
      </c>
      <c r="I608">
        <f t="shared" ca="1" si="121"/>
        <v>8</v>
      </c>
      <c r="J608">
        <f t="shared" ca="1" si="122"/>
        <v>8</v>
      </c>
      <c r="K608">
        <f t="shared" ca="1" si="123"/>
        <v>0</v>
      </c>
      <c r="L608">
        <f t="shared" ca="1" si="124"/>
        <v>8</v>
      </c>
      <c r="M608" s="23">
        <f t="shared" ca="1" si="125"/>
        <v>96</v>
      </c>
      <c r="N608" s="1">
        <f t="shared" ca="1" si="126"/>
        <v>-64</v>
      </c>
      <c r="O608" s="1">
        <f t="shared" ca="1" si="127"/>
        <v>0</v>
      </c>
      <c r="P608" s="27">
        <f t="shared" ca="1" si="128"/>
        <v>32</v>
      </c>
      <c r="Q608" s="1">
        <f t="shared" ca="1" si="129"/>
        <v>10828.79999999999</v>
      </c>
      <c r="R608" s="1">
        <f t="shared" ca="1" si="130"/>
        <v>17.898842975206584</v>
      </c>
    </row>
    <row r="609" spans="7:18">
      <c r="G609">
        <v>606</v>
      </c>
      <c r="H609" t="str">
        <f t="shared" ca="1" si="120"/>
        <v>Nublado</v>
      </c>
      <c r="I609">
        <f t="shared" ca="1" si="121"/>
        <v>5</v>
      </c>
      <c r="J609">
        <f t="shared" ca="1" si="122"/>
        <v>5</v>
      </c>
      <c r="K609">
        <f t="shared" ca="1" si="123"/>
        <v>3</v>
      </c>
      <c r="L609">
        <f t="shared" ca="1" si="124"/>
        <v>8</v>
      </c>
      <c r="M609" s="23">
        <f t="shared" ca="1" si="125"/>
        <v>60</v>
      </c>
      <c r="N609" s="1">
        <f t="shared" ca="1" si="126"/>
        <v>-64</v>
      </c>
      <c r="O609" s="1">
        <f t="shared" ca="1" si="127"/>
        <v>-3.5999999999999996</v>
      </c>
      <c r="P609" s="27">
        <f t="shared" ca="1" si="128"/>
        <v>-7.6</v>
      </c>
      <c r="Q609" s="1">
        <f t="shared" ca="1" si="129"/>
        <v>10821.19999999999</v>
      </c>
      <c r="R609" s="1">
        <f t="shared" ca="1" si="130"/>
        <v>17.85676567656763</v>
      </c>
    </row>
    <row r="610" spans="7:18">
      <c r="G610">
        <v>607</v>
      </c>
      <c r="H610" t="str">
        <f t="shared" ca="1" si="120"/>
        <v>Nublado</v>
      </c>
      <c r="I610">
        <f t="shared" ca="1" si="121"/>
        <v>5</v>
      </c>
      <c r="J610">
        <f t="shared" ca="1" si="122"/>
        <v>5</v>
      </c>
      <c r="K610">
        <f t="shared" ca="1" si="123"/>
        <v>0</v>
      </c>
      <c r="L610">
        <f t="shared" ca="1" si="124"/>
        <v>5</v>
      </c>
      <c r="M610" s="23">
        <f t="shared" ca="1" si="125"/>
        <v>60</v>
      </c>
      <c r="N610" s="1">
        <f t="shared" ca="1" si="126"/>
        <v>-40</v>
      </c>
      <c r="O610" s="1">
        <f t="shared" ca="1" si="127"/>
        <v>0</v>
      </c>
      <c r="P610" s="27">
        <f t="shared" ca="1" si="128"/>
        <v>20</v>
      </c>
      <c r="Q610" s="1">
        <f t="shared" ca="1" si="129"/>
        <v>10841.19999999999</v>
      </c>
      <c r="R610" s="1">
        <f t="shared" ca="1" si="130"/>
        <v>17.860296540362413</v>
      </c>
    </row>
    <row r="611" spans="7:18">
      <c r="G611">
        <v>608</v>
      </c>
      <c r="H611" t="str">
        <f t="shared" ca="1" si="120"/>
        <v>Soleado</v>
      </c>
      <c r="I611">
        <f t="shared" ca="1" si="121"/>
        <v>9</v>
      </c>
      <c r="J611">
        <f t="shared" ca="1" si="122"/>
        <v>5</v>
      </c>
      <c r="K611">
        <f t="shared" ca="1" si="123"/>
        <v>0</v>
      </c>
      <c r="L611">
        <f t="shared" ca="1" si="124"/>
        <v>5</v>
      </c>
      <c r="M611" s="23">
        <f t="shared" ca="1" si="125"/>
        <v>60</v>
      </c>
      <c r="N611" s="1">
        <f t="shared" ca="1" si="126"/>
        <v>-40</v>
      </c>
      <c r="O611" s="1">
        <f t="shared" ca="1" si="127"/>
        <v>0</v>
      </c>
      <c r="P611" s="27">
        <f t="shared" ca="1" si="128"/>
        <v>20</v>
      </c>
      <c r="Q611" s="1">
        <f t="shared" ca="1" si="129"/>
        <v>10861.19999999999</v>
      </c>
      <c r="R611" s="1">
        <f t="shared" ca="1" si="130"/>
        <v>17.863815789473659</v>
      </c>
    </row>
    <row r="612" spans="7:18">
      <c r="G612">
        <v>609</v>
      </c>
      <c r="H612" t="str">
        <f t="shared" ca="1" si="120"/>
        <v>Soleado</v>
      </c>
      <c r="I612">
        <f t="shared" ca="1" si="121"/>
        <v>8</v>
      </c>
      <c r="J612">
        <f t="shared" ca="1" si="122"/>
        <v>8</v>
      </c>
      <c r="K612">
        <f t="shared" ca="1" si="123"/>
        <v>1</v>
      </c>
      <c r="L612">
        <f t="shared" ca="1" si="124"/>
        <v>9</v>
      </c>
      <c r="M612" s="23">
        <f t="shared" ca="1" si="125"/>
        <v>96</v>
      </c>
      <c r="N612" s="1">
        <f t="shared" ca="1" si="126"/>
        <v>-72</v>
      </c>
      <c r="O612" s="1">
        <f t="shared" ca="1" si="127"/>
        <v>-1.2</v>
      </c>
      <c r="P612" s="27">
        <f t="shared" ca="1" si="128"/>
        <v>22.8</v>
      </c>
      <c r="Q612" s="1">
        <f t="shared" ca="1" si="129"/>
        <v>10883.999999999989</v>
      </c>
      <c r="R612" s="1">
        <f t="shared" ca="1" si="130"/>
        <v>17.871921182265982</v>
      </c>
    </row>
    <row r="613" spans="7:18">
      <c r="G613">
        <v>610</v>
      </c>
      <c r="H613" t="str">
        <f t="shared" ca="1" si="120"/>
        <v>Soleado</v>
      </c>
      <c r="I613">
        <f t="shared" ca="1" si="121"/>
        <v>9</v>
      </c>
      <c r="J613">
        <f t="shared" ca="1" si="122"/>
        <v>8</v>
      </c>
      <c r="K613">
        <f t="shared" ca="1" si="123"/>
        <v>0</v>
      </c>
      <c r="L613">
        <f t="shared" ca="1" si="124"/>
        <v>8</v>
      </c>
      <c r="M613" s="23">
        <f t="shared" ca="1" si="125"/>
        <v>96</v>
      </c>
      <c r="N613" s="1">
        <f t="shared" ca="1" si="126"/>
        <v>-64</v>
      </c>
      <c r="O613" s="1">
        <f t="shared" ca="1" si="127"/>
        <v>0</v>
      </c>
      <c r="P613" s="27">
        <f t="shared" ca="1" si="128"/>
        <v>32</v>
      </c>
      <c r="Q613" s="1">
        <f t="shared" ca="1" si="129"/>
        <v>10915.999999999989</v>
      </c>
      <c r="R613" s="1">
        <f t="shared" ca="1" si="130"/>
        <v>17.895081967213088</v>
      </c>
    </row>
    <row r="614" spans="7:18">
      <c r="G614">
        <v>611</v>
      </c>
      <c r="H614" t="str">
        <f t="shared" ca="1" si="120"/>
        <v>Soleado</v>
      </c>
      <c r="I614">
        <f t="shared" ca="1" si="121"/>
        <v>9</v>
      </c>
      <c r="J614">
        <f t="shared" ca="1" si="122"/>
        <v>9</v>
      </c>
      <c r="K614">
        <f t="shared" ca="1" si="123"/>
        <v>0</v>
      </c>
      <c r="L614">
        <f t="shared" ca="1" si="124"/>
        <v>9</v>
      </c>
      <c r="M614" s="23">
        <f t="shared" ca="1" si="125"/>
        <v>108</v>
      </c>
      <c r="N614" s="1">
        <f t="shared" ca="1" si="126"/>
        <v>-72</v>
      </c>
      <c r="O614" s="1">
        <f t="shared" ca="1" si="127"/>
        <v>0</v>
      </c>
      <c r="P614" s="27">
        <f t="shared" ca="1" si="128"/>
        <v>36</v>
      </c>
      <c r="Q614" s="1">
        <f t="shared" ca="1" si="129"/>
        <v>10951.999999999989</v>
      </c>
      <c r="R614" s="1">
        <f t="shared" ca="1" si="130"/>
        <v>17.924713584288025</v>
      </c>
    </row>
    <row r="615" spans="7:18">
      <c r="G615">
        <v>612</v>
      </c>
      <c r="H615" t="str">
        <f t="shared" ca="1" si="120"/>
        <v>Soleado</v>
      </c>
      <c r="I615">
        <f t="shared" ca="1" si="121"/>
        <v>6</v>
      </c>
      <c r="J615">
        <f t="shared" ca="1" si="122"/>
        <v>6</v>
      </c>
      <c r="K615">
        <f t="shared" ca="1" si="123"/>
        <v>3</v>
      </c>
      <c r="L615">
        <f t="shared" ca="1" si="124"/>
        <v>9</v>
      </c>
      <c r="M615" s="23">
        <f t="shared" ca="1" si="125"/>
        <v>72</v>
      </c>
      <c r="N615" s="1">
        <f t="shared" ca="1" si="126"/>
        <v>-72</v>
      </c>
      <c r="O615" s="1">
        <f t="shared" ca="1" si="127"/>
        <v>-3.5999999999999996</v>
      </c>
      <c r="P615" s="27">
        <f t="shared" ca="1" si="128"/>
        <v>-3.5999999999999996</v>
      </c>
      <c r="Q615" s="1">
        <f t="shared" ca="1" si="129"/>
        <v>10948.399999999989</v>
      </c>
      <c r="R615" s="1">
        <f t="shared" ca="1" si="130"/>
        <v>17.889542483660104</v>
      </c>
    </row>
    <row r="616" spans="7:18">
      <c r="G616">
        <v>613</v>
      </c>
      <c r="H616" t="str">
        <f t="shared" ca="1" si="120"/>
        <v>Nublado</v>
      </c>
      <c r="I616">
        <f t="shared" ca="1" si="121"/>
        <v>6</v>
      </c>
      <c r="J616">
        <f t="shared" ca="1" si="122"/>
        <v>6</v>
      </c>
      <c r="K616">
        <f t="shared" ca="1" si="123"/>
        <v>0</v>
      </c>
      <c r="L616">
        <f t="shared" ca="1" si="124"/>
        <v>6</v>
      </c>
      <c r="M616" s="23">
        <f t="shared" ca="1" si="125"/>
        <v>72</v>
      </c>
      <c r="N616" s="1">
        <f t="shared" ca="1" si="126"/>
        <v>-48</v>
      </c>
      <c r="O616" s="1">
        <f t="shared" ca="1" si="127"/>
        <v>0</v>
      </c>
      <c r="P616" s="27">
        <f t="shared" ca="1" si="128"/>
        <v>24</v>
      </c>
      <c r="Q616" s="1">
        <f t="shared" ca="1" si="129"/>
        <v>10972.399999999989</v>
      </c>
      <c r="R616" s="1">
        <f t="shared" ca="1" si="130"/>
        <v>17.89951060358888</v>
      </c>
    </row>
    <row r="617" spans="7:18">
      <c r="G617">
        <v>614</v>
      </c>
      <c r="H617" t="str">
        <f t="shared" ca="1" si="120"/>
        <v>Nublado</v>
      </c>
      <c r="I617">
        <f t="shared" ca="1" si="121"/>
        <v>5</v>
      </c>
      <c r="J617">
        <f t="shared" ca="1" si="122"/>
        <v>5</v>
      </c>
      <c r="K617">
        <f t="shared" ca="1" si="123"/>
        <v>1</v>
      </c>
      <c r="L617">
        <f t="shared" ca="1" si="124"/>
        <v>6</v>
      </c>
      <c r="M617" s="23">
        <f t="shared" ca="1" si="125"/>
        <v>60</v>
      </c>
      <c r="N617" s="1">
        <f t="shared" ca="1" si="126"/>
        <v>-48</v>
      </c>
      <c r="O617" s="1">
        <f t="shared" ca="1" si="127"/>
        <v>-1.2</v>
      </c>
      <c r="P617" s="27">
        <f t="shared" ca="1" si="128"/>
        <v>10.8</v>
      </c>
      <c r="Q617" s="1">
        <f t="shared" ca="1" si="129"/>
        <v>10983.199999999988</v>
      </c>
      <c r="R617" s="1">
        <f t="shared" ca="1" si="130"/>
        <v>17.887947882736128</v>
      </c>
    </row>
    <row r="618" spans="7:18">
      <c r="G618">
        <v>615</v>
      </c>
      <c r="H618" t="str">
        <f t="shared" ca="1" si="120"/>
        <v>Soleado</v>
      </c>
      <c r="I618">
        <f t="shared" ca="1" si="121"/>
        <v>6</v>
      </c>
      <c r="J618">
        <f t="shared" ca="1" si="122"/>
        <v>5</v>
      </c>
      <c r="K618">
        <f t="shared" ca="1" si="123"/>
        <v>0</v>
      </c>
      <c r="L618">
        <f t="shared" ca="1" si="124"/>
        <v>5</v>
      </c>
      <c r="M618" s="23">
        <f t="shared" ca="1" si="125"/>
        <v>60</v>
      </c>
      <c r="N618" s="1">
        <f t="shared" ca="1" si="126"/>
        <v>-40</v>
      </c>
      <c r="O618" s="1">
        <f t="shared" ca="1" si="127"/>
        <v>0</v>
      </c>
      <c r="P618" s="27">
        <f t="shared" ca="1" si="128"/>
        <v>20</v>
      </c>
      <c r="Q618" s="1">
        <f t="shared" ca="1" si="129"/>
        <v>11003.199999999988</v>
      </c>
      <c r="R618" s="1">
        <f t="shared" ca="1" si="130"/>
        <v>17.891382113821109</v>
      </c>
    </row>
    <row r="619" spans="7:18">
      <c r="G619">
        <v>616</v>
      </c>
      <c r="H619" t="str">
        <f t="shared" ca="1" si="120"/>
        <v>Nublado</v>
      </c>
      <c r="I619">
        <f t="shared" ca="1" si="121"/>
        <v>4</v>
      </c>
      <c r="J619">
        <f t="shared" ca="1" si="122"/>
        <v>4</v>
      </c>
      <c r="K619">
        <f t="shared" ca="1" si="123"/>
        <v>2</v>
      </c>
      <c r="L619">
        <f t="shared" ca="1" si="124"/>
        <v>6</v>
      </c>
      <c r="M619" s="23">
        <f t="shared" ca="1" si="125"/>
        <v>48</v>
      </c>
      <c r="N619" s="1">
        <f t="shared" ca="1" si="126"/>
        <v>-48</v>
      </c>
      <c r="O619" s="1">
        <f t="shared" ca="1" si="127"/>
        <v>-2.4</v>
      </c>
      <c r="P619" s="27">
        <f t="shared" ca="1" si="128"/>
        <v>-2.4</v>
      </c>
      <c r="Q619" s="1">
        <f t="shared" ca="1" si="129"/>
        <v>11000.799999999988</v>
      </c>
      <c r="R619" s="1">
        <f t="shared" ca="1" si="130"/>
        <v>17.85844155844153</v>
      </c>
    </row>
    <row r="620" spans="7:18">
      <c r="G620">
        <v>617</v>
      </c>
      <c r="H620" t="str">
        <f t="shared" ca="1" si="120"/>
        <v>Nublado</v>
      </c>
      <c r="I620">
        <f t="shared" ca="1" si="121"/>
        <v>4</v>
      </c>
      <c r="J620">
        <f t="shared" ca="1" si="122"/>
        <v>4</v>
      </c>
      <c r="K620">
        <f t="shared" ca="1" si="123"/>
        <v>0</v>
      </c>
      <c r="L620">
        <f t="shared" ca="1" si="124"/>
        <v>4</v>
      </c>
      <c r="M620" s="23">
        <f t="shared" ca="1" si="125"/>
        <v>48</v>
      </c>
      <c r="N620" s="1">
        <f t="shared" ca="1" si="126"/>
        <v>-32</v>
      </c>
      <c r="O620" s="1">
        <f t="shared" ca="1" si="127"/>
        <v>0</v>
      </c>
      <c r="P620" s="27">
        <f t="shared" ca="1" si="128"/>
        <v>16</v>
      </c>
      <c r="Q620" s="1">
        <f t="shared" ca="1" si="129"/>
        <v>11016.799999999988</v>
      </c>
      <c r="R620" s="1">
        <f t="shared" ca="1" si="130"/>
        <v>17.855429497568853</v>
      </c>
    </row>
    <row r="621" spans="7:18">
      <c r="G621">
        <v>618</v>
      </c>
      <c r="H621" t="str">
        <f t="shared" ca="1" si="120"/>
        <v>Nublado</v>
      </c>
      <c r="I621">
        <f t="shared" ca="1" si="121"/>
        <v>7</v>
      </c>
      <c r="J621">
        <f t="shared" ca="1" si="122"/>
        <v>4</v>
      </c>
      <c r="K621">
        <f t="shared" ca="1" si="123"/>
        <v>0</v>
      </c>
      <c r="L621">
        <f t="shared" ca="1" si="124"/>
        <v>4</v>
      </c>
      <c r="M621" s="23">
        <f t="shared" ca="1" si="125"/>
        <v>48</v>
      </c>
      <c r="N621" s="1">
        <f t="shared" ca="1" si="126"/>
        <v>-32</v>
      </c>
      <c r="O621" s="1">
        <f t="shared" ca="1" si="127"/>
        <v>0</v>
      </c>
      <c r="P621" s="27">
        <f t="shared" ca="1" si="128"/>
        <v>16</v>
      </c>
      <c r="Q621" s="1">
        <f t="shared" ca="1" si="129"/>
        <v>11032.799999999988</v>
      </c>
      <c r="R621" s="1">
        <f t="shared" ca="1" si="130"/>
        <v>17.852427184465991</v>
      </c>
    </row>
    <row r="622" spans="7:18">
      <c r="G622">
        <v>619</v>
      </c>
      <c r="H622" t="str">
        <f t="shared" ca="1" si="120"/>
        <v>Soleado</v>
      </c>
      <c r="I622">
        <f t="shared" ca="1" si="121"/>
        <v>7</v>
      </c>
      <c r="J622">
        <f t="shared" ca="1" si="122"/>
        <v>7</v>
      </c>
      <c r="K622">
        <f t="shared" ca="1" si="123"/>
        <v>0</v>
      </c>
      <c r="L622">
        <f t="shared" ca="1" si="124"/>
        <v>7</v>
      </c>
      <c r="M622" s="23">
        <f t="shared" ca="1" si="125"/>
        <v>84</v>
      </c>
      <c r="N622" s="1">
        <f t="shared" ca="1" si="126"/>
        <v>-56</v>
      </c>
      <c r="O622" s="1">
        <f t="shared" ca="1" si="127"/>
        <v>0</v>
      </c>
      <c r="P622" s="27">
        <f t="shared" ca="1" si="128"/>
        <v>28</v>
      </c>
      <c r="Q622" s="1">
        <f t="shared" ca="1" si="129"/>
        <v>11060.799999999988</v>
      </c>
      <c r="R622" s="1">
        <f t="shared" ca="1" si="130"/>
        <v>17.868820678513707</v>
      </c>
    </row>
    <row r="623" spans="7:18">
      <c r="G623">
        <v>620</v>
      </c>
      <c r="H623" t="str">
        <f t="shared" ca="1" si="120"/>
        <v>Soleado</v>
      </c>
      <c r="I623">
        <f t="shared" ca="1" si="121"/>
        <v>9</v>
      </c>
      <c r="J623">
        <f t="shared" ca="1" si="122"/>
        <v>7</v>
      </c>
      <c r="K623">
        <f t="shared" ca="1" si="123"/>
        <v>0</v>
      </c>
      <c r="L623">
        <f t="shared" ca="1" si="124"/>
        <v>7</v>
      </c>
      <c r="M623" s="23">
        <f t="shared" ca="1" si="125"/>
        <v>84</v>
      </c>
      <c r="N623" s="1">
        <f t="shared" ca="1" si="126"/>
        <v>-56</v>
      </c>
      <c r="O623" s="1">
        <f t="shared" ca="1" si="127"/>
        <v>0</v>
      </c>
      <c r="P623" s="27">
        <f t="shared" ca="1" si="128"/>
        <v>28</v>
      </c>
      <c r="Q623" s="1">
        <f t="shared" ca="1" si="129"/>
        <v>11088.799999999988</v>
      </c>
      <c r="R623" s="1">
        <f t="shared" ca="1" si="130"/>
        <v>17.885161290322557</v>
      </c>
    </row>
    <row r="624" spans="7:18">
      <c r="G624">
        <v>621</v>
      </c>
      <c r="H624" t="str">
        <f t="shared" ca="1" si="120"/>
        <v>Nublado</v>
      </c>
      <c r="I624">
        <f t="shared" ca="1" si="121"/>
        <v>5</v>
      </c>
      <c r="J624">
        <f t="shared" ca="1" si="122"/>
        <v>5</v>
      </c>
      <c r="K624">
        <f t="shared" ca="1" si="123"/>
        <v>4</v>
      </c>
      <c r="L624">
        <f t="shared" ca="1" si="124"/>
        <v>9</v>
      </c>
      <c r="M624" s="23">
        <f t="shared" ca="1" si="125"/>
        <v>60</v>
      </c>
      <c r="N624" s="1">
        <f t="shared" ca="1" si="126"/>
        <v>-72</v>
      </c>
      <c r="O624" s="1">
        <f t="shared" ca="1" si="127"/>
        <v>-4.8</v>
      </c>
      <c r="P624" s="27">
        <f t="shared" ca="1" si="128"/>
        <v>-16.8</v>
      </c>
      <c r="Q624" s="1">
        <f t="shared" ca="1" si="129"/>
        <v>11071.999999999989</v>
      </c>
      <c r="R624" s="1">
        <f t="shared" ca="1" si="130"/>
        <v>17.829307568437979</v>
      </c>
    </row>
    <row r="625" spans="7:18">
      <c r="G625">
        <v>622</v>
      </c>
      <c r="H625" t="str">
        <f t="shared" ca="1" si="120"/>
        <v>Soleado</v>
      </c>
      <c r="I625">
        <f t="shared" ca="1" si="121"/>
        <v>8</v>
      </c>
      <c r="J625">
        <f t="shared" ca="1" si="122"/>
        <v>5</v>
      </c>
      <c r="K625">
        <f t="shared" ca="1" si="123"/>
        <v>0</v>
      </c>
      <c r="L625">
        <f t="shared" ca="1" si="124"/>
        <v>5</v>
      </c>
      <c r="M625" s="23">
        <f t="shared" ca="1" si="125"/>
        <v>60</v>
      </c>
      <c r="N625" s="1">
        <f t="shared" ca="1" si="126"/>
        <v>-40</v>
      </c>
      <c r="O625" s="1">
        <f t="shared" ca="1" si="127"/>
        <v>0</v>
      </c>
      <c r="P625" s="27">
        <f t="shared" ca="1" si="128"/>
        <v>20</v>
      </c>
      <c r="Q625" s="1">
        <f t="shared" ca="1" si="129"/>
        <v>11091.999999999989</v>
      </c>
      <c r="R625" s="1">
        <f t="shared" ca="1" si="130"/>
        <v>17.832797427652711</v>
      </c>
    </row>
    <row r="626" spans="7:18">
      <c r="G626">
        <v>623</v>
      </c>
      <c r="H626" t="str">
        <f t="shared" ca="1" si="120"/>
        <v>Soleado</v>
      </c>
      <c r="I626">
        <f t="shared" ca="1" si="121"/>
        <v>8</v>
      </c>
      <c r="J626">
        <f t="shared" ca="1" si="122"/>
        <v>8</v>
      </c>
      <c r="K626">
        <f t="shared" ca="1" si="123"/>
        <v>0</v>
      </c>
      <c r="L626">
        <f t="shared" ca="1" si="124"/>
        <v>8</v>
      </c>
      <c r="M626" s="23">
        <f t="shared" ca="1" si="125"/>
        <v>96</v>
      </c>
      <c r="N626" s="1">
        <f t="shared" ca="1" si="126"/>
        <v>-64</v>
      </c>
      <c r="O626" s="1">
        <f t="shared" ca="1" si="127"/>
        <v>0</v>
      </c>
      <c r="P626" s="27">
        <f t="shared" ca="1" si="128"/>
        <v>32</v>
      </c>
      <c r="Q626" s="1">
        <f t="shared" ca="1" si="129"/>
        <v>11123.999999999989</v>
      </c>
      <c r="R626" s="1">
        <f t="shared" ca="1" si="130"/>
        <v>17.855537720706238</v>
      </c>
    </row>
    <row r="627" spans="7:18">
      <c r="G627">
        <v>624</v>
      </c>
      <c r="H627" t="str">
        <f t="shared" ca="1" si="120"/>
        <v>Soleado</v>
      </c>
      <c r="I627">
        <f t="shared" ca="1" si="121"/>
        <v>7</v>
      </c>
      <c r="J627">
        <f t="shared" ca="1" si="122"/>
        <v>7</v>
      </c>
      <c r="K627">
        <f t="shared" ca="1" si="123"/>
        <v>1</v>
      </c>
      <c r="L627">
        <f t="shared" ca="1" si="124"/>
        <v>8</v>
      </c>
      <c r="M627" s="23">
        <f t="shared" ca="1" si="125"/>
        <v>84</v>
      </c>
      <c r="N627" s="1">
        <f t="shared" ca="1" si="126"/>
        <v>-64</v>
      </c>
      <c r="O627" s="1">
        <f t="shared" ca="1" si="127"/>
        <v>-1.2</v>
      </c>
      <c r="P627" s="27">
        <f t="shared" ca="1" si="128"/>
        <v>18.8</v>
      </c>
      <c r="Q627" s="1">
        <f t="shared" ca="1" si="129"/>
        <v>11142.799999999988</v>
      </c>
      <c r="R627" s="1">
        <f t="shared" ca="1" si="130"/>
        <v>17.857051282051255</v>
      </c>
    </row>
    <row r="628" spans="7:18">
      <c r="G628">
        <v>625</v>
      </c>
      <c r="H628" t="str">
        <f t="shared" ca="1" si="120"/>
        <v>Soleado</v>
      </c>
      <c r="I628">
        <f t="shared" ca="1" si="121"/>
        <v>6</v>
      </c>
      <c r="J628">
        <f t="shared" ca="1" si="122"/>
        <v>6</v>
      </c>
      <c r="K628">
        <f t="shared" ca="1" si="123"/>
        <v>1</v>
      </c>
      <c r="L628">
        <f t="shared" ca="1" si="124"/>
        <v>7</v>
      </c>
      <c r="M628" s="23">
        <f t="shared" ca="1" si="125"/>
        <v>72</v>
      </c>
      <c r="N628" s="1">
        <f t="shared" ca="1" si="126"/>
        <v>-56</v>
      </c>
      <c r="O628" s="1">
        <f t="shared" ca="1" si="127"/>
        <v>-1.2</v>
      </c>
      <c r="P628" s="27">
        <f t="shared" ca="1" si="128"/>
        <v>14.8</v>
      </c>
      <c r="Q628" s="1">
        <f t="shared" ca="1" si="129"/>
        <v>11157.599999999988</v>
      </c>
      <c r="R628" s="1">
        <f t="shared" ca="1" si="130"/>
        <v>17.852159999999973</v>
      </c>
    </row>
    <row r="629" spans="7:18">
      <c r="G629">
        <v>626</v>
      </c>
      <c r="H629" t="str">
        <f t="shared" ca="1" si="120"/>
        <v>Soleado</v>
      </c>
      <c r="I629">
        <f t="shared" ca="1" si="121"/>
        <v>9</v>
      </c>
      <c r="J629">
        <f t="shared" ca="1" si="122"/>
        <v>6</v>
      </c>
      <c r="K629">
        <f t="shared" ca="1" si="123"/>
        <v>0</v>
      </c>
      <c r="L629">
        <f t="shared" ca="1" si="124"/>
        <v>6</v>
      </c>
      <c r="M629" s="23">
        <f t="shared" ca="1" si="125"/>
        <v>72</v>
      </c>
      <c r="N629" s="1">
        <f t="shared" ca="1" si="126"/>
        <v>-48</v>
      </c>
      <c r="O629" s="1">
        <f t="shared" ca="1" si="127"/>
        <v>0</v>
      </c>
      <c r="P629" s="27">
        <f t="shared" ca="1" si="128"/>
        <v>24</v>
      </c>
      <c r="Q629" s="1">
        <f t="shared" ca="1" si="129"/>
        <v>11181.599999999988</v>
      </c>
      <c r="R629" s="1">
        <f t="shared" ca="1" si="130"/>
        <v>17.861980830670902</v>
      </c>
    </row>
    <row r="630" spans="7:18">
      <c r="G630">
        <v>627</v>
      </c>
      <c r="H630" t="str">
        <f t="shared" ca="1" si="120"/>
        <v>Nublado</v>
      </c>
      <c r="I630">
        <f t="shared" ca="1" si="121"/>
        <v>5</v>
      </c>
      <c r="J630">
        <f t="shared" ca="1" si="122"/>
        <v>5</v>
      </c>
      <c r="K630">
        <f t="shared" ca="1" si="123"/>
        <v>4</v>
      </c>
      <c r="L630">
        <f t="shared" ca="1" si="124"/>
        <v>9</v>
      </c>
      <c r="M630" s="23">
        <f t="shared" ca="1" si="125"/>
        <v>60</v>
      </c>
      <c r="N630" s="1">
        <f t="shared" ca="1" si="126"/>
        <v>-72</v>
      </c>
      <c r="O630" s="1">
        <f t="shared" ca="1" si="127"/>
        <v>-4.8</v>
      </c>
      <c r="P630" s="27">
        <f t="shared" ca="1" si="128"/>
        <v>-16.8</v>
      </c>
      <c r="Q630" s="1">
        <f t="shared" ca="1" si="129"/>
        <v>11164.799999999988</v>
      </c>
      <c r="R630" s="1">
        <f t="shared" ca="1" si="130"/>
        <v>17.806698564593276</v>
      </c>
    </row>
    <row r="631" spans="7:18">
      <c r="G631">
        <v>628</v>
      </c>
      <c r="H631" t="str">
        <f t="shared" ca="1" si="120"/>
        <v>Soleado</v>
      </c>
      <c r="I631">
        <f t="shared" ca="1" si="121"/>
        <v>8</v>
      </c>
      <c r="J631">
        <f t="shared" ca="1" si="122"/>
        <v>5</v>
      </c>
      <c r="K631">
        <f t="shared" ca="1" si="123"/>
        <v>0</v>
      </c>
      <c r="L631">
        <f t="shared" ca="1" si="124"/>
        <v>5</v>
      </c>
      <c r="M631" s="23">
        <f t="shared" ca="1" si="125"/>
        <v>60</v>
      </c>
      <c r="N631" s="1">
        <f t="shared" ca="1" si="126"/>
        <v>-40</v>
      </c>
      <c r="O631" s="1">
        <f t="shared" ca="1" si="127"/>
        <v>0</v>
      </c>
      <c r="P631" s="27">
        <f t="shared" ca="1" si="128"/>
        <v>20</v>
      </c>
      <c r="Q631" s="1">
        <f t="shared" ca="1" si="129"/>
        <v>11184.799999999988</v>
      </c>
      <c r="R631" s="1">
        <f t="shared" ca="1" si="130"/>
        <v>17.810191082802525</v>
      </c>
    </row>
    <row r="632" spans="7:18">
      <c r="G632">
        <v>629</v>
      </c>
      <c r="H632" t="str">
        <f t="shared" ca="1" si="120"/>
        <v>Soleado</v>
      </c>
      <c r="I632">
        <f t="shared" ca="1" si="121"/>
        <v>8</v>
      </c>
      <c r="J632">
        <f t="shared" ca="1" si="122"/>
        <v>8</v>
      </c>
      <c r="K632">
        <f t="shared" ca="1" si="123"/>
        <v>0</v>
      </c>
      <c r="L632">
        <f t="shared" ca="1" si="124"/>
        <v>8</v>
      </c>
      <c r="M632" s="23">
        <f t="shared" ca="1" si="125"/>
        <v>96</v>
      </c>
      <c r="N632" s="1">
        <f t="shared" ca="1" si="126"/>
        <v>-64</v>
      </c>
      <c r="O632" s="1">
        <f t="shared" ca="1" si="127"/>
        <v>0</v>
      </c>
      <c r="P632" s="27">
        <f t="shared" ca="1" si="128"/>
        <v>32</v>
      </c>
      <c r="Q632" s="1">
        <f t="shared" ca="1" si="129"/>
        <v>11216.799999999988</v>
      </c>
      <c r="R632" s="1">
        <f t="shared" ca="1" si="130"/>
        <v>17.832750397456259</v>
      </c>
    </row>
    <row r="633" spans="7:18">
      <c r="G633">
        <v>630</v>
      </c>
      <c r="H633" t="str">
        <f t="shared" ca="1" si="120"/>
        <v>Nublado</v>
      </c>
      <c r="I633">
        <f t="shared" ca="1" si="121"/>
        <v>4</v>
      </c>
      <c r="J633">
        <f t="shared" ca="1" si="122"/>
        <v>4</v>
      </c>
      <c r="K633">
        <f t="shared" ca="1" si="123"/>
        <v>4</v>
      </c>
      <c r="L633">
        <f t="shared" ca="1" si="124"/>
        <v>8</v>
      </c>
      <c r="M633" s="23">
        <f t="shared" ca="1" si="125"/>
        <v>48</v>
      </c>
      <c r="N633" s="1">
        <f t="shared" ca="1" si="126"/>
        <v>-64</v>
      </c>
      <c r="O633" s="1">
        <f t="shared" ca="1" si="127"/>
        <v>-4.8</v>
      </c>
      <c r="P633" s="27">
        <f t="shared" ca="1" si="128"/>
        <v>-20.8</v>
      </c>
      <c r="Q633" s="1">
        <f t="shared" ca="1" si="129"/>
        <v>11195.999999999989</v>
      </c>
      <c r="R633" s="1">
        <f t="shared" ca="1" si="130"/>
        <v>17.771428571428551</v>
      </c>
    </row>
    <row r="634" spans="7:18">
      <c r="G634">
        <v>631</v>
      </c>
      <c r="H634" t="str">
        <f t="shared" ca="1" si="120"/>
        <v>Nublado</v>
      </c>
      <c r="I634">
        <f t="shared" ca="1" si="121"/>
        <v>6</v>
      </c>
      <c r="J634">
        <f t="shared" ca="1" si="122"/>
        <v>4</v>
      </c>
      <c r="K634">
        <f t="shared" ca="1" si="123"/>
        <v>0</v>
      </c>
      <c r="L634">
        <f t="shared" ca="1" si="124"/>
        <v>4</v>
      </c>
      <c r="M634" s="23">
        <f t="shared" ca="1" si="125"/>
        <v>48</v>
      </c>
      <c r="N634" s="1">
        <f t="shared" ca="1" si="126"/>
        <v>-32</v>
      </c>
      <c r="O634" s="1">
        <f t="shared" ca="1" si="127"/>
        <v>0</v>
      </c>
      <c r="P634" s="27">
        <f t="shared" ca="1" si="128"/>
        <v>16</v>
      </c>
      <c r="Q634" s="1">
        <f t="shared" ca="1" si="129"/>
        <v>11211.999999999989</v>
      </c>
      <c r="R634" s="1">
        <f t="shared" ca="1" si="130"/>
        <v>17.768621236133104</v>
      </c>
    </row>
    <row r="635" spans="7:18">
      <c r="G635">
        <v>632</v>
      </c>
      <c r="H635" t="str">
        <f t="shared" ca="1" si="120"/>
        <v>Nublado</v>
      </c>
      <c r="I635">
        <f t="shared" ca="1" si="121"/>
        <v>5</v>
      </c>
      <c r="J635">
        <f t="shared" ca="1" si="122"/>
        <v>5</v>
      </c>
      <c r="K635">
        <f t="shared" ca="1" si="123"/>
        <v>1</v>
      </c>
      <c r="L635">
        <f t="shared" ca="1" si="124"/>
        <v>6</v>
      </c>
      <c r="M635" s="23">
        <f t="shared" ca="1" si="125"/>
        <v>60</v>
      </c>
      <c r="N635" s="1">
        <f t="shared" ca="1" si="126"/>
        <v>-48</v>
      </c>
      <c r="O635" s="1">
        <f t="shared" ca="1" si="127"/>
        <v>-1.2</v>
      </c>
      <c r="P635" s="27">
        <f t="shared" ca="1" si="128"/>
        <v>10.8</v>
      </c>
      <c r="Q635" s="1">
        <f t="shared" ca="1" si="129"/>
        <v>11222.799999999988</v>
      </c>
      <c r="R635" s="1">
        <f t="shared" ca="1" si="130"/>
        <v>17.757594936708841</v>
      </c>
    </row>
    <row r="636" spans="7:18">
      <c r="G636">
        <v>633</v>
      </c>
      <c r="H636" t="str">
        <f t="shared" ca="1" si="120"/>
        <v>Soleado</v>
      </c>
      <c r="I636">
        <f t="shared" ca="1" si="121"/>
        <v>7</v>
      </c>
      <c r="J636">
        <f t="shared" ca="1" si="122"/>
        <v>5</v>
      </c>
      <c r="K636">
        <f t="shared" ca="1" si="123"/>
        <v>0</v>
      </c>
      <c r="L636">
        <f t="shared" ca="1" si="124"/>
        <v>5</v>
      </c>
      <c r="M636" s="23">
        <f t="shared" ca="1" si="125"/>
        <v>60</v>
      </c>
      <c r="N636" s="1">
        <f t="shared" ca="1" si="126"/>
        <v>-40</v>
      </c>
      <c r="O636" s="1">
        <f t="shared" ca="1" si="127"/>
        <v>0</v>
      </c>
      <c r="P636" s="27">
        <f t="shared" ca="1" si="128"/>
        <v>20</v>
      </c>
      <c r="Q636" s="1">
        <f t="shared" ca="1" si="129"/>
        <v>11242.799999999988</v>
      </c>
      <c r="R636" s="1">
        <f t="shared" ca="1" si="130"/>
        <v>17.761137440758276</v>
      </c>
    </row>
    <row r="637" spans="7:18">
      <c r="G637">
        <v>634</v>
      </c>
      <c r="H637" t="str">
        <f t="shared" ca="1" si="120"/>
        <v>Soleado</v>
      </c>
      <c r="I637">
        <f t="shared" ca="1" si="121"/>
        <v>9</v>
      </c>
      <c r="J637">
        <f t="shared" ca="1" si="122"/>
        <v>7</v>
      </c>
      <c r="K637">
        <f t="shared" ca="1" si="123"/>
        <v>0</v>
      </c>
      <c r="L637">
        <f t="shared" ca="1" si="124"/>
        <v>7</v>
      </c>
      <c r="M637" s="23">
        <f t="shared" ca="1" si="125"/>
        <v>84</v>
      </c>
      <c r="N637" s="1">
        <f t="shared" ca="1" si="126"/>
        <v>-56</v>
      </c>
      <c r="O637" s="1">
        <f t="shared" ca="1" si="127"/>
        <v>0</v>
      </c>
      <c r="P637" s="27">
        <f t="shared" ca="1" si="128"/>
        <v>28</v>
      </c>
      <c r="Q637" s="1">
        <f t="shared" ca="1" si="129"/>
        <v>11270.799999999988</v>
      </c>
      <c r="R637" s="1">
        <f t="shared" ca="1" si="130"/>
        <v>17.777287066246039</v>
      </c>
    </row>
    <row r="638" spans="7:18">
      <c r="G638">
        <v>635</v>
      </c>
      <c r="H638" t="str">
        <f t="shared" ca="1" si="120"/>
        <v>Soleado</v>
      </c>
      <c r="I638">
        <f t="shared" ca="1" si="121"/>
        <v>9</v>
      </c>
      <c r="J638">
        <f t="shared" ca="1" si="122"/>
        <v>9</v>
      </c>
      <c r="K638">
        <f t="shared" ca="1" si="123"/>
        <v>0</v>
      </c>
      <c r="L638">
        <f t="shared" ca="1" si="124"/>
        <v>9</v>
      </c>
      <c r="M638" s="23">
        <f t="shared" ca="1" si="125"/>
        <v>108</v>
      </c>
      <c r="N638" s="1">
        <f t="shared" ca="1" si="126"/>
        <v>-72</v>
      </c>
      <c r="O638" s="1">
        <f t="shared" ca="1" si="127"/>
        <v>0</v>
      </c>
      <c r="P638" s="27">
        <f t="shared" ca="1" si="128"/>
        <v>36</v>
      </c>
      <c r="Q638" s="1">
        <f t="shared" ca="1" si="129"/>
        <v>11306.799999999988</v>
      </c>
      <c r="R638" s="1">
        <f t="shared" ca="1" si="130"/>
        <v>17.805984251968486</v>
      </c>
    </row>
    <row r="639" spans="7:18">
      <c r="G639">
        <v>636</v>
      </c>
      <c r="H639" t="str">
        <f t="shared" ca="1" si="120"/>
        <v>Soleado</v>
      </c>
      <c r="I639">
        <f t="shared" ca="1" si="121"/>
        <v>9</v>
      </c>
      <c r="J639">
        <f t="shared" ca="1" si="122"/>
        <v>9</v>
      </c>
      <c r="K639">
        <f t="shared" ca="1" si="123"/>
        <v>0</v>
      </c>
      <c r="L639">
        <f t="shared" ca="1" si="124"/>
        <v>9</v>
      </c>
      <c r="M639" s="23">
        <f t="shared" ca="1" si="125"/>
        <v>108</v>
      </c>
      <c r="N639" s="1">
        <f t="shared" ca="1" si="126"/>
        <v>-72</v>
      </c>
      <c r="O639" s="1">
        <f t="shared" ca="1" si="127"/>
        <v>0</v>
      </c>
      <c r="P639" s="27">
        <f t="shared" ca="1" si="128"/>
        <v>36</v>
      </c>
      <c r="Q639" s="1">
        <f t="shared" ca="1" si="129"/>
        <v>11342.799999999988</v>
      </c>
      <c r="R639" s="1">
        <f t="shared" ca="1" si="130"/>
        <v>17.834591194968535</v>
      </c>
    </row>
    <row r="640" spans="7:18">
      <c r="G640">
        <v>637</v>
      </c>
      <c r="H640" t="str">
        <f t="shared" ca="1" si="120"/>
        <v>Nublado</v>
      </c>
      <c r="I640">
        <f t="shared" ca="1" si="121"/>
        <v>5</v>
      </c>
      <c r="J640">
        <f t="shared" ca="1" si="122"/>
        <v>5</v>
      </c>
      <c r="K640">
        <f t="shared" ca="1" si="123"/>
        <v>4</v>
      </c>
      <c r="L640">
        <f t="shared" ca="1" si="124"/>
        <v>9</v>
      </c>
      <c r="M640" s="23">
        <f t="shared" ca="1" si="125"/>
        <v>60</v>
      </c>
      <c r="N640" s="1">
        <f t="shared" ca="1" si="126"/>
        <v>-72</v>
      </c>
      <c r="O640" s="1">
        <f t="shared" ca="1" si="127"/>
        <v>-4.8</v>
      </c>
      <c r="P640" s="27">
        <f t="shared" ca="1" si="128"/>
        <v>-16.8</v>
      </c>
      <c r="Q640" s="1">
        <f t="shared" ca="1" si="129"/>
        <v>11325.999999999989</v>
      </c>
      <c r="R640" s="1">
        <f t="shared" ca="1" si="130"/>
        <v>17.780219780219763</v>
      </c>
    </row>
    <row r="641" spans="7:18">
      <c r="G641">
        <v>638</v>
      </c>
      <c r="H641" t="str">
        <f t="shared" ca="1" si="120"/>
        <v>Soleado</v>
      </c>
      <c r="I641">
        <f t="shared" ca="1" si="121"/>
        <v>9</v>
      </c>
      <c r="J641">
        <f t="shared" ca="1" si="122"/>
        <v>5</v>
      </c>
      <c r="K641">
        <f t="shared" ca="1" si="123"/>
        <v>0</v>
      </c>
      <c r="L641">
        <f t="shared" ca="1" si="124"/>
        <v>5</v>
      </c>
      <c r="M641" s="23">
        <f t="shared" ca="1" si="125"/>
        <v>60</v>
      </c>
      <c r="N641" s="1">
        <f t="shared" ca="1" si="126"/>
        <v>-40</v>
      </c>
      <c r="O641" s="1">
        <f t="shared" ca="1" si="127"/>
        <v>0</v>
      </c>
      <c r="P641" s="27">
        <f t="shared" ca="1" si="128"/>
        <v>20</v>
      </c>
      <c r="Q641" s="1">
        <f t="shared" ca="1" si="129"/>
        <v>11345.999999999989</v>
      </c>
      <c r="R641" s="1">
        <f t="shared" ca="1" si="130"/>
        <v>17.783699059561112</v>
      </c>
    </row>
    <row r="642" spans="7:18">
      <c r="G642">
        <v>639</v>
      </c>
      <c r="H642" t="str">
        <f t="shared" ca="1" si="120"/>
        <v>Nublado</v>
      </c>
      <c r="I642">
        <f t="shared" ca="1" si="121"/>
        <v>5</v>
      </c>
      <c r="J642">
        <f t="shared" ca="1" si="122"/>
        <v>5</v>
      </c>
      <c r="K642">
        <f t="shared" ca="1" si="123"/>
        <v>4</v>
      </c>
      <c r="L642">
        <f t="shared" ca="1" si="124"/>
        <v>9</v>
      </c>
      <c r="M642" s="23">
        <f t="shared" ca="1" si="125"/>
        <v>60</v>
      </c>
      <c r="N642" s="1">
        <f t="shared" ca="1" si="126"/>
        <v>-72</v>
      </c>
      <c r="O642" s="1">
        <f t="shared" ca="1" si="127"/>
        <v>-4.8</v>
      </c>
      <c r="P642" s="27">
        <f t="shared" ca="1" si="128"/>
        <v>-16.8</v>
      </c>
      <c r="Q642" s="1">
        <f t="shared" ca="1" si="129"/>
        <v>11329.19999999999</v>
      </c>
      <c r="R642" s="1">
        <f t="shared" ca="1" si="130"/>
        <v>17.729577464788719</v>
      </c>
    </row>
    <row r="643" spans="7:18">
      <c r="G643">
        <v>640</v>
      </c>
      <c r="H643" t="str">
        <f t="shared" ca="1" si="120"/>
        <v>Soleado</v>
      </c>
      <c r="I643">
        <f t="shared" ca="1" si="121"/>
        <v>7</v>
      </c>
      <c r="J643">
        <f t="shared" ca="1" si="122"/>
        <v>5</v>
      </c>
      <c r="K643">
        <f t="shared" ca="1" si="123"/>
        <v>0</v>
      </c>
      <c r="L643">
        <f t="shared" ca="1" si="124"/>
        <v>5</v>
      </c>
      <c r="M643" s="23">
        <f t="shared" ca="1" si="125"/>
        <v>60</v>
      </c>
      <c r="N643" s="1">
        <f t="shared" ca="1" si="126"/>
        <v>-40</v>
      </c>
      <c r="O643" s="1">
        <f t="shared" ca="1" si="127"/>
        <v>0</v>
      </c>
      <c r="P643" s="27">
        <f t="shared" ca="1" si="128"/>
        <v>20</v>
      </c>
      <c r="Q643" s="1">
        <f t="shared" ca="1" si="129"/>
        <v>11349.19999999999</v>
      </c>
      <c r="R643" s="1">
        <f t="shared" ca="1" si="130"/>
        <v>17.733124999999987</v>
      </c>
    </row>
    <row r="644" spans="7:18">
      <c r="G644">
        <v>641</v>
      </c>
      <c r="H644" t="str">
        <f t="shared" ref="H644:H707" ca="1" si="131">LOOKUP(RAND(),$D$9:$D$10,$A$9:$A$10)</f>
        <v>Nublado</v>
      </c>
      <c r="I644">
        <f t="shared" ca="1" si="121"/>
        <v>6</v>
      </c>
      <c r="J644">
        <f t="shared" ca="1" si="122"/>
        <v>6</v>
      </c>
      <c r="K644">
        <f t="shared" ca="1" si="123"/>
        <v>1</v>
      </c>
      <c r="L644">
        <f t="shared" ca="1" si="124"/>
        <v>7</v>
      </c>
      <c r="M644" s="23">
        <f t="shared" ca="1" si="125"/>
        <v>72</v>
      </c>
      <c r="N644" s="1">
        <f t="shared" ca="1" si="126"/>
        <v>-56</v>
      </c>
      <c r="O644" s="1">
        <f t="shared" ca="1" si="127"/>
        <v>-1.2</v>
      </c>
      <c r="P644" s="27">
        <f t="shared" ca="1" si="128"/>
        <v>14.8</v>
      </c>
      <c r="Q644" s="1">
        <f t="shared" ca="1" si="129"/>
        <v>11363.999999999989</v>
      </c>
      <c r="R644" s="1">
        <f t="shared" ca="1" si="130"/>
        <v>17.728549141965665</v>
      </c>
    </row>
    <row r="645" spans="7:18">
      <c r="G645">
        <v>642</v>
      </c>
      <c r="H645" t="str">
        <f t="shared" ca="1" si="131"/>
        <v>Soleado</v>
      </c>
      <c r="I645">
        <f t="shared" ca="1" si="121"/>
        <v>8</v>
      </c>
      <c r="J645">
        <f t="shared" ca="1" si="122"/>
        <v>6</v>
      </c>
      <c r="K645">
        <f t="shared" ca="1" si="123"/>
        <v>0</v>
      </c>
      <c r="L645">
        <f t="shared" ca="1" si="124"/>
        <v>6</v>
      </c>
      <c r="M645" s="23">
        <f t="shared" ca="1" si="125"/>
        <v>72</v>
      </c>
      <c r="N645" s="1">
        <f t="shared" ca="1" si="126"/>
        <v>-48</v>
      </c>
      <c r="O645" s="1">
        <f t="shared" ca="1" si="127"/>
        <v>0</v>
      </c>
      <c r="P645" s="27">
        <f t="shared" ca="1" si="128"/>
        <v>24</v>
      </c>
      <c r="Q645" s="1">
        <f t="shared" ca="1" si="129"/>
        <v>11387.999999999989</v>
      </c>
      <c r="R645" s="1">
        <f t="shared" ca="1" si="130"/>
        <v>17.73831775700933</v>
      </c>
    </row>
    <row r="646" spans="7:18">
      <c r="G646">
        <v>643</v>
      </c>
      <c r="H646" t="str">
        <f t="shared" ca="1" si="131"/>
        <v>Soleado</v>
      </c>
      <c r="I646">
        <f t="shared" ca="1" si="121"/>
        <v>9</v>
      </c>
      <c r="J646">
        <f t="shared" ca="1" si="122"/>
        <v>8</v>
      </c>
      <c r="K646">
        <f t="shared" ca="1" si="123"/>
        <v>0</v>
      </c>
      <c r="L646">
        <f t="shared" ca="1" si="124"/>
        <v>8</v>
      </c>
      <c r="M646" s="23">
        <f t="shared" ca="1" si="125"/>
        <v>96</v>
      </c>
      <c r="N646" s="1">
        <f t="shared" ca="1" si="126"/>
        <v>-64</v>
      </c>
      <c r="O646" s="1">
        <f t="shared" ca="1" si="127"/>
        <v>0</v>
      </c>
      <c r="P646" s="27">
        <f t="shared" ca="1" si="128"/>
        <v>32</v>
      </c>
      <c r="Q646" s="1">
        <f t="shared" ca="1" si="129"/>
        <v>11419.999999999989</v>
      </c>
      <c r="R646" s="1">
        <f t="shared" ca="1" si="130"/>
        <v>17.760497667185057</v>
      </c>
    </row>
    <row r="647" spans="7:18">
      <c r="G647">
        <v>644</v>
      </c>
      <c r="H647" t="str">
        <f t="shared" ca="1" si="131"/>
        <v>Soleado</v>
      </c>
      <c r="I647">
        <f t="shared" ca="1" si="121"/>
        <v>8</v>
      </c>
      <c r="J647">
        <f t="shared" ca="1" si="122"/>
        <v>8</v>
      </c>
      <c r="K647">
        <f t="shared" ca="1" si="123"/>
        <v>1</v>
      </c>
      <c r="L647">
        <f t="shared" ca="1" si="124"/>
        <v>9</v>
      </c>
      <c r="M647" s="23">
        <f t="shared" ca="1" si="125"/>
        <v>96</v>
      </c>
      <c r="N647" s="1">
        <f t="shared" ca="1" si="126"/>
        <v>-72</v>
      </c>
      <c r="O647" s="1">
        <f t="shared" ca="1" si="127"/>
        <v>-1.2</v>
      </c>
      <c r="P647" s="27">
        <f t="shared" ca="1" si="128"/>
        <v>22.8</v>
      </c>
      <c r="Q647" s="1">
        <f t="shared" ca="1" si="129"/>
        <v>11442.799999999988</v>
      </c>
      <c r="R647" s="1">
        <f t="shared" ca="1" si="130"/>
        <v>17.768322981366442</v>
      </c>
    </row>
    <row r="648" spans="7:18">
      <c r="G648">
        <v>645</v>
      </c>
      <c r="H648" t="str">
        <f t="shared" ca="1" si="131"/>
        <v>Soleado</v>
      </c>
      <c r="I648">
        <f t="shared" ca="1" si="121"/>
        <v>9</v>
      </c>
      <c r="J648">
        <f t="shared" ca="1" si="122"/>
        <v>8</v>
      </c>
      <c r="K648">
        <f t="shared" ca="1" si="123"/>
        <v>0</v>
      </c>
      <c r="L648">
        <f t="shared" ca="1" si="124"/>
        <v>8</v>
      </c>
      <c r="M648" s="23">
        <f t="shared" ca="1" si="125"/>
        <v>96</v>
      </c>
      <c r="N648" s="1">
        <f t="shared" ca="1" si="126"/>
        <v>-64</v>
      </c>
      <c r="O648" s="1">
        <f t="shared" ca="1" si="127"/>
        <v>0</v>
      </c>
      <c r="P648" s="27">
        <f t="shared" ca="1" si="128"/>
        <v>32</v>
      </c>
      <c r="Q648" s="1">
        <f t="shared" ca="1" si="129"/>
        <v>11474.799999999988</v>
      </c>
      <c r="R648" s="1">
        <f t="shared" ca="1" si="130"/>
        <v>17.790387596899208</v>
      </c>
    </row>
    <row r="649" spans="7:18">
      <c r="G649">
        <v>646</v>
      </c>
      <c r="H649" t="str">
        <f t="shared" ca="1" si="131"/>
        <v>Soleado</v>
      </c>
      <c r="I649">
        <f t="shared" ca="1" si="121"/>
        <v>8</v>
      </c>
      <c r="J649">
        <f t="shared" ca="1" si="122"/>
        <v>8</v>
      </c>
      <c r="K649">
        <f t="shared" ca="1" si="123"/>
        <v>1</v>
      </c>
      <c r="L649">
        <f t="shared" ca="1" si="124"/>
        <v>9</v>
      </c>
      <c r="M649" s="23">
        <f t="shared" ca="1" si="125"/>
        <v>96</v>
      </c>
      <c r="N649" s="1">
        <f t="shared" ca="1" si="126"/>
        <v>-72</v>
      </c>
      <c r="O649" s="1">
        <f t="shared" ca="1" si="127"/>
        <v>-1.2</v>
      </c>
      <c r="P649" s="27">
        <f t="shared" ca="1" si="128"/>
        <v>22.8</v>
      </c>
      <c r="Q649" s="1">
        <f t="shared" ca="1" si="129"/>
        <v>11497.599999999988</v>
      </c>
      <c r="R649" s="1">
        <f t="shared" ca="1" si="130"/>
        <v>17.798142414860667</v>
      </c>
    </row>
    <row r="650" spans="7:18">
      <c r="G650">
        <v>647</v>
      </c>
      <c r="H650" t="str">
        <f t="shared" ca="1" si="131"/>
        <v>Soleado</v>
      </c>
      <c r="I650">
        <f t="shared" ca="1" si="121"/>
        <v>6</v>
      </c>
      <c r="J650">
        <f t="shared" ca="1" si="122"/>
        <v>6</v>
      </c>
      <c r="K650">
        <f t="shared" ca="1" si="123"/>
        <v>2</v>
      </c>
      <c r="L650">
        <f t="shared" ca="1" si="124"/>
        <v>8</v>
      </c>
      <c r="M650" s="23">
        <f t="shared" ca="1" si="125"/>
        <v>72</v>
      </c>
      <c r="N650" s="1">
        <f t="shared" ca="1" si="126"/>
        <v>-64</v>
      </c>
      <c r="O650" s="1">
        <f t="shared" ca="1" si="127"/>
        <v>-2.4</v>
      </c>
      <c r="P650" s="27">
        <f t="shared" ca="1" si="128"/>
        <v>5.6</v>
      </c>
      <c r="Q650" s="1">
        <f t="shared" ca="1" si="129"/>
        <v>11503.199999999988</v>
      </c>
      <c r="R650" s="1">
        <f t="shared" ca="1" si="130"/>
        <v>17.779289026275102</v>
      </c>
    </row>
    <row r="651" spans="7:18">
      <c r="G651">
        <v>648</v>
      </c>
      <c r="H651" t="str">
        <f t="shared" ca="1" si="131"/>
        <v>Soleado</v>
      </c>
      <c r="I651">
        <f t="shared" ca="1" si="121"/>
        <v>9</v>
      </c>
      <c r="J651">
        <f t="shared" ca="1" si="122"/>
        <v>6</v>
      </c>
      <c r="K651">
        <f t="shared" ca="1" si="123"/>
        <v>0</v>
      </c>
      <c r="L651">
        <f t="shared" ca="1" si="124"/>
        <v>6</v>
      </c>
      <c r="M651" s="23">
        <f t="shared" ca="1" si="125"/>
        <v>72</v>
      </c>
      <c r="N651" s="1">
        <f t="shared" ca="1" si="126"/>
        <v>-48</v>
      </c>
      <c r="O651" s="1">
        <f t="shared" ca="1" si="127"/>
        <v>0</v>
      </c>
      <c r="P651" s="27">
        <f t="shared" ca="1" si="128"/>
        <v>24</v>
      </c>
      <c r="Q651" s="1">
        <f t="shared" ca="1" si="129"/>
        <v>11527.199999999988</v>
      </c>
      <c r="R651" s="1">
        <f t="shared" ca="1" si="130"/>
        <v>17.788888888888874</v>
      </c>
    </row>
    <row r="652" spans="7:18">
      <c r="G652">
        <v>649</v>
      </c>
      <c r="H652" t="str">
        <f t="shared" ca="1" si="131"/>
        <v>Soleado</v>
      </c>
      <c r="I652">
        <f t="shared" ca="1" si="121"/>
        <v>8</v>
      </c>
      <c r="J652">
        <f t="shared" ca="1" si="122"/>
        <v>8</v>
      </c>
      <c r="K652">
        <f t="shared" ca="1" si="123"/>
        <v>1</v>
      </c>
      <c r="L652">
        <f t="shared" ca="1" si="124"/>
        <v>9</v>
      </c>
      <c r="M652" s="23">
        <f t="shared" ca="1" si="125"/>
        <v>96</v>
      </c>
      <c r="N652" s="1">
        <f t="shared" ca="1" si="126"/>
        <v>-72</v>
      </c>
      <c r="O652" s="1">
        <f t="shared" ca="1" si="127"/>
        <v>-1.2</v>
      </c>
      <c r="P652" s="27">
        <f t="shared" ca="1" si="128"/>
        <v>22.8</v>
      </c>
      <c r="Q652" s="1">
        <f t="shared" ca="1" si="129"/>
        <v>11549.999999999987</v>
      </c>
      <c r="R652" s="1">
        <f t="shared" ca="1" si="130"/>
        <v>17.796610169491508</v>
      </c>
    </row>
    <row r="653" spans="7:18">
      <c r="G653">
        <v>650</v>
      </c>
      <c r="H653" t="str">
        <f t="shared" ca="1" si="131"/>
        <v>Soleado</v>
      </c>
      <c r="I653">
        <f t="shared" ca="1" si="121"/>
        <v>8</v>
      </c>
      <c r="J653">
        <f t="shared" ca="1" si="122"/>
        <v>8</v>
      </c>
      <c r="K653">
        <f t="shared" ca="1" si="123"/>
        <v>0</v>
      </c>
      <c r="L653">
        <f t="shared" ca="1" si="124"/>
        <v>8</v>
      </c>
      <c r="M653" s="23">
        <f t="shared" ca="1" si="125"/>
        <v>96</v>
      </c>
      <c r="N653" s="1">
        <f t="shared" ca="1" si="126"/>
        <v>-64</v>
      </c>
      <c r="O653" s="1">
        <f t="shared" ca="1" si="127"/>
        <v>0</v>
      </c>
      <c r="P653" s="27">
        <f t="shared" ca="1" si="128"/>
        <v>32</v>
      </c>
      <c r="Q653" s="1">
        <f t="shared" ca="1" si="129"/>
        <v>11581.999999999987</v>
      </c>
      <c r="R653" s="1">
        <f t="shared" ca="1" si="130"/>
        <v>17.81846153846152</v>
      </c>
    </row>
    <row r="654" spans="7:18">
      <c r="G654">
        <v>651</v>
      </c>
      <c r="H654" t="str">
        <f t="shared" ca="1" si="131"/>
        <v>Soleado</v>
      </c>
      <c r="I654">
        <f t="shared" ca="1" si="121"/>
        <v>9</v>
      </c>
      <c r="J654">
        <f t="shared" ca="1" si="122"/>
        <v>8</v>
      </c>
      <c r="K654">
        <f t="shared" ca="1" si="123"/>
        <v>0</v>
      </c>
      <c r="L654">
        <f t="shared" ca="1" si="124"/>
        <v>8</v>
      </c>
      <c r="M654" s="23">
        <f t="shared" ca="1" si="125"/>
        <v>96</v>
      </c>
      <c r="N654" s="1">
        <f t="shared" ca="1" si="126"/>
        <v>-64</v>
      </c>
      <c r="O654" s="1">
        <f t="shared" ca="1" si="127"/>
        <v>0</v>
      </c>
      <c r="P654" s="27">
        <f t="shared" ca="1" si="128"/>
        <v>32</v>
      </c>
      <c r="Q654" s="1">
        <f t="shared" ca="1" si="129"/>
        <v>11613.999999999987</v>
      </c>
      <c r="R654" s="1">
        <f t="shared" ca="1" si="130"/>
        <v>17.840245775729628</v>
      </c>
    </row>
    <row r="655" spans="7:18">
      <c r="G655">
        <v>652</v>
      </c>
      <c r="H655" t="str">
        <f t="shared" ca="1" si="131"/>
        <v>Soleado</v>
      </c>
      <c r="I655">
        <f t="shared" ca="1" si="121"/>
        <v>8</v>
      </c>
      <c r="J655">
        <f t="shared" ca="1" si="122"/>
        <v>8</v>
      </c>
      <c r="K655">
        <f t="shared" ca="1" si="123"/>
        <v>1</v>
      </c>
      <c r="L655">
        <f t="shared" ca="1" si="124"/>
        <v>9</v>
      </c>
      <c r="M655" s="23">
        <f t="shared" ca="1" si="125"/>
        <v>96</v>
      </c>
      <c r="N655" s="1">
        <f t="shared" ca="1" si="126"/>
        <v>-72</v>
      </c>
      <c r="O655" s="1">
        <f t="shared" ca="1" si="127"/>
        <v>-1.2</v>
      </c>
      <c r="P655" s="27">
        <f t="shared" ca="1" si="128"/>
        <v>22.8</v>
      </c>
      <c r="Q655" s="1">
        <f t="shared" ca="1" si="129"/>
        <v>11636.799999999987</v>
      </c>
      <c r="R655" s="1">
        <f t="shared" ca="1" si="130"/>
        <v>17.847852760736178</v>
      </c>
    </row>
    <row r="656" spans="7:18">
      <c r="G656">
        <v>653</v>
      </c>
      <c r="H656" t="str">
        <f t="shared" ca="1" si="131"/>
        <v>Nublado</v>
      </c>
      <c r="I656">
        <f t="shared" ca="1" si="121"/>
        <v>5</v>
      </c>
      <c r="J656">
        <f t="shared" ca="1" si="122"/>
        <v>5</v>
      </c>
      <c r="K656">
        <f t="shared" ca="1" si="123"/>
        <v>3</v>
      </c>
      <c r="L656">
        <f t="shared" ca="1" si="124"/>
        <v>8</v>
      </c>
      <c r="M656" s="23">
        <f t="shared" ca="1" si="125"/>
        <v>60</v>
      </c>
      <c r="N656" s="1">
        <f t="shared" ca="1" si="126"/>
        <v>-64</v>
      </c>
      <c r="O656" s="1">
        <f t="shared" ca="1" si="127"/>
        <v>-3.5999999999999996</v>
      </c>
      <c r="P656" s="27">
        <f t="shared" ca="1" si="128"/>
        <v>-7.6</v>
      </c>
      <c r="Q656" s="1">
        <f t="shared" ca="1" si="129"/>
        <v>11629.199999999986</v>
      </c>
      <c r="R656" s="1">
        <f t="shared" ca="1" si="130"/>
        <v>17.808882082695234</v>
      </c>
    </row>
    <row r="657" spans="7:18">
      <c r="G657">
        <v>654</v>
      </c>
      <c r="H657" t="str">
        <f t="shared" ca="1" si="131"/>
        <v>Soleado</v>
      </c>
      <c r="I657">
        <f t="shared" ca="1" si="121"/>
        <v>7</v>
      </c>
      <c r="J657">
        <f t="shared" ca="1" si="122"/>
        <v>5</v>
      </c>
      <c r="K657">
        <f t="shared" ca="1" si="123"/>
        <v>0</v>
      </c>
      <c r="L657">
        <f t="shared" ca="1" si="124"/>
        <v>5</v>
      </c>
      <c r="M657" s="23">
        <f t="shared" ca="1" si="125"/>
        <v>60</v>
      </c>
      <c r="N657" s="1">
        <f t="shared" ca="1" si="126"/>
        <v>-40</v>
      </c>
      <c r="O657" s="1">
        <f t="shared" ca="1" si="127"/>
        <v>0</v>
      </c>
      <c r="P657" s="27">
        <f t="shared" ca="1" si="128"/>
        <v>20</v>
      </c>
      <c r="Q657" s="1">
        <f t="shared" ca="1" si="129"/>
        <v>11649.199999999986</v>
      </c>
      <c r="R657" s="1">
        <f t="shared" ca="1" si="130"/>
        <v>17.812232415902123</v>
      </c>
    </row>
    <row r="658" spans="7:18">
      <c r="G658">
        <v>655</v>
      </c>
      <c r="H658" t="str">
        <f t="shared" ca="1" si="131"/>
        <v>Soleado</v>
      </c>
      <c r="I658">
        <f t="shared" ca="1" si="121"/>
        <v>7</v>
      </c>
      <c r="J658">
        <f t="shared" ca="1" si="122"/>
        <v>7</v>
      </c>
      <c r="K658">
        <f t="shared" ca="1" si="123"/>
        <v>0</v>
      </c>
      <c r="L658">
        <f t="shared" ca="1" si="124"/>
        <v>7</v>
      </c>
      <c r="M658" s="23">
        <f t="shared" ca="1" si="125"/>
        <v>84</v>
      </c>
      <c r="N658" s="1">
        <f t="shared" ca="1" si="126"/>
        <v>-56</v>
      </c>
      <c r="O658" s="1">
        <f t="shared" ca="1" si="127"/>
        <v>0</v>
      </c>
      <c r="P658" s="27">
        <f t="shared" ca="1" si="128"/>
        <v>28</v>
      </c>
      <c r="Q658" s="1">
        <f t="shared" ca="1" si="129"/>
        <v>11677.199999999986</v>
      </c>
      <c r="R658" s="1">
        <f t="shared" ca="1" si="130"/>
        <v>17.827786259541966</v>
      </c>
    </row>
    <row r="659" spans="7:18">
      <c r="G659">
        <v>656</v>
      </c>
      <c r="H659" t="str">
        <f t="shared" ca="1" si="131"/>
        <v>Soleado</v>
      </c>
      <c r="I659">
        <f t="shared" ca="1" si="121"/>
        <v>9</v>
      </c>
      <c r="J659">
        <f t="shared" ca="1" si="122"/>
        <v>7</v>
      </c>
      <c r="K659">
        <f t="shared" ca="1" si="123"/>
        <v>0</v>
      </c>
      <c r="L659">
        <f t="shared" ca="1" si="124"/>
        <v>7</v>
      </c>
      <c r="M659" s="23">
        <f t="shared" ca="1" si="125"/>
        <v>84</v>
      </c>
      <c r="N659" s="1">
        <f t="shared" ca="1" si="126"/>
        <v>-56</v>
      </c>
      <c r="O659" s="1">
        <f t="shared" ca="1" si="127"/>
        <v>0</v>
      </c>
      <c r="P659" s="27">
        <f t="shared" ca="1" si="128"/>
        <v>28</v>
      </c>
      <c r="Q659" s="1">
        <f t="shared" ca="1" si="129"/>
        <v>11705.199999999986</v>
      </c>
      <c r="R659" s="1">
        <f t="shared" ca="1" si="130"/>
        <v>17.843292682926812</v>
      </c>
    </row>
    <row r="660" spans="7:18">
      <c r="G660">
        <v>657</v>
      </c>
      <c r="H660" t="str">
        <f t="shared" ca="1" si="131"/>
        <v>Soleado</v>
      </c>
      <c r="I660">
        <f t="shared" ca="1" si="121"/>
        <v>8</v>
      </c>
      <c r="J660">
        <f t="shared" ca="1" si="122"/>
        <v>8</v>
      </c>
      <c r="K660">
        <f t="shared" ca="1" si="123"/>
        <v>1</v>
      </c>
      <c r="L660">
        <f t="shared" ca="1" si="124"/>
        <v>9</v>
      </c>
      <c r="M660" s="23">
        <f t="shared" ca="1" si="125"/>
        <v>96</v>
      </c>
      <c r="N660" s="1">
        <f t="shared" ca="1" si="126"/>
        <v>-72</v>
      </c>
      <c r="O660" s="1">
        <f t="shared" ca="1" si="127"/>
        <v>-1.2</v>
      </c>
      <c r="P660" s="27">
        <f t="shared" ca="1" si="128"/>
        <v>22.8</v>
      </c>
      <c r="Q660" s="1">
        <f t="shared" ca="1" si="129"/>
        <v>11727.999999999985</v>
      </c>
      <c r="R660" s="1">
        <f t="shared" ca="1" si="130"/>
        <v>17.85083713850835</v>
      </c>
    </row>
    <row r="661" spans="7:18">
      <c r="G661">
        <v>658</v>
      </c>
      <c r="H661" t="str">
        <f t="shared" ca="1" si="131"/>
        <v>Soleado</v>
      </c>
      <c r="I661">
        <f t="shared" ca="1" si="121"/>
        <v>7</v>
      </c>
      <c r="J661">
        <f t="shared" ca="1" si="122"/>
        <v>7</v>
      </c>
      <c r="K661">
        <f t="shared" ca="1" si="123"/>
        <v>1</v>
      </c>
      <c r="L661">
        <f t="shared" ca="1" si="124"/>
        <v>8</v>
      </c>
      <c r="M661" s="23">
        <f t="shared" ca="1" si="125"/>
        <v>84</v>
      </c>
      <c r="N661" s="1">
        <f t="shared" ca="1" si="126"/>
        <v>-64</v>
      </c>
      <c r="O661" s="1">
        <f t="shared" ca="1" si="127"/>
        <v>-1.2</v>
      </c>
      <c r="P661" s="27">
        <f t="shared" ca="1" si="128"/>
        <v>18.8</v>
      </c>
      <c r="Q661" s="1">
        <f t="shared" ca="1" si="129"/>
        <v>11746.799999999985</v>
      </c>
      <c r="R661" s="1">
        <f t="shared" ca="1" si="130"/>
        <v>17.852279635258334</v>
      </c>
    </row>
    <row r="662" spans="7:18">
      <c r="G662">
        <v>659</v>
      </c>
      <c r="H662" t="str">
        <f t="shared" ca="1" si="131"/>
        <v>Soleado</v>
      </c>
      <c r="I662">
        <f t="shared" ca="1" si="121"/>
        <v>6</v>
      </c>
      <c r="J662">
        <f t="shared" ca="1" si="122"/>
        <v>6</v>
      </c>
      <c r="K662">
        <f t="shared" ca="1" si="123"/>
        <v>1</v>
      </c>
      <c r="L662">
        <f t="shared" ca="1" si="124"/>
        <v>7</v>
      </c>
      <c r="M662" s="23">
        <f t="shared" ca="1" si="125"/>
        <v>72</v>
      </c>
      <c r="N662" s="1">
        <f t="shared" ca="1" si="126"/>
        <v>-56</v>
      </c>
      <c r="O662" s="1">
        <f t="shared" ca="1" si="127"/>
        <v>-1.2</v>
      </c>
      <c r="P662" s="27">
        <f t="shared" ca="1" si="128"/>
        <v>14.8</v>
      </c>
      <c r="Q662" s="1">
        <f t="shared" ca="1" si="129"/>
        <v>11761.599999999984</v>
      </c>
      <c r="R662" s="1">
        <f t="shared" ca="1" si="130"/>
        <v>17.847647951441555</v>
      </c>
    </row>
    <row r="663" spans="7:18">
      <c r="G663">
        <v>660</v>
      </c>
      <c r="H663" t="str">
        <f t="shared" ca="1" si="131"/>
        <v>Soleado</v>
      </c>
      <c r="I663">
        <f t="shared" ca="1" si="121"/>
        <v>9</v>
      </c>
      <c r="J663">
        <f t="shared" ca="1" si="122"/>
        <v>6</v>
      </c>
      <c r="K663">
        <f t="shared" ca="1" si="123"/>
        <v>0</v>
      </c>
      <c r="L663">
        <f t="shared" ca="1" si="124"/>
        <v>6</v>
      </c>
      <c r="M663" s="23">
        <f t="shared" ca="1" si="125"/>
        <v>72</v>
      </c>
      <c r="N663" s="1">
        <f t="shared" ca="1" si="126"/>
        <v>-48</v>
      </c>
      <c r="O663" s="1">
        <f t="shared" ca="1" si="127"/>
        <v>0</v>
      </c>
      <c r="P663" s="27">
        <f t="shared" ca="1" si="128"/>
        <v>24</v>
      </c>
      <c r="Q663" s="1">
        <f t="shared" ca="1" si="129"/>
        <v>11785.599999999984</v>
      </c>
      <c r="R663" s="1">
        <f t="shared" ca="1" si="130"/>
        <v>17.856969696969674</v>
      </c>
    </row>
    <row r="664" spans="7:18">
      <c r="G664">
        <v>661</v>
      </c>
      <c r="H664" t="str">
        <f t="shared" ca="1" si="131"/>
        <v>Nublado</v>
      </c>
      <c r="I664">
        <f t="shared" ca="1" si="121"/>
        <v>5</v>
      </c>
      <c r="J664">
        <f t="shared" ca="1" si="122"/>
        <v>5</v>
      </c>
      <c r="K664">
        <f t="shared" ca="1" si="123"/>
        <v>4</v>
      </c>
      <c r="L664">
        <f t="shared" ca="1" si="124"/>
        <v>9</v>
      </c>
      <c r="M664" s="23">
        <f t="shared" ca="1" si="125"/>
        <v>60</v>
      </c>
      <c r="N664" s="1">
        <f t="shared" ca="1" si="126"/>
        <v>-72</v>
      </c>
      <c r="O664" s="1">
        <f t="shared" ca="1" si="127"/>
        <v>-4.8</v>
      </c>
      <c r="P664" s="27">
        <f t="shared" ca="1" si="128"/>
        <v>-16.8</v>
      </c>
      <c r="Q664" s="1">
        <f t="shared" ca="1" si="129"/>
        <v>11768.799999999985</v>
      </c>
      <c r="R664" s="1">
        <f t="shared" ca="1" si="130"/>
        <v>17.804538577912233</v>
      </c>
    </row>
    <row r="665" spans="7:18">
      <c r="G665">
        <v>662</v>
      </c>
      <c r="H665" t="str">
        <f t="shared" ca="1" si="131"/>
        <v>Soleado</v>
      </c>
      <c r="I665">
        <f t="shared" ca="1" si="121"/>
        <v>7</v>
      </c>
      <c r="J665">
        <f t="shared" ca="1" si="122"/>
        <v>5</v>
      </c>
      <c r="K665">
        <f t="shared" ca="1" si="123"/>
        <v>0</v>
      </c>
      <c r="L665">
        <f t="shared" ca="1" si="124"/>
        <v>5</v>
      </c>
      <c r="M665" s="23">
        <f t="shared" ca="1" si="125"/>
        <v>60</v>
      </c>
      <c r="N665" s="1">
        <f t="shared" ca="1" si="126"/>
        <v>-40</v>
      </c>
      <c r="O665" s="1">
        <f t="shared" ca="1" si="127"/>
        <v>0</v>
      </c>
      <c r="P665" s="27">
        <f t="shared" ca="1" si="128"/>
        <v>20</v>
      </c>
      <c r="Q665" s="1">
        <f t="shared" ca="1" si="129"/>
        <v>11788.799999999985</v>
      </c>
      <c r="R665" s="1">
        <f t="shared" ca="1" si="130"/>
        <v>17.807854984894238</v>
      </c>
    </row>
    <row r="666" spans="7:18">
      <c r="G666">
        <v>663</v>
      </c>
      <c r="H666" t="str">
        <f t="shared" ca="1" si="131"/>
        <v>Nublado</v>
      </c>
      <c r="I666">
        <f t="shared" ca="1" si="121"/>
        <v>4</v>
      </c>
      <c r="J666">
        <f t="shared" ca="1" si="122"/>
        <v>4</v>
      </c>
      <c r="K666">
        <f t="shared" ca="1" si="123"/>
        <v>3</v>
      </c>
      <c r="L666">
        <f t="shared" ca="1" si="124"/>
        <v>7</v>
      </c>
      <c r="M666" s="23">
        <f t="shared" ca="1" si="125"/>
        <v>48</v>
      </c>
      <c r="N666" s="1">
        <f t="shared" ca="1" si="126"/>
        <v>-56</v>
      </c>
      <c r="O666" s="1">
        <f t="shared" ca="1" si="127"/>
        <v>-3.5999999999999996</v>
      </c>
      <c r="P666" s="27">
        <f t="shared" ca="1" si="128"/>
        <v>-11.6</v>
      </c>
      <c r="Q666" s="1">
        <f t="shared" ca="1" si="129"/>
        <v>11777.199999999984</v>
      </c>
      <c r="R666" s="1">
        <f t="shared" ca="1" si="130"/>
        <v>17.763499245852163</v>
      </c>
    </row>
    <row r="667" spans="7:18">
      <c r="G667">
        <v>664</v>
      </c>
      <c r="H667" t="str">
        <f t="shared" ca="1" si="131"/>
        <v>Soleado</v>
      </c>
      <c r="I667">
        <f t="shared" ca="1" si="121"/>
        <v>9</v>
      </c>
      <c r="J667">
        <f t="shared" ca="1" si="122"/>
        <v>4</v>
      </c>
      <c r="K667">
        <f t="shared" ca="1" si="123"/>
        <v>0</v>
      </c>
      <c r="L667">
        <f t="shared" ca="1" si="124"/>
        <v>4</v>
      </c>
      <c r="M667" s="23">
        <f t="shared" ca="1" si="125"/>
        <v>48</v>
      </c>
      <c r="N667" s="1">
        <f t="shared" ca="1" si="126"/>
        <v>-32</v>
      </c>
      <c r="O667" s="1">
        <f t="shared" ca="1" si="127"/>
        <v>0</v>
      </c>
      <c r="P667" s="27">
        <f t="shared" ca="1" si="128"/>
        <v>16</v>
      </c>
      <c r="Q667" s="1">
        <f t="shared" ca="1" si="129"/>
        <v>11793.199999999984</v>
      </c>
      <c r="R667" s="1">
        <f t="shared" ca="1" si="130"/>
        <v>17.760843373493952</v>
      </c>
    </row>
    <row r="668" spans="7:18">
      <c r="G668">
        <v>665</v>
      </c>
      <c r="H668" t="str">
        <f t="shared" ca="1" si="131"/>
        <v>Soleado</v>
      </c>
      <c r="I668">
        <f t="shared" ca="1" si="121"/>
        <v>8</v>
      </c>
      <c r="J668">
        <f t="shared" ca="1" si="122"/>
        <v>8</v>
      </c>
      <c r="K668">
        <f t="shared" ca="1" si="123"/>
        <v>1</v>
      </c>
      <c r="L668">
        <f t="shared" ca="1" si="124"/>
        <v>9</v>
      </c>
      <c r="M668" s="23">
        <f t="shared" ca="1" si="125"/>
        <v>96</v>
      </c>
      <c r="N668" s="1">
        <f t="shared" ca="1" si="126"/>
        <v>-72</v>
      </c>
      <c r="O668" s="1">
        <f t="shared" ca="1" si="127"/>
        <v>-1.2</v>
      </c>
      <c r="P668" s="27">
        <f t="shared" ca="1" si="128"/>
        <v>22.8</v>
      </c>
      <c r="Q668" s="1">
        <f t="shared" ca="1" si="129"/>
        <v>11815.999999999984</v>
      </c>
      <c r="R668" s="1">
        <f t="shared" ca="1" si="130"/>
        <v>17.768421052631556</v>
      </c>
    </row>
    <row r="669" spans="7:18">
      <c r="G669">
        <v>666</v>
      </c>
      <c r="H669" t="str">
        <f t="shared" ca="1" si="131"/>
        <v>Soleado</v>
      </c>
      <c r="I669">
        <f t="shared" ca="1" si="121"/>
        <v>6</v>
      </c>
      <c r="J669">
        <f t="shared" ca="1" si="122"/>
        <v>6</v>
      </c>
      <c r="K669">
        <f t="shared" ca="1" si="123"/>
        <v>2</v>
      </c>
      <c r="L669">
        <f t="shared" ca="1" si="124"/>
        <v>8</v>
      </c>
      <c r="M669" s="23">
        <f t="shared" ca="1" si="125"/>
        <v>72</v>
      </c>
      <c r="N669" s="1">
        <f t="shared" ca="1" si="126"/>
        <v>-64</v>
      </c>
      <c r="O669" s="1">
        <f t="shared" ca="1" si="127"/>
        <v>-2.4</v>
      </c>
      <c r="P669" s="27">
        <f t="shared" ca="1" si="128"/>
        <v>5.6</v>
      </c>
      <c r="Q669" s="1">
        <f t="shared" ca="1" si="129"/>
        <v>11821.599999999984</v>
      </c>
      <c r="R669" s="1">
        <f t="shared" ca="1" si="130"/>
        <v>17.75015015015013</v>
      </c>
    </row>
    <row r="670" spans="7:18">
      <c r="G670">
        <v>667</v>
      </c>
      <c r="H670" t="str">
        <f t="shared" ca="1" si="131"/>
        <v>Soleado</v>
      </c>
      <c r="I670">
        <f t="shared" ref="I670:I733" ca="1" si="132">IF(H670="Soleado",LOOKUP(RAND(),Rand_Sol,Dem_Sol),LOOKUP(RAND(),Rand_Nub,Dem_Nub))</f>
        <v>7</v>
      </c>
      <c r="J670">
        <f t="shared" ref="J670:J733" ca="1" si="133">IF(I670&lt;=L670,I670,L670)</f>
        <v>6</v>
      </c>
      <c r="K670">
        <f t="shared" ref="K670:K733" ca="1" si="134">IF(J670&lt;L670,L670-J670,0)</f>
        <v>0</v>
      </c>
      <c r="L670">
        <f t="shared" ref="L670:L733" ca="1" si="135">I669</f>
        <v>6</v>
      </c>
      <c r="M670" s="23">
        <f t="shared" ref="M670:M733" ca="1" si="136">J670*$B$2</f>
        <v>72</v>
      </c>
      <c r="N670" s="1">
        <f t="shared" ref="N670:N733" ca="1" si="137">-L670*$B$3</f>
        <v>-48</v>
      </c>
      <c r="O670" s="1">
        <f t="shared" ref="O670:O733" ca="1" si="138">-K670*pre_rev</f>
        <v>0</v>
      </c>
      <c r="P670" s="27">
        <f t="shared" ref="P670:P733" ca="1" si="139">M670+N670+O670</f>
        <v>24</v>
      </c>
      <c r="Q670" s="1">
        <f t="shared" ref="Q670:Q733" ca="1" si="140">P670+Q669</f>
        <v>11845.599999999984</v>
      </c>
      <c r="R670" s="1">
        <f t="shared" ref="R670:R733" ca="1" si="141">1/G670*((G670-1)*R669+P670)</f>
        <v>17.75952023988004</v>
      </c>
    </row>
    <row r="671" spans="7:18">
      <c r="G671">
        <v>668</v>
      </c>
      <c r="H671" t="str">
        <f t="shared" ca="1" si="131"/>
        <v>Soleado</v>
      </c>
      <c r="I671">
        <f t="shared" ca="1" si="132"/>
        <v>8</v>
      </c>
      <c r="J671">
        <f t="shared" ca="1" si="133"/>
        <v>7</v>
      </c>
      <c r="K671">
        <f t="shared" ca="1" si="134"/>
        <v>0</v>
      </c>
      <c r="L671">
        <f t="shared" ca="1" si="135"/>
        <v>7</v>
      </c>
      <c r="M671" s="23">
        <f t="shared" ca="1" si="136"/>
        <v>84</v>
      </c>
      <c r="N671" s="1">
        <f t="shared" ca="1" si="137"/>
        <v>-56</v>
      </c>
      <c r="O671" s="1">
        <f t="shared" ca="1" si="138"/>
        <v>0</v>
      </c>
      <c r="P671" s="27">
        <f t="shared" ca="1" si="139"/>
        <v>28</v>
      </c>
      <c r="Q671" s="1">
        <f t="shared" ca="1" si="140"/>
        <v>11873.599999999984</v>
      </c>
      <c r="R671" s="1">
        <f t="shared" ca="1" si="141"/>
        <v>17.774850299401177</v>
      </c>
    </row>
    <row r="672" spans="7:18">
      <c r="G672">
        <v>669</v>
      </c>
      <c r="H672" t="str">
        <f t="shared" ca="1" si="131"/>
        <v>Soleado</v>
      </c>
      <c r="I672">
        <f t="shared" ca="1" si="132"/>
        <v>7</v>
      </c>
      <c r="J672">
        <f t="shared" ca="1" si="133"/>
        <v>7</v>
      </c>
      <c r="K672">
        <f t="shared" ca="1" si="134"/>
        <v>1</v>
      </c>
      <c r="L672">
        <f t="shared" ca="1" si="135"/>
        <v>8</v>
      </c>
      <c r="M672" s="23">
        <f t="shared" ca="1" si="136"/>
        <v>84</v>
      </c>
      <c r="N672" s="1">
        <f t="shared" ca="1" si="137"/>
        <v>-64</v>
      </c>
      <c r="O672" s="1">
        <f t="shared" ca="1" si="138"/>
        <v>-1.2</v>
      </c>
      <c r="P672" s="27">
        <f t="shared" ca="1" si="139"/>
        <v>18.8</v>
      </c>
      <c r="Q672" s="1">
        <f t="shared" ca="1" si="140"/>
        <v>11892.399999999983</v>
      </c>
      <c r="R672" s="1">
        <f t="shared" ca="1" si="141"/>
        <v>17.77638266068757</v>
      </c>
    </row>
    <row r="673" spans="7:18">
      <c r="G673">
        <v>670</v>
      </c>
      <c r="H673" t="str">
        <f t="shared" ca="1" si="131"/>
        <v>Nublado</v>
      </c>
      <c r="I673">
        <f t="shared" ca="1" si="132"/>
        <v>7</v>
      </c>
      <c r="J673">
        <f t="shared" ca="1" si="133"/>
        <v>7</v>
      </c>
      <c r="K673">
        <f t="shared" ca="1" si="134"/>
        <v>0</v>
      </c>
      <c r="L673">
        <f t="shared" ca="1" si="135"/>
        <v>7</v>
      </c>
      <c r="M673" s="23">
        <f t="shared" ca="1" si="136"/>
        <v>84</v>
      </c>
      <c r="N673" s="1">
        <f t="shared" ca="1" si="137"/>
        <v>-56</v>
      </c>
      <c r="O673" s="1">
        <f t="shared" ca="1" si="138"/>
        <v>0</v>
      </c>
      <c r="P673" s="27">
        <f t="shared" ca="1" si="139"/>
        <v>28</v>
      </c>
      <c r="Q673" s="1">
        <f t="shared" ca="1" si="140"/>
        <v>11920.399999999983</v>
      </c>
      <c r="R673" s="1">
        <f t="shared" ca="1" si="141"/>
        <v>17.791641791044754</v>
      </c>
    </row>
    <row r="674" spans="7:18">
      <c r="G674">
        <v>671</v>
      </c>
      <c r="H674" t="str">
        <f t="shared" ca="1" si="131"/>
        <v>Soleado</v>
      </c>
      <c r="I674">
        <f t="shared" ca="1" si="132"/>
        <v>9</v>
      </c>
      <c r="J674">
        <f t="shared" ca="1" si="133"/>
        <v>7</v>
      </c>
      <c r="K674">
        <f t="shared" ca="1" si="134"/>
        <v>0</v>
      </c>
      <c r="L674">
        <f t="shared" ca="1" si="135"/>
        <v>7</v>
      </c>
      <c r="M674" s="23">
        <f t="shared" ca="1" si="136"/>
        <v>84</v>
      </c>
      <c r="N674" s="1">
        <f t="shared" ca="1" si="137"/>
        <v>-56</v>
      </c>
      <c r="O674" s="1">
        <f t="shared" ca="1" si="138"/>
        <v>0</v>
      </c>
      <c r="P674" s="27">
        <f t="shared" ca="1" si="139"/>
        <v>28</v>
      </c>
      <c r="Q674" s="1">
        <f t="shared" ca="1" si="140"/>
        <v>11948.399999999983</v>
      </c>
      <c r="R674" s="1">
        <f t="shared" ca="1" si="141"/>
        <v>17.806855439642302</v>
      </c>
    </row>
    <row r="675" spans="7:18">
      <c r="G675">
        <v>672</v>
      </c>
      <c r="H675" t="str">
        <f t="shared" ca="1" si="131"/>
        <v>Nublado</v>
      </c>
      <c r="I675">
        <f t="shared" ca="1" si="132"/>
        <v>7</v>
      </c>
      <c r="J675">
        <f t="shared" ca="1" si="133"/>
        <v>7</v>
      </c>
      <c r="K675">
        <f t="shared" ca="1" si="134"/>
        <v>2</v>
      </c>
      <c r="L675">
        <f t="shared" ca="1" si="135"/>
        <v>9</v>
      </c>
      <c r="M675" s="23">
        <f t="shared" ca="1" si="136"/>
        <v>84</v>
      </c>
      <c r="N675" s="1">
        <f t="shared" ca="1" si="137"/>
        <v>-72</v>
      </c>
      <c r="O675" s="1">
        <f t="shared" ca="1" si="138"/>
        <v>-2.4</v>
      </c>
      <c r="P675" s="27">
        <f t="shared" ca="1" si="139"/>
        <v>9.6</v>
      </c>
      <c r="Q675" s="1">
        <f t="shared" ca="1" si="140"/>
        <v>11957.999999999984</v>
      </c>
      <c r="R675" s="1">
        <f t="shared" ca="1" si="141"/>
        <v>17.794642857142833</v>
      </c>
    </row>
    <row r="676" spans="7:18">
      <c r="G676">
        <v>673</v>
      </c>
      <c r="H676" t="str">
        <f t="shared" ca="1" si="131"/>
        <v>Nublado</v>
      </c>
      <c r="I676">
        <f t="shared" ca="1" si="132"/>
        <v>4</v>
      </c>
      <c r="J676">
        <f t="shared" ca="1" si="133"/>
        <v>4</v>
      </c>
      <c r="K676">
        <f t="shared" ca="1" si="134"/>
        <v>3</v>
      </c>
      <c r="L676">
        <f t="shared" ca="1" si="135"/>
        <v>7</v>
      </c>
      <c r="M676" s="23">
        <f t="shared" ca="1" si="136"/>
        <v>48</v>
      </c>
      <c r="N676" s="1">
        <f t="shared" ca="1" si="137"/>
        <v>-56</v>
      </c>
      <c r="O676" s="1">
        <f t="shared" ca="1" si="138"/>
        <v>-3.5999999999999996</v>
      </c>
      <c r="P676" s="27">
        <f t="shared" ca="1" si="139"/>
        <v>-11.6</v>
      </c>
      <c r="Q676" s="1">
        <f t="shared" ca="1" si="140"/>
        <v>11946.399999999983</v>
      </c>
      <c r="R676" s="1">
        <f t="shared" ca="1" si="141"/>
        <v>17.750965824665652</v>
      </c>
    </row>
    <row r="677" spans="7:18">
      <c r="G677">
        <v>674</v>
      </c>
      <c r="H677" t="str">
        <f t="shared" ca="1" si="131"/>
        <v>Soleado</v>
      </c>
      <c r="I677">
        <f t="shared" ca="1" si="132"/>
        <v>8</v>
      </c>
      <c r="J677">
        <f t="shared" ca="1" si="133"/>
        <v>4</v>
      </c>
      <c r="K677">
        <f t="shared" ca="1" si="134"/>
        <v>0</v>
      </c>
      <c r="L677">
        <f t="shared" ca="1" si="135"/>
        <v>4</v>
      </c>
      <c r="M677" s="23">
        <f t="shared" ca="1" si="136"/>
        <v>48</v>
      </c>
      <c r="N677" s="1">
        <f t="shared" ca="1" si="137"/>
        <v>-32</v>
      </c>
      <c r="O677" s="1">
        <f t="shared" ca="1" si="138"/>
        <v>0</v>
      </c>
      <c r="P677" s="27">
        <f t="shared" ca="1" si="139"/>
        <v>16</v>
      </c>
      <c r="Q677" s="1">
        <f t="shared" ca="1" si="140"/>
        <v>11962.399999999983</v>
      </c>
      <c r="R677" s="1">
        <f t="shared" ca="1" si="141"/>
        <v>17.74836795252223</v>
      </c>
    </row>
    <row r="678" spans="7:18">
      <c r="G678">
        <v>675</v>
      </c>
      <c r="H678" t="str">
        <f t="shared" ca="1" si="131"/>
        <v>Soleado</v>
      </c>
      <c r="I678">
        <f t="shared" ca="1" si="132"/>
        <v>6</v>
      </c>
      <c r="J678">
        <f t="shared" ca="1" si="133"/>
        <v>6</v>
      </c>
      <c r="K678">
        <f t="shared" ca="1" si="134"/>
        <v>2</v>
      </c>
      <c r="L678">
        <f t="shared" ca="1" si="135"/>
        <v>8</v>
      </c>
      <c r="M678" s="23">
        <f t="shared" ca="1" si="136"/>
        <v>72</v>
      </c>
      <c r="N678" s="1">
        <f t="shared" ca="1" si="137"/>
        <v>-64</v>
      </c>
      <c r="O678" s="1">
        <f t="shared" ca="1" si="138"/>
        <v>-2.4</v>
      </c>
      <c r="P678" s="27">
        <f t="shared" ca="1" si="139"/>
        <v>5.6</v>
      </c>
      <c r="Q678" s="1">
        <f t="shared" ca="1" si="140"/>
        <v>11967.999999999984</v>
      </c>
      <c r="R678" s="1">
        <f t="shared" ca="1" si="141"/>
        <v>17.730370370370345</v>
      </c>
    </row>
    <row r="679" spans="7:18">
      <c r="G679">
        <v>676</v>
      </c>
      <c r="H679" t="str">
        <f t="shared" ca="1" si="131"/>
        <v>Nublado</v>
      </c>
      <c r="I679">
        <f t="shared" ca="1" si="132"/>
        <v>6</v>
      </c>
      <c r="J679">
        <f t="shared" ca="1" si="133"/>
        <v>6</v>
      </c>
      <c r="K679">
        <f t="shared" ca="1" si="134"/>
        <v>0</v>
      </c>
      <c r="L679">
        <f t="shared" ca="1" si="135"/>
        <v>6</v>
      </c>
      <c r="M679" s="23">
        <f t="shared" ca="1" si="136"/>
        <v>72</v>
      </c>
      <c r="N679" s="1">
        <f t="shared" ca="1" si="137"/>
        <v>-48</v>
      </c>
      <c r="O679" s="1">
        <f t="shared" ca="1" si="138"/>
        <v>0</v>
      </c>
      <c r="P679" s="27">
        <f t="shared" ca="1" si="139"/>
        <v>24</v>
      </c>
      <c r="Q679" s="1">
        <f t="shared" ca="1" si="140"/>
        <v>11991.999999999984</v>
      </c>
      <c r="R679" s="1">
        <f t="shared" ca="1" si="141"/>
        <v>17.739644970414176</v>
      </c>
    </row>
    <row r="680" spans="7:18">
      <c r="G680">
        <v>677</v>
      </c>
      <c r="H680" t="str">
        <f t="shared" ca="1" si="131"/>
        <v>Soleado</v>
      </c>
      <c r="I680">
        <f t="shared" ca="1" si="132"/>
        <v>8</v>
      </c>
      <c r="J680">
        <f t="shared" ca="1" si="133"/>
        <v>6</v>
      </c>
      <c r="K680">
        <f t="shared" ca="1" si="134"/>
        <v>0</v>
      </c>
      <c r="L680">
        <f t="shared" ca="1" si="135"/>
        <v>6</v>
      </c>
      <c r="M680" s="23">
        <f t="shared" ca="1" si="136"/>
        <v>72</v>
      </c>
      <c r="N680" s="1">
        <f t="shared" ca="1" si="137"/>
        <v>-48</v>
      </c>
      <c r="O680" s="1">
        <f t="shared" ca="1" si="138"/>
        <v>0</v>
      </c>
      <c r="P680" s="27">
        <f t="shared" ca="1" si="139"/>
        <v>24</v>
      </c>
      <c r="Q680" s="1">
        <f t="shared" ca="1" si="140"/>
        <v>12015.999999999984</v>
      </c>
      <c r="R680" s="1">
        <f t="shared" ca="1" si="141"/>
        <v>17.748892171344142</v>
      </c>
    </row>
    <row r="681" spans="7:18">
      <c r="G681">
        <v>678</v>
      </c>
      <c r="H681" t="str">
        <f t="shared" ca="1" si="131"/>
        <v>Nublado</v>
      </c>
      <c r="I681">
        <f t="shared" ca="1" si="132"/>
        <v>5</v>
      </c>
      <c r="J681">
        <f t="shared" ca="1" si="133"/>
        <v>5</v>
      </c>
      <c r="K681">
        <f t="shared" ca="1" si="134"/>
        <v>3</v>
      </c>
      <c r="L681">
        <f t="shared" ca="1" si="135"/>
        <v>8</v>
      </c>
      <c r="M681" s="23">
        <f t="shared" ca="1" si="136"/>
        <v>60</v>
      </c>
      <c r="N681" s="1">
        <f t="shared" ca="1" si="137"/>
        <v>-64</v>
      </c>
      <c r="O681" s="1">
        <f t="shared" ca="1" si="138"/>
        <v>-3.5999999999999996</v>
      </c>
      <c r="P681" s="27">
        <f t="shared" ca="1" si="139"/>
        <v>-7.6</v>
      </c>
      <c r="Q681" s="1">
        <f t="shared" ca="1" si="140"/>
        <v>12008.399999999983</v>
      </c>
      <c r="R681" s="1">
        <f t="shared" ca="1" si="141"/>
        <v>17.711504424778735</v>
      </c>
    </row>
    <row r="682" spans="7:18">
      <c r="G682">
        <v>679</v>
      </c>
      <c r="H682" t="str">
        <f t="shared" ca="1" si="131"/>
        <v>Soleado</v>
      </c>
      <c r="I682">
        <f t="shared" ca="1" si="132"/>
        <v>8</v>
      </c>
      <c r="J682">
        <f t="shared" ca="1" si="133"/>
        <v>5</v>
      </c>
      <c r="K682">
        <f t="shared" ca="1" si="134"/>
        <v>0</v>
      </c>
      <c r="L682">
        <f t="shared" ca="1" si="135"/>
        <v>5</v>
      </c>
      <c r="M682" s="23">
        <f t="shared" ca="1" si="136"/>
        <v>60</v>
      </c>
      <c r="N682" s="1">
        <f t="shared" ca="1" si="137"/>
        <v>-40</v>
      </c>
      <c r="O682" s="1">
        <f t="shared" ca="1" si="138"/>
        <v>0</v>
      </c>
      <c r="P682" s="27">
        <f t="shared" ca="1" si="139"/>
        <v>20</v>
      </c>
      <c r="Q682" s="1">
        <f t="shared" ca="1" si="140"/>
        <v>12028.399999999983</v>
      </c>
      <c r="R682" s="1">
        <f t="shared" ca="1" si="141"/>
        <v>17.714874815905716</v>
      </c>
    </row>
    <row r="683" spans="7:18">
      <c r="G683">
        <v>680</v>
      </c>
      <c r="H683" t="str">
        <f t="shared" ca="1" si="131"/>
        <v>Nublado</v>
      </c>
      <c r="I683">
        <f t="shared" ca="1" si="132"/>
        <v>6</v>
      </c>
      <c r="J683">
        <f t="shared" ca="1" si="133"/>
        <v>6</v>
      </c>
      <c r="K683">
        <f t="shared" ca="1" si="134"/>
        <v>2</v>
      </c>
      <c r="L683">
        <f t="shared" ca="1" si="135"/>
        <v>8</v>
      </c>
      <c r="M683" s="23">
        <f t="shared" ca="1" si="136"/>
        <v>72</v>
      </c>
      <c r="N683" s="1">
        <f t="shared" ca="1" si="137"/>
        <v>-64</v>
      </c>
      <c r="O683" s="1">
        <f t="shared" ca="1" si="138"/>
        <v>-2.4</v>
      </c>
      <c r="P683" s="27">
        <f t="shared" ca="1" si="139"/>
        <v>5.6</v>
      </c>
      <c r="Q683" s="1">
        <f t="shared" ca="1" si="140"/>
        <v>12033.999999999984</v>
      </c>
      <c r="R683" s="1">
        <f t="shared" ca="1" si="141"/>
        <v>17.697058823529385</v>
      </c>
    </row>
    <row r="684" spans="7:18">
      <c r="G684">
        <v>681</v>
      </c>
      <c r="H684" t="str">
        <f t="shared" ca="1" si="131"/>
        <v>Soleado</v>
      </c>
      <c r="I684">
        <f t="shared" ca="1" si="132"/>
        <v>6</v>
      </c>
      <c r="J684">
        <f t="shared" ca="1" si="133"/>
        <v>6</v>
      </c>
      <c r="K684">
        <f t="shared" ca="1" si="134"/>
        <v>0</v>
      </c>
      <c r="L684">
        <f t="shared" ca="1" si="135"/>
        <v>6</v>
      </c>
      <c r="M684" s="23">
        <f t="shared" ca="1" si="136"/>
        <v>72</v>
      </c>
      <c r="N684" s="1">
        <f t="shared" ca="1" si="137"/>
        <v>-48</v>
      </c>
      <c r="O684" s="1">
        <f t="shared" ca="1" si="138"/>
        <v>0</v>
      </c>
      <c r="P684" s="27">
        <f t="shared" ca="1" si="139"/>
        <v>24</v>
      </c>
      <c r="Q684" s="1">
        <f t="shared" ca="1" si="140"/>
        <v>12057.999999999984</v>
      </c>
      <c r="R684" s="1">
        <f t="shared" ca="1" si="141"/>
        <v>17.706314243759149</v>
      </c>
    </row>
    <row r="685" spans="7:18">
      <c r="G685">
        <v>682</v>
      </c>
      <c r="H685" t="str">
        <f t="shared" ca="1" si="131"/>
        <v>Nublado</v>
      </c>
      <c r="I685">
        <f t="shared" ca="1" si="132"/>
        <v>6</v>
      </c>
      <c r="J685">
        <f t="shared" ca="1" si="133"/>
        <v>6</v>
      </c>
      <c r="K685">
        <f t="shared" ca="1" si="134"/>
        <v>0</v>
      </c>
      <c r="L685">
        <f t="shared" ca="1" si="135"/>
        <v>6</v>
      </c>
      <c r="M685" s="23">
        <f t="shared" ca="1" si="136"/>
        <v>72</v>
      </c>
      <c r="N685" s="1">
        <f t="shared" ca="1" si="137"/>
        <v>-48</v>
      </c>
      <c r="O685" s="1">
        <f t="shared" ca="1" si="138"/>
        <v>0</v>
      </c>
      <c r="P685" s="27">
        <f t="shared" ca="1" si="139"/>
        <v>24</v>
      </c>
      <c r="Q685" s="1">
        <f t="shared" ca="1" si="140"/>
        <v>12081.999999999984</v>
      </c>
      <c r="R685" s="1">
        <f t="shared" ca="1" si="141"/>
        <v>17.715542521994106</v>
      </c>
    </row>
    <row r="686" spans="7:18">
      <c r="G686">
        <v>683</v>
      </c>
      <c r="H686" t="str">
        <f t="shared" ca="1" si="131"/>
        <v>Soleado</v>
      </c>
      <c r="I686">
        <f t="shared" ca="1" si="132"/>
        <v>8</v>
      </c>
      <c r="J686">
        <f t="shared" ca="1" si="133"/>
        <v>6</v>
      </c>
      <c r="K686">
        <f t="shared" ca="1" si="134"/>
        <v>0</v>
      </c>
      <c r="L686">
        <f t="shared" ca="1" si="135"/>
        <v>6</v>
      </c>
      <c r="M686" s="23">
        <f t="shared" ca="1" si="136"/>
        <v>72</v>
      </c>
      <c r="N686" s="1">
        <f t="shared" ca="1" si="137"/>
        <v>-48</v>
      </c>
      <c r="O686" s="1">
        <f t="shared" ca="1" si="138"/>
        <v>0</v>
      </c>
      <c r="P686" s="27">
        <f t="shared" ca="1" si="139"/>
        <v>24</v>
      </c>
      <c r="Q686" s="1">
        <f t="shared" ca="1" si="140"/>
        <v>12105.999999999984</v>
      </c>
      <c r="R686" s="1">
        <f t="shared" ca="1" si="141"/>
        <v>17.724743777452385</v>
      </c>
    </row>
    <row r="687" spans="7:18">
      <c r="G687">
        <v>684</v>
      </c>
      <c r="H687" t="str">
        <f t="shared" ca="1" si="131"/>
        <v>Soleado</v>
      </c>
      <c r="I687">
        <f t="shared" ca="1" si="132"/>
        <v>8</v>
      </c>
      <c r="J687">
        <f t="shared" ca="1" si="133"/>
        <v>8</v>
      </c>
      <c r="K687">
        <f t="shared" ca="1" si="134"/>
        <v>0</v>
      </c>
      <c r="L687">
        <f t="shared" ca="1" si="135"/>
        <v>8</v>
      </c>
      <c r="M687" s="23">
        <f t="shared" ca="1" si="136"/>
        <v>96</v>
      </c>
      <c r="N687" s="1">
        <f t="shared" ca="1" si="137"/>
        <v>-64</v>
      </c>
      <c r="O687" s="1">
        <f t="shared" ca="1" si="138"/>
        <v>0</v>
      </c>
      <c r="P687" s="27">
        <f t="shared" ca="1" si="139"/>
        <v>32</v>
      </c>
      <c r="Q687" s="1">
        <f t="shared" ca="1" si="140"/>
        <v>12137.999999999984</v>
      </c>
      <c r="R687" s="1">
        <f t="shared" ca="1" si="141"/>
        <v>17.745614035087691</v>
      </c>
    </row>
    <row r="688" spans="7:18">
      <c r="G688">
        <v>685</v>
      </c>
      <c r="H688" t="str">
        <f t="shared" ca="1" si="131"/>
        <v>Nublado</v>
      </c>
      <c r="I688">
        <f t="shared" ca="1" si="132"/>
        <v>5</v>
      </c>
      <c r="J688">
        <f t="shared" ca="1" si="133"/>
        <v>5</v>
      </c>
      <c r="K688">
        <f t="shared" ca="1" si="134"/>
        <v>3</v>
      </c>
      <c r="L688">
        <f t="shared" ca="1" si="135"/>
        <v>8</v>
      </c>
      <c r="M688" s="23">
        <f t="shared" ca="1" si="136"/>
        <v>60</v>
      </c>
      <c r="N688" s="1">
        <f t="shared" ca="1" si="137"/>
        <v>-64</v>
      </c>
      <c r="O688" s="1">
        <f t="shared" ca="1" si="138"/>
        <v>-3.5999999999999996</v>
      </c>
      <c r="P688" s="27">
        <f t="shared" ca="1" si="139"/>
        <v>-7.6</v>
      </c>
      <c r="Q688" s="1">
        <f t="shared" ca="1" si="140"/>
        <v>12130.399999999983</v>
      </c>
      <c r="R688" s="1">
        <f t="shared" ca="1" si="141"/>
        <v>17.708613138686101</v>
      </c>
    </row>
    <row r="689" spans="7:18">
      <c r="G689">
        <v>686</v>
      </c>
      <c r="H689" t="str">
        <f t="shared" ca="1" si="131"/>
        <v>Soleado</v>
      </c>
      <c r="I689">
        <f t="shared" ca="1" si="132"/>
        <v>9</v>
      </c>
      <c r="J689">
        <f t="shared" ca="1" si="133"/>
        <v>5</v>
      </c>
      <c r="K689">
        <f t="shared" ca="1" si="134"/>
        <v>0</v>
      </c>
      <c r="L689">
        <f t="shared" ca="1" si="135"/>
        <v>5</v>
      </c>
      <c r="M689" s="23">
        <f t="shared" ca="1" si="136"/>
        <v>60</v>
      </c>
      <c r="N689" s="1">
        <f t="shared" ca="1" si="137"/>
        <v>-40</v>
      </c>
      <c r="O689" s="1">
        <f t="shared" ca="1" si="138"/>
        <v>0</v>
      </c>
      <c r="P689" s="27">
        <f t="shared" ca="1" si="139"/>
        <v>20</v>
      </c>
      <c r="Q689" s="1">
        <f t="shared" ca="1" si="140"/>
        <v>12150.399999999983</v>
      </c>
      <c r="R689" s="1">
        <f t="shared" ca="1" si="141"/>
        <v>17.711953352769648</v>
      </c>
    </row>
    <row r="690" spans="7:18">
      <c r="G690">
        <v>687</v>
      </c>
      <c r="H690" t="str">
        <f t="shared" ca="1" si="131"/>
        <v>Soleado</v>
      </c>
      <c r="I690">
        <f t="shared" ca="1" si="132"/>
        <v>7</v>
      </c>
      <c r="J690">
        <f t="shared" ca="1" si="133"/>
        <v>7</v>
      </c>
      <c r="K690">
        <f t="shared" ca="1" si="134"/>
        <v>2</v>
      </c>
      <c r="L690">
        <f t="shared" ca="1" si="135"/>
        <v>9</v>
      </c>
      <c r="M690" s="23">
        <f t="shared" ca="1" si="136"/>
        <v>84</v>
      </c>
      <c r="N690" s="1">
        <f t="shared" ca="1" si="137"/>
        <v>-72</v>
      </c>
      <c r="O690" s="1">
        <f t="shared" ca="1" si="138"/>
        <v>-2.4</v>
      </c>
      <c r="P690" s="27">
        <f t="shared" ca="1" si="139"/>
        <v>9.6</v>
      </c>
      <c r="Q690" s="1">
        <f t="shared" ca="1" si="140"/>
        <v>12159.999999999984</v>
      </c>
      <c r="R690" s="1">
        <f t="shared" ca="1" si="141"/>
        <v>17.700145560407538</v>
      </c>
    </row>
    <row r="691" spans="7:18">
      <c r="G691">
        <v>688</v>
      </c>
      <c r="H691" t="str">
        <f t="shared" ca="1" si="131"/>
        <v>Nublado</v>
      </c>
      <c r="I691">
        <f t="shared" ca="1" si="132"/>
        <v>7</v>
      </c>
      <c r="J691">
        <f t="shared" ca="1" si="133"/>
        <v>7</v>
      </c>
      <c r="K691">
        <f t="shared" ca="1" si="134"/>
        <v>0</v>
      </c>
      <c r="L691">
        <f t="shared" ca="1" si="135"/>
        <v>7</v>
      </c>
      <c r="M691" s="23">
        <f t="shared" ca="1" si="136"/>
        <v>84</v>
      </c>
      <c r="N691" s="1">
        <f t="shared" ca="1" si="137"/>
        <v>-56</v>
      </c>
      <c r="O691" s="1">
        <f t="shared" ca="1" si="138"/>
        <v>0</v>
      </c>
      <c r="P691" s="27">
        <f t="shared" ca="1" si="139"/>
        <v>28</v>
      </c>
      <c r="Q691" s="1">
        <f t="shared" ca="1" si="140"/>
        <v>12187.999999999984</v>
      </c>
      <c r="R691" s="1">
        <f t="shared" ca="1" si="141"/>
        <v>17.715116279069736</v>
      </c>
    </row>
    <row r="692" spans="7:18">
      <c r="G692">
        <v>689</v>
      </c>
      <c r="H692" t="str">
        <f t="shared" ca="1" si="131"/>
        <v>Soleado</v>
      </c>
      <c r="I692">
        <f t="shared" ca="1" si="132"/>
        <v>7</v>
      </c>
      <c r="J692">
        <f t="shared" ca="1" si="133"/>
        <v>7</v>
      </c>
      <c r="K692">
        <f t="shared" ca="1" si="134"/>
        <v>0</v>
      </c>
      <c r="L692">
        <f t="shared" ca="1" si="135"/>
        <v>7</v>
      </c>
      <c r="M692" s="23">
        <f t="shared" ca="1" si="136"/>
        <v>84</v>
      </c>
      <c r="N692" s="1">
        <f t="shared" ca="1" si="137"/>
        <v>-56</v>
      </c>
      <c r="O692" s="1">
        <f t="shared" ca="1" si="138"/>
        <v>0</v>
      </c>
      <c r="P692" s="27">
        <f t="shared" ca="1" si="139"/>
        <v>28</v>
      </c>
      <c r="Q692" s="1">
        <f t="shared" ca="1" si="140"/>
        <v>12215.999999999984</v>
      </c>
      <c r="R692" s="1">
        <f t="shared" ca="1" si="141"/>
        <v>17.730043541364264</v>
      </c>
    </row>
    <row r="693" spans="7:18">
      <c r="G693">
        <v>690</v>
      </c>
      <c r="H693" t="str">
        <f t="shared" ca="1" si="131"/>
        <v>Soleado</v>
      </c>
      <c r="I693">
        <f t="shared" ca="1" si="132"/>
        <v>8</v>
      </c>
      <c r="J693">
        <f t="shared" ca="1" si="133"/>
        <v>7</v>
      </c>
      <c r="K693">
        <f t="shared" ca="1" si="134"/>
        <v>0</v>
      </c>
      <c r="L693">
        <f t="shared" ca="1" si="135"/>
        <v>7</v>
      </c>
      <c r="M693" s="23">
        <f t="shared" ca="1" si="136"/>
        <v>84</v>
      </c>
      <c r="N693" s="1">
        <f t="shared" ca="1" si="137"/>
        <v>-56</v>
      </c>
      <c r="O693" s="1">
        <f t="shared" ca="1" si="138"/>
        <v>0</v>
      </c>
      <c r="P693" s="27">
        <f t="shared" ca="1" si="139"/>
        <v>28</v>
      </c>
      <c r="Q693" s="1">
        <f t="shared" ca="1" si="140"/>
        <v>12243.999999999984</v>
      </c>
      <c r="R693" s="1">
        <f t="shared" ca="1" si="141"/>
        <v>17.744927536231852</v>
      </c>
    </row>
    <row r="694" spans="7:18">
      <c r="G694">
        <v>691</v>
      </c>
      <c r="H694" t="str">
        <f t="shared" ca="1" si="131"/>
        <v>Soleado</v>
      </c>
      <c r="I694">
        <f t="shared" ca="1" si="132"/>
        <v>6</v>
      </c>
      <c r="J694">
        <f t="shared" ca="1" si="133"/>
        <v>6</v>
      </c>
      <c r="K694">
        <f t="shared" ca="1" si="134"/>
        <v>2</v>
      </c>
      <c r="L694">
        <f t="shared" ca="1" si="135"/>
        <v>8</v>
      </c>
      <c r="M694" s="23">
        <f t="shared" ca="1" si="136"/>
        <v>72</v>
      </c>
      <c r="N694" s="1">
        <f t="shared" ca="1" si="137"/>
        <v>-64</v>
      </c>
      <c r="O694" s="1">
        <f t="shared" ca="1" si="138"/>
        <v>-2.4</v>
      </c>
      <c r="P694" s="27">
        <f t="shared" ca="1" si="139"/>
        <v>5.6</v>
      </c>
      <c r="Q694" s="1">
        <f t="shared" ca="1" si="140"/>
        <v>12249.599999999984</v>
      </c>
      <c r="R694" s="1">
        <f t="shared" ca="1" si="141"/>
        <v>17.72735166425467</v>
      </c>
    </row>
    <row r="695" spans="7:18">
      <c r="G695">
        <v>692</v>
      </c>
      <c r="H695" t="str">
        <f t="shared" ca="1" si="131"/>
        <v>Soleado</v>
      </c>
      <c r="I695">
        <f t="shared" ca="1" si="132"/>
        <v>6</v>
      </c>
      <c r="J695">
        <f t="shared" ca="1" si="133"/>
        <v>6</v>
      </c>
      <c r="K695">
        <f t="shared" ca="1" si="134"/>
        <v>0</v>
      </c>
      <c r="L695">
        <f t="shared" ca="1" si="135"/>
        <v>6</v>
      </c>
      <c r="M695" s="23">
        <f t="shared" ca="1" si="136"/>
        <v>72</v>
      </c>
      <c r="N695" s="1">
        <f t="shared" ca="1" si="137"/>
        <v>-48</v>
      </c>
      <c r="O695" s="1">
        <f t="shared" ca="1" si="138"/>
        <v>0</v>
      </c>
      <c r="P695" s="27">
        <f t="shared" ca="1" si="139"/>
        <v>24</v>
      </c>
      <c r="Q695" s="1">
        <f t="shared" ca="1" si="140"/>
        <v>12273.599999999984</v>
      </c>
      <c r="R695" s="1">
        <f t="shared" ca="1" si="141"/>
        <v>17.736416184971063</v>
      </c>
    </row>
    <row r="696" spans="7:18">
      <c r="G696">
        <v>693</v>
      </c>
      <c r="H696" t="str">
        <f t="shared" ca="1" si="131"/>
        <v>Soleado</v>
      </c>
      <c r="I696">
        <f t="shared" ca="1" si="132"/>
        <v>8</v>
      </c>
      <c r="J696">
        <f t="shared" ca="1" si="133"/>
        <v>6</v>
      </c>
      <c r="K696">
        <f t="shared" ca="1" si="134"/>
        <v>0</v>
      </c>
      <c r="L696">
        <f t="shared" ca="1" si="135"/>
        <v>6</v>
      </c>
      <c r="M696" s="23">
        <f t="shared" ca="1" si="136"/>
        <v>72</v>
      </c>
      <c r="N696" s="1">
        <f t="shared" ca="1" si="137"/>
        <v>-48</v>
      </c>
      <c r="O696" s="1">
        <f t="shared" ca="1" si="138"/>
        <v>0</v>
      </c>
      <c r="P696" s="27">
        <f t="shared" ca="1" si="139"/>
        <v>24</v>
      </c>
      <c r="Q696" s="1">
        <f t="shared" ca="1" si="140"/>
        <v>12297.599999999984</v>
      </c>
      <c r="R696" s="1">
        <f t="shared" ca="1" si="141"/>
        <v>17.745454545454511</v>
      </c>
    </row>
    <row r="697" spans="7:18">
      <c r="G697">
        <v>694</v>
      </c>
      <c r="H697" t="str">
        <f t="shared" ca="1" si="131"/>
        <v>Nublado</v>
      </c>
      <c r="I697">
        <f t="shared" ca="1" si="132"/>
        <v>6</v>
      </c>
      <c r="J697">
        <f t="shared" ca="1" si="133"/>
        <v>6</v>
      </c>
      <c r="K697">
        <f t="shared" ca="1" si="134"/>
        <v>2</v>
      </c>
      <c r="L697">
        <f t="shared" ca="1" si="135"/>
        <v>8</v>
      </c>
      <c r="M697" s="23">
        <f t="shared" ca="1" si="136"/>
        <v>72</v>
      </c>
      <c r="N697" s="1">
        <f t="shared" ca="1" si="137"/>
        <v>-64</v>
      </c>
      <c r="O697" s="1">
        <f t="shared" ca="1" si="138"/>
        <v>-2.4</v>
      </c>
      <c r="P697" s="27">
        <f t="shared" ca="1" si="139"/>
        <v>5.6</v>
      </c>
      <c r="Q697" s="1">
        <f t="shared" ca="1" si="140"/>
        <v>12303.199999999984</v>
      </c>
      <c r="R697" s="1">
        <f t="shared" ca="1" si="141"/>
        <v>17.727953890489875</v>
      </c>
    </row>
    <row r="698" spans="7:18">
      <c r="G698">
        <v>695</v>
      </c>
      <c r="H698" t="str">
        <f t="shared" ca="1" si="131"/>
        <v>Nublado</v>
      </c>
      <c r="I698">
        <f t="shared" ca="1" si="132"/>
        <v>5</v>
      </c>
      <c r="J698">
        <f t="shared" ca="1" si="133"/>
        <v>5</v>
      </c>
      <c r="K698">
        <f t="shared" ca="1" si="134"/>
        <v>1</v>
      </c>
      <c r="L698">
        <f t="shared" ca="1" si="135"/>
        <v>6</v>
      </c>
      <c r="M698" s="23">
        <f t="shared" ca="1" si="136"/>
        <v>60</v>
      </c>
      <c r="N698" s="1">
        <f t="shared" ca="1" si="137"/>
        <v>-48</v>
      </c>
      <c r="O698" s="1">
        <f t="shared" ca="1" si="138"/>
        <v>-1.2</v>
      </c>
      <c r="P698" s="27">
        <f t="shared" ca="1" si="139"/>
        <v>10.8</v>
      </c>
      <c r="Q698" s="1">
        <f t="shared" ca="1" si="140"/>
        <v>12313.999999999984</v>
      </c>
      <c r="R698" s="1">
        <f t="shared" ca="1" si="141"/>
        <v>17.717985611510752</v>
      </c>
    </row>
    <row r="699" spans="7:18">
      <c r="G699">
        <v>696</v>
      </c>
      <c r="H699" t="str">
        <f t="shared" ca="1" si="131"/>
        <v>Soleado</v>
      </c>
      <c r="I699">
        <f t="shared" ca="1" si="132"/>
        <v>8</v>
      </c>
      <c r="J699">
        <f t="shared" ca="1" si="133"/>
        <v>5</v>
      </c>
      <c r="K699">
        <f t="shared" ca="1" si="134"/>
        <v>0</v>
      </c>
      <c r="L699">
        <f t="shared" ca="1" si="135"/>
        <v>5</v>
      </c>
      <c r="M699" s="23">
        <f t="shared" ca="1" si="136"/>
        <v>60</v>
      </c>
      <c r="N699" s="1">
        <f t="shared" ca="1" si="137"/>
        <v>-40</v>
      </c>
      <c r="O699" s="1">
        <f t="shared" ca="1" si="138"/>
        <v>0</v>
      </c>
      <c r="P699" s="27">
        <f t="shared" ca="1" si="139"/>
        <v>20</v>
      </c>
      <c r="Q699" s="1">
        <f t="shared" ca="1" si="140"/>
        <v>12333.999999999984</v>
      </c>
      <c r="R699" s="1">
        <f t="shared" ca="1" si="141"/>
        <v>17.721264367816051</v>
      </c>
    </row>
    <row r="700" spans="7:18">
      <c r="G700">
        <v>697</v>
      </c>
      <c r="H700" t="str">
        <f t="shared" ca="1" si="131"/>
        <v>Soleado</v>
      </c>
      <c r="I700">
        <f t="shared" ca="1" si="132"/>
        <v>8</v>
      </c>
      <c r="J700">
        <f t="shared" ca="1" si="133"/>
        <v>8</v>
      </c>
      <c r="K700">
        <f t="shared" ca="1" si="134"/>
        <v>0</v>
      </c>
      <c r="L700">
        <f t="shared" ca="1" si="135"/>
        <v>8</v>
      </c>
      <c r="M700" s="23">
        <f t="shared" ca="1" si="136"/>
        <v>96</v>
      </c>
      <c r="N700" s="1">
        <f t="shared" ca="1" si="137"/>
        <v>-64</v>
      </c>
      <c r="O700" s="1">
        <f t="shared" ca="1" si="138"/>
        <v>0</v>
      </c>
      <c r="P700" s="27">
        <f t="shared" ca="1" si="139"/>
        <v>32</v>
      </c>
      <c r="Q700" s="1">
        <f t="shared" ca="1" si="140"/>
        <v>12365.999999999984</v>
      </c>
      <c r="R700" s="1">
        <f t="shared" ca="1" si="141"/>
        <v>17.741750358680015</v>
      </c>
    </row>
    <row r="701" spans="7:18">
      <c r="G701">
        <v>698</v>
      </c>
      <c r="H701" t="str">
        <f t="shared" ca="1" si="131"/>
        <v>Soleado</v>
      </c>
      <c r="I701">
        <f t="shared" ca="1" si="132"/>
        <v>8</v>
      </c>
      <c r="J701">
        <f t="shared" ca="1" si="133"/>
        <v>8</v>
      </c>
      <c r="K701">
        <f t="shared" ca="1" si="134"/>
        <v>0</v>
      </c>
      <c r="L701">
        <f t="shared" ca="1" si="135"/>
        <v>8</v>
      </c>
      <c r="M701" s="23">
        <f t="shared" ca="1" si="136"/>
        <v>96</v>
      </c>
      <c r="N701" s="1">
        <f t="shared" ca="1" si="137"/>
        <v>-64</v>
      </c>
      <c r="O701" s="1">
        <f t="shared" ca="1" si="138"/>
        <v>0</v>
      </c>
      <c r="P701" s="27">
        <f t="shared" ca="1" si="139"/>
        <v>32</v>
      </c>
      <c r="Q701" s="1">
        <f t="shared" ca="1" si="140"/>
        <v>12397.999999999984</v>
      </c>
      <c r="R701" s="1">
        <f t="shared" ca="1" si="141"/>
        <v>17.762177650429756</v>
      </c>
    </row>
    <row r="702" spans="7:18">
      <c r="G702">
        <v>699</v>
      </c>
      <c r="H702" t="str">
        <f t="shared" ca="1" si="131"/>
        <v>Soleado</v>
      </c>
      <c r="I702">
        <f t="shared" ca="1" si="132"/>
        <v>9</v>
      </c>
      <c r="J702">
        <f t="shared" ca="1" si="133"/>
        <v>8</v>
      </c>
      <c r="K702">
        <f t="shared" ca="1" si="134"/>
        <v>0</v>
      </c>
      <c r="L702">
        <f t="shared" ca="1" si="135"/>
        <v>8</v>
      </c>
      <c r="M702" s="23">
        <f t="shared" ca="1" si="136"/>
        <v>96</v>
      </c>
      <c r="N702" s="1">
        <f t="shared" ca="1" si="137"/>
        <v>-64</v>
      </c>
      <c r="O702" s="1">
        <f t="shared" ca="1" si="138"/>
        <v>0</v>
      </c>
      <c r="P702" s="27">
        <f t="shared" ca="1" si="139"/>
        <v>32</v>
      </c>
      <c r="Q702" s="1">
        <f t="shared" ca="1" si="140"/>
        <v>12429.999999999984</v>
      </c>
      <c r="R702" s="1">
        <f t="shared" ca="1" si="141"/>
        <v>17.782546494992804</v>
      </c>
    </row>
    <row r="703" spans="7:18">
      <c r="G703">
        <v>700</v>
      </c>
      <c r="H703" t="str">
        <f t="shared" ca="1" si="131"/>
        <v>Soleado</v>
      </c>
      <c r="I703">
        <f t="shared" ca="1" si="132"/>
        <v>7</v>
      </c>
      <c r="J703">
        <f t="shared" ca="1" si="133"/>
        <v>7</v>
      </c>
      <c r="K703">
        <f t="shared" ca="1" si="134"/>
        <v>2</v>
      </c>
      <c r="L703">
        <f t="shared" ca="1" si="135"/>
        <v>9</v>
      </c>
      <c r="M703" s="23">
        <f t="shared" ca="1" si="136"/>
        <v>84</v>
      </c>
      <c r="N703" s="1">
        <f t="shared" ca="1" si="137"/>
        <v>-72</v>
      </c>
      <c r="O703" s="1">
        <f t="shared" ca="1" si="138"/>
        <v>-2.4</v>
      </c>
      <c r="P703" s="27">
        <f t="shared" ca="1" si="139"/>
        <v>9.6</v>
      </c>
      <c r="Q703" s="1">
        <f t="shared" ca="1" si="140"/>
        <v>12439.599999999984</v>
      </c>
      <c r="R703" s="1">
        <f t="shared" ca="1" si="141"/>
        <v>17.770857142857103</v>
      </c>
    </row>
    <row r="704" spans="7:18">
      <c r="G704">
        <v>701</v>
      </c>
      <c r="H704" t="str">
        <f t="shared" ca="1" si="131"/>
        <v>Nublado</v>
      </c>
      <c r="I704">
        <f t="shared" ca="1" si="132"/>
        <v>5</v>
      </c>
      <c r="J704">
        <f t="shared" ca="1" si="133"/>
        <v>5</v>
      </c>
      <c r="K704">
        <f t="shared" ca="1" si="134"/>
        <v>2</v>
      </c>
      <c r="L704">
        <f t="shared" ca="1" si="135"/>
        <v>7</v>
      </c>
      <c r="M704" s="23">
        <f t="shared" ca="1" si="136"/>
        <v>60</v>
      </c>
      <c r="N704" s="1">
        <f t="shared" ca="1" si="137"/>
        <v>-56</v>
      </c>
      <c r="O704" s="1">
        <f t="shared" ca="1" si="138"/>
        <v>-2.4</v>
      </c>
      <c r="P704" s="27">
        <f t="shared" ca="1" si="139"/>
        <v>1.6</v>
      </c>
      <c r="Q704" s="1">
        <f t="shared" ca="1" si="140"/>
        <v>12441.199999999984</v>
      </c>
      <c r="R704" s="1">
        <f t="shared" ca="1" si="141"/>
        <v>17.747788873038481</v>
      </c>
    </row>
    <row r="705" spans="7:18">
      <c r="G705">
        <v>702</v>
      </c>
      <c r="H705" t="str">
        <f t="shared" ca="1" si="131"/>
        <v>Soleado</v>
      </c>
      <c r="I705">
        <f t="shared" ca="1" si="132"/>
        <v>8</v>
      </c>
      <c r="J705">
        <f t="shared" ca="1" si="133"/>
        <v>5</v>
      </c>
      <c r="K705">
        <f t="shared" ca="1" si="134"/>
        <v>0</v>
      </c>
      <c r="L705">
        <f t="shared" ca="1" si="135"/>
        <v>5</v>
      </c>
      <c r="M705" s="23">
        <f t="shared" ca="1" si="136"/>
        <v>60</v>
      </c>
      <c r="N705" s="1">
        <f t="shared" ca="1" si="137"/>
        <v>-40</v>
      </c>
      <c r="O705" s="1">
        <f t="shared" ca="1" si="138"/>
        <v>0</v>
      </c>
      <c r="P705" s="27">
        <f t="shared" ca="1" si="139"/>
        <v>20</v>
      </c>
      <c r="Q705" s="1">
        <f t="shared" ca="1" si="140"/>
        <v>12461.199999999984</v>
      </c>
      <c r="R705" s="1">
        <f t="shared" ca="1" si="141"/>
        <v>17.750997150997115</v>
      </c>
    </row>
    <row r="706" spans="7:18">
      <c r="G706">
        <v>703</v>
      </c>
      <c r="H706" t="str">
        <f t="shared" ca="1" si="131"/>
        <v>Soleado</v>
      </c>
      <c r="I706">
        <f t="shared" ca="1" si="132"/>
        <v>8</v>
      </c>
      <c r="J706">
        <f t="shared" ca="1" si="133"/>
        <v>8</v>
      </c>
      <c r="K706">
        <f t="shared" ca="1" si="134"/>
        <v>0</v>
      </c>
      <c r="L706">
        <f t="shared" ca="1" si="135"/>
        <v>8</v>
      </c>
      <c r="M706" s="23">
        <f t="shared" ca="1" si="136"/>
        <v>96</v>
      </c>
      <c r="N706" s="1">
        <f t="shared" ca="1" si="137"/>
        <v>-64</v>
      </c>
      <c r="O706" s="1">
        <f t="shared" ca="1" si="138"/>
        <v>0</v>
      </c>
      <c r="P706" s="27">
        <f t="shared" ca="1" si="139"/>
        <v>32</v>
      </c>
      <c r="Q706" s="1">
        <f t="shared" ca="1" si="140"/>
        <v>12493.199999999984</v>
      </c>
      <c r="R706" s="1">
        <f t="shared" ca="1" si="141"/>
        <v>17.771266002844914</v>
      </c>
    </row>
    <row r="707" spans="7:18">
      <c r="G707">
        <v>704</v>
      </c>
      <c r="H707" t="str">
        <f t="shared" ca="1" si="131"/>
        <v>Soleado</v>
      </c>
      <c r="I707">
        <f t="shared" ca="1" si="132"/>
        <v>9</v>
      </c>
      <c r="J707">
        <f t="shared" ca="1" si="133"/>
        <v>8</v>
      </c>
      <c r="K707">
        <f t="shared" ca="1" si="134"/>
        <v>0</v>
      </c>
      <c r="L707">
        <f t="shared" ca="1" si="135"/>
        <v>8</v>
      </c>
      <c r="M707" s="23">
        <f t="shared" ca="1" si="136"/>
        <v>96</v>
      </c>
      <c r="N707" s="1">
        <f t="shared" ca="1" si="137"/>
        <v>-64</v>
      </c>
      <c r="O707" s="1">
        <f t="shared" ca="1" si="138"/>
        <v>0</v>
      </c>
      <c r="P707" s="27">
        <f t="shared" ca="1" si="139"/>
        <v>32</v>
      </c>
      <c r="Q707" s="1">
        <f t="shared" ca="1" si="140"/>
        <v>12525.199999999984</v>
      </c>
      <c r="R707" s="1">
        <f t="shared" ca="1" si="141"/>
        <v>17.791477272727239</v>
      </c>
    </row>
    <row r="708" spans="7:18">
      <c r="G708">
        <v>705</v>
      </c>
      <c r="H708" t="str">
        <f t="shared" ref="H708:H771" ca="1" si="142">LOOKUP(RAND(),$D$9:$D$10,$A$9:$A$10)</f>
        <v>Soleado</v>
      </c>
      <c r="I708">
        <f t="shared" ca="1" si="132"/>
        <v>7</v>
      </c>
      <c r="J708">
        <f t="shared" ca="1" si="133"/>
        <v>7</v>
      </c>
      <c r="K708">
        <f t="shared" ca="1" si="134"/>
        <v>2</v>
      </c>
      <c r="L708">
        <f t="shared" ca="1" si="135"/>
        <v>9</v>
      </c>
      <c r="M708" s="23">
        <f t="shared" ca="1" si="136"/>
        <v>84</v>
      </c>
      <c r="N708" s="1">
        <f t="shared" ca="1" si="137"/>
        <v>-72</v>
      </c>
      <c r="O708" s="1">
        <f t="shared" ca="1" si="138"/>
        <v>-2.4</v>
      </c>
      <c r="P708" s="27">
        <f t="shared" ca="1" si="139"/>
        <v>9.6</v>
      </c>
      <c r="Q708" s="1">
        <f t="shared" ca="1" si="140"/>
        <v>12534.799999999985</v>
      </c>
      <c r="R708" s="1">
        <f t="shared" ca="1" si="141"/>
        <v>17.779858156028336</v>
      </c>
    </row>
    <row r="709" spans="7:18">
      <c r="G709">
        <v>706</v>
      </c>
      <c r="H709" t="str">
        <f t="shared" ca="1" si="142"/>
        <v>Soleado</v>
      </c>
      <c r="I709">
        <f t="shared" ca="1" si="132"/>
        <v>8</v>
      </c>
      <c r="J709">
        <f t="shared" ca="1" si="133"/>
        <v>7</v>
      </c>
      <c r="K709">
        <f t="shared" ca="1" si="134"/>
        <v>0</v>
      </c>
      <c r="L709">
        <f t="shared" ca="1" si="135"/>
        <v>7</v>
      </c>
      <c r="M709" s="23">
        <f t="shared" ca="1" si="136"/>
        <v>84</v>
      </c>
      <c r="N709" s="1">
        <f t="shared" ca="1" si="137"/>
        <v>-56</v>
      </c>
      <c r="O709" s="1">
        <f t="shared" ca="1" si="138"/>
        <v>0</v>
      </c>
      <c r="P709" s="27">
        <f t="shared" ca="1" si="139"/>
        <v>28</v>
      </c>
      <c r="Q709" s="1">
        <f t="shared" ca="1" si="140"/>
        <v>12562.799999999985</v>
      </c>
      <c r="R709" s="1">
        <f t="shared" ca="1" si="141"/>
        <v>17.794334277620365</v>
      </c>
    </row>
    <row r="710" spans="7:18">
      <c r="G710">
        <v>707</v>
      </c>
      <c r="H710" t="str">
        <f t="shared" ca="1" si="142"/>
        <v>Soleado</v>
      </c>
      <c r="I710">
        <f t="shared" ca="1" si="132"/>
        <v>9</v>
      </c>
      <c r="J710">
        <f t="shared" ca="1" si="133"/>
        <v>8</v>
      </c>
      <c r="K710">
        <f t="shared" ca="1" si="134"/>
        <v>0</v>
      </c>
      <c r="L710">
        <f t="shared" ca="1" si="135"/>
        <v>8</v>
      </c>
      <c r="M710" s="23">
        <f t="shared" ca="1" si="136"/>
        <v>96</v>
      </c>
      <c r="N710" s="1">
        <f t="shared" ca="1" si="137"/>
        <v>-64</v>
      </c>
      <c r="O710" s="1">
        <f t="shared" ca="1" si="138"/>
        <v>0</v>
      </c>
      <c r="P710" s="27">
        <f t="shared" ca="1" si="139"/>
        <v>32</v>
      </c>
      <c r="Q710" s="1">
        <f t="shared" ca="1" si="140"/>
        <v>12594.799999999985</v>
      </c>
      <c r="R710" s="1">
        <f t="shared" ca="1" si="141"/>
        <v>17.814427157001383</v>
      </c>
    </row>
    <row r="711" spans="7:18">
      <c r="G711">
        <v>708</v>
      </c>
      <c r="H711" t="str">
        <f t="shared" ca="1" si="142"/>
        <v>Soleado</v>
      </c>
      <c r="I711">
        <f t="shared" ca="1" si="132"/>
        <v>8</v>
      </c>
      <c r="J711">
        <f t="shared" ca="1" si="133"/>
        <v>8</v>
      </c>
      <c r="K711">
        <f t="shared" ca="1" si="134"/>
        <v>1</v>
      </c>
      <c r="L711">
        <f t="shared" ca="1" si="135"/>
        <v>9</v>
      </c>
      <c r="M711" s="23">
        <f t="shared" ca="1" si="136"/>
        <v>96</v>
      </c>
      <c r="N711" s="1">
        <f t="shared" ca="1" si="137"/>
        <v>-72</v>
      </c>
      <c r="O711" s="1">
        <f t="shared" ca="1" si="138"/>
        <v>-1.2</v>
      </c>
      <c r="P711" s="27">
        <f t="shared" ca="1" si="139"/>
        <v>22.8</v>
      </c>
      <c r="Q711" s="1">
        <f t="shared" ca="1" si="140"/>
        <v>12617.599999999984</v>
      </c>
      <c r="R711" s="1">
        <f t="shared" ca="1" si="141"/>
        <v>17.821468926553639</v>
      </c>
    </row>
    <row r="712" spans="7:18">
      <c r="G712">
        <v>709</v>
      </c>
      <c r="H712" t="str">
        <f t="shared" ca="1" si="142"/>
        <v>Soleado</v>
      </c>
      <c r="I712">
        <f t="shared" ca="1" si="132"/>
        <v>9</v>
      </c>
      <c r="J712">
        <f t="shared" ca="1" si="133"/>
        <v>8</v>
      </c>
      <c r="K712">
        <f t="shared" ca="1" si="134"/>
        <v>0</v>
      </c>
      <c r="L712">
        <f t="shared" ca="1" si="135"/>
        <v>8</v>
      </c>
      <c r="M712" s="23">
        <f t="shared" ca="1" si="136"/>
        <v>96</v>
      </c>
      <c r="N712" s="1">
        <f t="shared" ca="1" si="137"/>
        <v>-64</v>
      </c>
      <c r="O712" s="1">
        <f t="shared" ca="1" si="138"/>
        <v>0</v>
      </c>
      <c r="P712" s="27">
        <f t="shared" ca="1" si="139"/>
        <v>32</v>
      </c>
      <c r="Q712" s="1">
        <f t="shared" ca="1" si="140"/>
        <v>12649.599999999984</v>
      </c>
      <c r="R712" s="1">
        <f t="shared" ca="1" si="141"/>
        <v>17.841466854724931</v>
      </c>
    </row>
    <row r="713" spans="7:18">
      <c r="G713">
        <v>710</v>
      </c>
      <c r="H713" t="str">
        <f t="shared" ca="1" si="142"/>
        <v>Soleado</v>
      </c>
      <c r="I713">
        <f t="shared" ca="1" si="132"/>
        <v>7</v>
      </c>
      <c r="J713">
        <f t="shared" ca="1" si="133"/>
        <v>7</v>
      </c>
      <c r="K713">
        <f t="shared" ca="1" si="134"/>
        <v>2</v>
      </c>
      <c r="L713">
        <f t="shared" ca="1" si="135"/>
        <v>9</v>
      </c>
      <c r="M713" s="23">
        <f t="shared" ca="1" si="136"/>
        <v>84</v>
      </c>
      <c r="N713" s="1">
        <f t="shared" ca="1" si="137"/>
        <v>-72</v>
      </c>
      <c r="O713" s="1">
        <f t="shared" ca="1" si="138"/>
        <v>-2.4</v>
      </c>
      <c r="P713" s="27">
        <f t="shared" ca="1" si="139"/>
        <v>9.6</v>
      </c>
      <c r="Q713" s="1">
        <f t="shared" ca="1" si="140"/>
        <v>12659.199999999984</v>
      </c>
      <c r="R713" s="1">
        <f t="shared" ca="1" si="141"/>
        <v>17.829859154929547</v>
      </c>
    </row>
    <row r="714" spans="7:18">
      <c r="G714">
        <v>711</v>
      </c>
      <c r="H714" t="str">
        <f t="shared" ca="1" si="142"/>
        <v>Soleado</v>
      </c>
      <c r="I714">
        <f t="shared" ca="1" si="132"/>
        <v>7</v>
      </c>
      <c r="J714">
        <f t="shared" ca="1" si="133"/>
        <v>7</v>
      </c>
      <c r="K714">
        <f t="shared" ca="1" si="134"/>
        <v>0</v>
      </c>
      <c r="L714">
        <f t="shared" ca="1" si="135"/>
        <v>7</v>
      </c>
      <c r="M714" s="23">
        <f t="shared" ca="1" si="136"/>
        <v>84</v>
      </c>
      <c r="N714" s="1">
        <f t="shared" ca="1" si="137"/>
        <v>-56</v>
      </c>
      <c r="O714" s="1">
        <f t="shared" ca="1" si="138"/>
        <v>0</v>
      </c>
      <c r="P714" s="27">
        <f t="shared" ca="1" si="139"/>
        <v>28</v>
      </c>
      <c r="Q714" s="1">
        <f t="shared" ca="1" si="140"/>
        <v>12687.199999999984</v>
      </c>
      <c r="R714" s="1">
        <f t="shared" ca="1" si="141"/>
        <v>17.844163150492236</v>
      </c>
    </row>
    <row r="715" spans="7:18">
      <c r="G715">
        <v>712</v>
      </c>
      <c r="H715" t="str">
        <f t="shared" ca="1" si="142"/>
        <v>Soleado</v>
      </c>
      <c r="I715">
        <f t="shared" ca="1" si="132"/>
        <v>7</v>
      </c>
      <c r="J715">
        <f t="shared" ca="1" si="133"/>
        <v>7</v>
      </c>
      <c r="K715">
        <f t="shared" ca="1" si="134"/>
        <v>0</v>
      </c>
      <c r="L715">
        <f t="shared" ca="1" si="135"/>
        <v>7</v>
      </c>
      <c r="M715" s="23">
        <f t="shared" ca="1" si="136"/>
        <v>84</v>
      </c>
      <c r="N715" s="1">
        <f t="shared" ca="1" si="137"/>
        <v>-56</v>
      </c>
      <c r="O715" s="1">
        <f t="shared" ca="1" si="138"/>
        <v>0</v>
      </c>
      <c r="P715" s="27">
        <f t="shared" ca="1" si="139"/>
        <v>28</v>
      </c>
      <c r="Q715" s="1">
        <f t="shared" ca="1" si="140"/>
        <v>12715.199999999984</v>
      </c>
      <c r="R715" s="1">
        <f t="shared" ca="1" si="141"/>
        <v>17.858426966292104</v>
      </c>
    </row>
    <row r="716" spans="7:18">
      <c r="G716">
        <v>713</v>
      </c>
      <c r="H716" t="str">
        <f t="shared" ca="1" si="142"/>
        <v>Soleado</v>
      </c>
      <c r="I716">
        <f t="shared" ca="1" si="132"/>
        <v>7</v>
      </c>
      <c r="J716">
        <f t="shared" ca="1" si="133"/>
        <v>7</v>
      </c>
      <c r="K716">
        <f t="shared" ca="1" si="134"/>
        <v>0</v>
      </c>
      <c r="L716">
        <f t="shared" ca="1" si="135"/>
        <v>7</v>
      </c>
      <c r="M716" s="23">
        <f t="shared" ca="1" si="136"/>
        <v>84</v>
      </c>
      <c r="N716" s="1">
        <f t="shared" ca="1" si="137"/>
        <v>-56</v>
      </c>
      <c r="O716" s="1">
        <f t="shared" ca="1" si="138"/>
        <v>0</v>
      </c>
      <c r="P716" s="27">
        <f t="shared" ca="1" si="139"/>
        <v>28</v>
      </c>
      <c r="Q716" s="1">
        <f t="shared" ca="1" si="140"/>
        <v>12743.199999999984</v>
      </c>
      <c r="R716" s="1">
        <f t="shared" ca="1" si="141"/>
        <v>17.872650771388468</v>
      </c>
    </row>
    <row r="717" spans="7:18">
      <c r="G717">
        <v>714</v>
      </c>
      <c r="H717" t="str">
        <f t="shared" ca="1" si="142"/>
        <v>Soleado</v>
      </c>
      <c r="I717">
        <f t="shared" ca="1" si="132"/>
        <v>8</v>
      </c>
      <c r="J717">
        <f t="shared" ca="1" si="133"/>
        <v>7</v>
      </c>
      <c r="K717">
        <f t="shared" ca="1" si="134"/>
        <v>0</v>
      </c>
      <c r="L717">
        <f t="shared" ca="1" si="135"/>
        <v>7</v>
      </c>
      <c r="M717" s="23">
        <f t="shared" ca="1" si="136"/>
        <v>84</v>
      </c>
      <c r="N717" s="1">
        <f t="shared" ca="1" si="137"/>
        <v>-56</v>
      </c>
      <c r="O717" s="1">
        <f t="shared" ca="1" si="138"/>
        <v>0</v>
      </c>
      <c r="P717" s="27">
        <f t="shared" ca="1" si="139"/>
        <v>28</v>
      </c>
      <c r="Q717" s="1">
        <f t="shared" ca="1" si="140"/>
        <v>12771.199999999984</v>
      </c>
      <c r="R717" s="1">
        <f t="shared" ca="1" si="141"/>
        <v>17.886834733893526</v>
      </c>
    </row>
    <row r="718" spans="7:18">
      <c r="G718">
        <v>715</v>
      </c>
      <c r="H718" t="str">
        <f t="shared" ca="1" si="142"/>
        <v>Soleado</v>
      </c>
      <c r="I718">
        <f t="shared" ca="1" si="132"/>
        <v>8</v>
      </c>
      <c r="J718">
        <f t="shared" ca="1" si="133"/>
        <v>8</v>
      </c>
      <c r="K718">
        <f t="shared" ca="1" si="134"/>
        <v>0</v>
      </c>
      <c r="L718">
        <f t="shared" ca="1" si="135"/>
        <v>8</v>
      </c>
      <c r="M718" s="23">
        <f t="shared" ca="1" si="136"/>
        <v>96</v>
      </c>
      <c r="N718" s="1">
        <f t="shared" ca="1" si="137"/>
        <v>-64</v>
      </c>
      <c r="O718" s="1">
        <f t="shared" ca="1" si="138"/>
        <v>0</v>
      </c>
      <c r="P718" s="27">
        <f t="shared" ca="1" si="139"/>
        <v>32</v>
      </c>
      <c r="Q718" s="1">
        <f t="shared" ca="1" si="140"/>
        <v>12803.199999999984</v>
      </c>
      <c r="R718" s="1">
        <f t="shared" ca="1" si="141"/>
        <v>17.906573426573395</v>
      </c>
    </row>
    <row r="719" spans="7:18">
      <c r="G719">
        <v>716</v>
      </c>
      <c r="H719" t="str">
        <f t="shared" ca="1" si="142"/>
        <v>Soleado</v>
      </c>
      <c r="I719">
        <f t="shared" ca="1" si="132"/>
        <v>8</v>
      </c>
      <c r="J719">
        <f t="shared" ca="1" si="133"/>
        <v>8</v>
      </c>
      <c r="K719">
        <f t="shared" ca="1" si="134"/>
        <v>0</v>
      </c>
      <c r="L719">
        <f t="shared" ca="1" si="135"/>
        <v>8</v>
      </c>
      <c r="M719" s="23">
        <f t="shared" ca="1" si="136"/>
        <v>96</v>
      </c>
      <c r="N719" s="1">
        <f t="shared" ca="1" si="137"/>
        <v>-64</v>
      </c>
      <c r="O719" s="1">
        <f t="shared" ca="1" si="138"/>
        <v>0</v>
      </c>
      <c r="P719" s="27">
        <f t="shared" ca="1" si="139"/>
        <v>32</v>
      </c>
      <c r="Q719" s="1">
        <f t="shared" ca="1" si="140"/>
        <v>12835.199999999984</v>
      </c>
      <c r="R719" s="1">
        <f t="shared" ca="1" si="141"/>
        <v>17.926256983240194</v>
      </c>
    </row>
    <row r="720" spans="7:18">
      <c r="G720">
        <v>717</v>
      </c>
      <c r="H720" t="str">
        <f t="shared" ca="1" si="142"/>
        <v>Soleado</v>
      </c>
      <c r="I720">
        <f t="shared" ca="1" si="132"/>
        <v>9</v>
      </c>
      <c r="J720">
        <f t="shared" ca="1" si="133"/>
        <v>8</v>
      </c>
      <c r="K720">
        <f t="shared" ca="1" si="134"/>
        <v>0</v>
      </c>
      <c r="L720">
        <f t="shared" ca="1" si="135"/>
        <v>8</v>
      </c>
      <c r="M720" s="23">
        <f t="shared" ca="1" si="136"/>
        <v>96</v>
      </c>
      <c r="N720" s="1">
        <f t="shared" ca="1" si="137"/>
        <v>-64</v>
      </c>
      <c r="O720" s="1">
        <f t="shared" ca="1" si="138"/>
        <v>0</v>
      </c>
      <c r="P720" s="27">
        <f t="shared" ca="1" si="139"/>
        <v>32</v>
      </c>
      <c r="Q720" s="1">
        <f t="shared" ca="1" si="140"/>
        <v>12867.199999999984</v>
      </c>
      <c r="R720" s="1">
        <f t="shared" ca="1" si="141"/>
        <v>17.945885634588535</v>
      </c>
    </row>
    <row r="721" spans="7:18">
      <c r="G721">
        <v>718</v>
      </c>
      <c r="H721" t="str">
        <f t="shared" ca="1" si="142"/>
        <v>Soleado</v>
      </c>
      <c r="I721">
        <f t="shared" ca="1" si="132"/>
        <v>7</v>
      </c>
      <c r="J721">
        <f t="shared" ca="1" si="133"/>
        <v>7</v>
      </c>
      <c r="K721">
        <f t="shared" ca="1" si="134"/>
        <v>2</v>
      </c>
      <c r="L721">
        <f t="shared" ca="1" si="135"/>
        <v>9</v>
      </c>
      <c r="M721" s="23">
        <f t="shared" ca="1" si="136"/>
        <v>84</v>
      </c>
      <c r="N721" s="1">
        <f t="shared" ca="1" si="137"/>
        <v>-72</v>
      </c>
      <c r="O721" s="1">
        <f t="shared" ca="1" si="138"/>
        <v>-2.4</v>
      </c>
      <c r="P721" s="27">
        <f t="shared" ca="1" si="139"/>
        <v>9.6</v>
      </c>
      <c r="Q721" s="1">
        <f t="shared" ca="1" si="140"/>
        <v>12876.799999999985</v>
      </c>
      <c r="R721" s="1">
        <f t="shared" ca="1" si="141"/>
        <v>17.934261838440083</v>
      </c>
    </row>
    <row r="722" spans="7:18">
      <c r="G722">
        <v>719</v>
      </c>
      <c r="H722" t="str">
        <f t="shared" ca="1" si="142"/>
        <v>Soleado</v>
      </c>
      <c r="I722">
        <f t="shared" ca="1" si="132"/>
        <v>8</v>
      </c>
      <c r="J722">
        <f t="shared" ca="1" si="133"/>
        <v>7</v>
      </c>
      <c r="K722">
        <f t="shared" ca="1" si="134"/>
        <v>0</v>
      </c>
      <c r="L722">
        <f t="shared" ca="1" si="135"/>
        <v>7</v>
      </c>
      <c r="M722" s="23">
        <f t="shared" ca="1" si="136"/>
        <v>84</v>
      </c>
      <c r="N722" s="1">
        <f t="shared" ca="1" si="137"/>
        <v>-56</v>
      </c>
      <c r="O722" s="1">
        <f t="shared" ca="1" si="138"/>
        <v>0</v>
      </c>
      <c r="P722" s="27">
        <f t="shared" ca="1" si="139"/>
        <v>28</v>
      </c>
      <c r="Q722" s="1">
        <f t="shared" ca="1" si="140"/>
        <v>12904.799999999985</v>
      </c>
      <c r="R722" s="1">
        <f t="shared" ca="1" si="141"/>
        <v>17.948261474269788</v>
      </c>
    </row>
    <row r="723" spans="7:18">
      <c r="G723">
        <v>720</v>
      </c>
      <c r="H723" t="str">
        <f t="shared" ca="1" si="142"/>
        <v>Soleado</v>
      </c>
      <c r="I723">
        <f t="shared" ca="1" si="132"/>
        <v>9</v>
      </c>
      <c r="J723">
        <f t="shared" ca="1" si="133"/>
        <v>8</v>
      </c>
      <c r="K723">
        <f t="shared" ca="1" si="134"/>
        <v>0</v>
      </c>
      <c r="L723">
        <f t="shared" ca="1" si="135"/>
        <v>8</v>
      </c>
      <c r="M723" s="23">
        <f t="shared" ca="1" si="136"/>
        <v>96</v>
      </c>
      <c r="N723" s="1">
        <f t="shared" ca="1" si="137"/>
        <v>-64</v>
      </c>
      <c r="O723" s="1">
        <f t="shared" ca="1" si="138"/>
        <v>0</v>
      </c>
      <c r="P723" s="27">
        <f t="shared" ca="1" si="139"/>
        <v>32</v>
      </c>
      <c r="Q723" s="1">
        <f t="shared" ca="1" si="140"/>
        <v>12936.799999999985</v>
      </c>
      <c r="R723" s="1">
        <f t="shared" ca="1" si="141"/>
        <v>17.967777777777748</v>
      </c>
    </row>
    <row r="724" spans="7:18">
      <c r="G724">
        <v>721</v>
      </c>
      <c r="H724" t="str">
        <f t="shared" ca="1" si="142"/>
        <v>Soleado</v>
      </c>
      <c r="I724">
        <f t="shared" ca="1" si="132"/>
        <v>9</v>
      </c>
      <c r="J724">
        <f t="shared" ca="1" si="133"/>
        <v>9</v>
      </c>
      <c r="K724">
        <f t="shared" ca="1" si="134"/>
        <v>0</v>
      </c>
      <c r="L724">
        <f t="shared" ca="1" si="135"/>
        <v>9</v>
      </c>
      <c r="M724" s="23">
        <f t="shared" ca="1" si="136"/>
        <v>108</v>
      </c>
      <c r="N724" s="1">
        <f t="shared" ca="1" si="137"/>
        <v>-72</v>
      </c>
      <c r="O724" s="1">
        <f t="shared" ca="1" si="138"/>
        <v>0</v>
      </c>
      <c r="P724" s="27">
        <f t="shared" ca="1" si="139"/>
        <v>36</v>
      </c>
      <c r="Q724" s="1">
        <f t="shared" ca="1" si="140"/>
        <v>12972.799999999985</v>
      </c>
      <c r="R724" s="1">
        <f t="shared" ca="1" si="141"/>
        <v>17.992787794729512</v>
      </c>
    </row>
    <row r="725" spans="7:18">
      <c r="G725">
        <v>722</v>
      </c>
      <c r="H725" t="str">
        <f t="shared" ca="1" si="142"/>
        <v>Soleado</v>
      </c>
      <c r="I725">
        <f t="shared" ca="1" si="132"/>
        <v>7</v>
      </c>
      <c r="J725">
        <f t="shared" ca="1" si="133"/>
        <v>7</v>
      </c>
      <c r="K725">
        <f t="shared" ca="1" si="134"/>
        <v>2</v>
      </c>
      <c r="L725">
        <f t="shared" ca="1" si="135"/>
        <v>9</v>
      </c>
      <c r="M725" s="23">
        <f t="shared" ca="1" si="136"/>
        <v>84</v>
      </c>
      <c r="N725" s="1">
        <f t="shared" ca="1" si="137"/>
        <v>-72</v>
      </c>
      <c r="O725" s="1">
        <f t="shared" ca="1" si="138"/>
        <v>-2.4</v>
      </c>
      <c r="P725" s="27">
        <f t="shared" ca="1" si="139"/>
        <v>9.6</v>
      </c>
      <c r="Q725" s="1">
        <f t="shared" ca="1" si="140"/>
        <v>12982.399999999985</v>
      </c>
      <c r="R725" s="1">
        <f t="shared" ca="1" si="141"/>
        <v>17.981163434903017</v>
      </c>
    </row>
    <row r="726" spans="7:18">
      <c r="G726">
        <v>723</v>
      </c>
      <c r="H726" t="str">
        <f t="shared" ca="1" si="142"/>
        <v>Nublado</v>
      </c>
      <c r="I726">
        <f t="shared" ca="1" si="132"/>
        <v>3</v>
      </c>
      <c r="J726">
        <f t="shared" ca="1" si="133"/>
        <v>3</v>
      </c>
      <c r="K726">
        <f t="shared" ca="1" si="134"/>
        <v>4</v>
      </c>
      <c r="L726">
        <f t="shared" ca="1" si="135"/>
        <v>7</v>
      </c>
      <c r="M726" s="23">
        <f t="shared" ca="1" si="136"/>
        <v>36</v>
      </c>
      <c r="N726" s="1">
        <f t="shared" ca="1" si="137"/>
        <v>-56</v>
      </c>
      <c r="O726" s="1">
        <f t="shared" ca="1" si="138"/>
        <v>-4.8</v>
      </c>
      <c r="P726" s="27">
        <f t="shared" ca="1" si="139"/>
        <v>-24.8</v>
      </c>
      <c r="Q726" s="1">
        <f t="shared" ca="1" si="140"/>
        <v>12957.599999999986</v>
      </c>
      <c r="R726" s="1">
        <f t="shared" ca="1" si="141"/>
        <v>17.921991701244785</v>
      </c>
    </row>
    <row r="727" spans="7:18">
      <c r="G727">
        <v>724</v>
      </c>
      <c r="H727" t="str">
        <f t="shared" ca="1" si="142"/>
        <v>Soleado</v>
      </c>
      <c r="I727">
        <f t="shared" ca="1" si="132"/>
        <v>8</v>
      </c>
      <c r="J727">
        <f t="shared" ca="1" si="133"/>
        <v>3</v>
      </c>
      <c r="K727">
        <f t="shared" ca="1" si="134"/>
        <v>0</v>
      </c>
      <c r="L727">
        <f t="shared" ca="1" si="135"/>
        <v>3</v>
      </c>
      <c r="M727" s="23">
        <f t="shared" ca="1" si="136"/>
        <v>36</v>
      </c>
      <c r="N727" s="1">
        <f t="shared" ca="1" si="137"/>
        <v>-24</v>
      </c>
      <c r="O727" s="1">
        <f t="shared" ca="1" si="138"/>
        <v>0</v>
      </c>
      <c r="P727" s="27">
        <f t="shared" ca="1" si="139"/>
        <v>12</v>
      </c>
      <c r="Q727" s="1">
        <f t="shared" ca="1" si="140"/>
        <v>12969.599999999986</v>
      </c>
      <c r="R727" s="1">
        <f t="shared" ca="1" si="141"/>
        <v>17.913812154696103</v>
      </c>
    </row>
    <row r="728" spans="7:18">
      <c r="G728">
        <v>725</v>
      </c>
      <c r="H728" t="str">
        <f t="shared" ca="1" si="142"/>
        <v>Soleado</v>
      </c>
      <c r="I728">
        <f t="shared" ca="1" si="132"/>
        <v>9</v>
      </c>
      <c r="J728">
        <f t="shared" ca="1" si="133"/>
        <v>8</v>
      </c>
      <c r="K728">
        <f t="shared" ca="1" si="134"/>
        <v>0</v>
      </c>
      <c r="L728">
        <f t="shared" ca="1" si="135"/>
        <v>8</v>
      </c>
      <c r="M728" s="23">
        <f t="shared" ca="1" si="136"/>
        <v>96</v>
      </c>
      <c r="N728" s="1">
        <f t="shared" ca="1" si="137"/>
        <v>-64</v>
      </c>
      <c r="O728" s="1">
        <f t="shared" ca="1" si="138"/>
        <v>0</v>
      </c>
      <c r="P728" s="27">
        <f t="shared" ca="1" si="139"/>
        <v>32</v>
      </c>
      <c r="Q728" s="1">
        <f t="shared" ca="1" si="140"/>
        <v>13001.599999999986</v>
      </c>
      <c r="R728" s="1">
        <f t="shared" ca="1" si="141"/>
        <v>17.933241379310314</v>
      </c>
    </row>
    <row r="729" spans="7:18">
      <c r="G729">
        <v>726</v>
      </c>
      <c r="H729" t="str">
        <f t="shared" ca="1" si="142"/>
        <v>Nublado</v>
      </c>
      <c r="I729">
        <f t="shared" ca="1" si="132"/>
        <v>4</v>
      </c>
      <c r="J729">
        <f t="shared" ca="1" si="133"/>
        <v>4</v>
      </c>
      <c r="K729">
        <f t="shared" ca="1" si="134"/>
        <v>5</v>
      </c>
      <c r="L729">
        <f t="shared" ca="1" si="135"/>
        <v>9</v>
      </c>
      <c r="M729" s="23">
        <f t="shared" ca="1" si="136"/>
        <v>48</v>
      </c>
      <c r="N729" s="1">
        <f t="shared" ca="1" si="137"/>
        <v>-72</v>
      </c>
      <c r="O729" s="1">
        <f t="shared" ca="1" si="138"/>
        <v>-6</v>
      </c>
      <c r="P729" s="27">
        <f t="shared" ca="1" si="139"/>
        <v>-30</v>
      </c>
      <c r="Q729" s="1">
        <f t="shared" ca="1" si="140"/>
        <v>12971.599999999986</v>
      </c>
      <c r="R729" s="1">
        <f t="shared" ca="1" si="141"/>
        <v>17.867217630853961</v>
      </c>
    </row>
    <row r="730" spans="7:18">
      <c r="G730">
        <v>727</v>
      </c>
      <c r="H730" t="str">
        <f t="shared" ca="1" si="142"/>
        <v>Soleado</v>
      </c>
      <c r="I730">
        <f t="shared" ca="1" si="132"/>
        <v>8</v>
      </c>
      <c r="J730">
        <f t="shared" ca="1" si="133"/>
        <v>4</v>
      </c>
      <c r="K730">
        <f t="shared" ca="1" si="134"/>
        <v>0</v>
      </c>
      <c r="L730">
        <f t="shared" ca="1" si="135"/>
        <v>4</v>
      </c>
      <c r="M730" s="23">
        <f t="shared" ca="1" si="136"/>
        <v>48</v>
      </c>
      <c r="N730" s="1">
        <f t="shared" ca="1" si="137"/>
        <v>-32</v>
      </c>
      <c r="O730" s="1">
        <f t="shared" ca="1" si="138"/>
        <v>0</v>
      </c>
      <c r="P730" s="27">
        <f t="shared" ca="1" si="139"/>
        <v>16</v>
      </c>
      <c r="Q730" s="1">
        <f t="shared" ca="1" si="140"/>
        <v>12987.599999999986</v>
      </c>
      <c r="R730" s="1">
        <f t="shared" ca="1" si="141"/>
        <v>17.864649243466268</v>
      </c>
    </row>
    <row r="731" spans="7:18">
      <c r="G731">
        <v>728</v>
      </c>
      <c r="H731" t="str">
        <f t="shared" ca="1" si="142"/>
        <v>Nublado</v>
      </c>
      <c r="I731">
        <f t="shared" ca="1" si="132"/>
        <v>6</v>
      </c>
      <c r="J731">
        <f t="shared" ca="1" si="133"/>
        <v>6</v>
      </c>
      <c r="K731">
        <f t="shared" ca="1" si="134"/>
        <v>2</v>
      </c>
      <c r="L731">
        <f t="shared" ca="1" si="135"/>
        <v>8</v>
      </c>
      <c r="M731" s="23">
        <f t="shared" ca="1" si="136"/>
        <v>72</v>
      </c>
      <c r="N731" s="1">
        <f t="shared" ca="1" si="137"/>
        <v>-64</v>
      </c>
      <c r="O731" s="1">
        <f t="shared" ca="1" si="138"/>
        <v>-2.4</v>
      </c>
      <c r="P731" s="27">
        <f t="shared" ca="1" si="139"/>
        <v>5.6</v>
      </c>
      <c r="Q731" s="1">
        <f t="shared" ca="1" si="140"/>
        <v>12993.199999999986</v>
      </c>
      <c r="R731" s="1">
        <f t="shared" ca="1" si="141"/>
        <v>17.847802197802167</v>
      </c>
    </row>
    <row r="732" spans="7:18">
      <c r="G732">
        <v>729</v>
      </c>
      <c r="H732" t="str">
        <f t="shared" ca="1" si="142"/>
        <v>Soleado</v>
      </c>
      <c r="I732">
        <f t="shared" ca="1" si="132"/>
        <v>8</v>
      </c>
      <c r="J732">
        <f t="shared" ca="1" si="133"/>
        <v>6</v>
      </c>
      <c r="K732">
        <f t="shared" ca="1" si="134"/>
        <v>0</v>
      </c>
      <c r="L732">
        <f t="shared" ca="1" si="135"/>
        <v>6</v>
      </c>
      <c r="M732" s="23">
        <f t="shared" ca="1" si="136"/>
        <v>72</v>
      </c>
      <c r="N732" s="1">
        <f t="shared" ca="1" si="137"/>
        <v>-48</v>
      </c>
      <c r="O732" s="1">
        <f t="shared" ca="1" si="138"/>
        <v>0</v>
      </c>
      <c r="P732" s="27">
        <f t="shared" ca="1" si="139"/>
        <v>24</v>
      </c>
      <c r="Q732" s="1">
        <f t="shared" ca="1" si="140"/>
        <v>13017.199999999986</v>
      </c>
      <c r="R732" s="1">
        <f t="shared" ca="1" si="141"/>
        <v>17.856241426611764</v>
      </c>
    </row>
    <row r="733" spans="7:18">
      <c r="G733">
        <v>730</v>
      </c>
      <c r="H733" t="str">
        <f t="shared" ca="1" si="142"/>
        <v>Nublado</v>
      </c>
      <c r="I733">
        <f t="shared" ca="1" si="132"/>
        <v>6</v>
      </c>
      <c r="J733">
        <f t="shared" ca="1" si="133"/>
        <v>6</v>
      </c>
      <c r="K733">
        <f t="shared" ca="1" si="134"/>
        <v>2</v>
      </c>
      <c r="L733">
        <f t="shared" ca="1" si="135"/>
        <v>8</v>
      </c>
      <c r="M733" s="23">
        <f t="shared" ca="1" si="136"/>
        <v>72</v>
      </c>
      <c r="N733" s="1">
        <f t="shared" ca="1" si="137"/>
        <v>-64</v>
      </c>
      <c r="O733" s="1">
        <f t="shared" ca="1" si="138"/>
        <v>-2.4</v>
      </c>
      <c r="P733" s="27">
        <f t="shared" ca="1" si="139"/>
        <v>5.6</v>
      </c>
      <c r="Q733" s="1">
        <f t="shared" ca="1" si="140"/>
        <v>13022.799999999987</v>
      </c>
      <c r="R733" s="1">
        <f t="shared" ca="1" si="141"/>
        <v>17.839452054794489</v>
      </c>
    </row>
    <row r="734" spans="7:18">
      <c r="G734">
        <v>731</v>
      </c>
      <c r="H734" t="str">
        <f t="shared" ca="1" si="142"/>
        <v>Nublado</v>
      </c>
      <c r="I734">
        <f t="shared" ref="I734:I797" ca="1" si="143">IF(H734="Soleado",LOOKUP(RAND(),Rand_Sol,Dem_Sol),LOOKUP(RAND(),Rand_Nub,Dem_Nub))</f>
        <v>5</v>
      </c>
      <c r="J734">
        <f t="shared" ref="J734:J797" ca="1" si="144">IF(I734&lt;=L734,I734,L734)</f>
        <v>5</v>
      </c>
      <c r="K734">
        <f t="shared" ref="K734:K797" ca="1" si="145">IF(J734&lt;L734,L734-J734,0)</f>
        <v>1</v>
      </c>
      <c r="L734">
        <f t="shared" ref="L734:L797" ca="1" si="146">I733</f>
        <v>6</v>
      </c>
      <c r="M734" s="23">
        <f t="shared" ref="M734:M797" ca="1" si="147">J734*$B$2</f>
        <v>60</v>
      </c>
      <c r="N734" s="1">
        <f t="shared" ref="N734:N797" ca="1" si="148">-L734*$B$3</f>
        <v>-48</v>
      </c>
      <c r="O734" s="1">
        <f t="shared" ref="O734:O797" ca="1" si="149">-K734*pre_rev</f>
        <v>-1.2</v>
      </c>
      <c r="P734" s="27">
        <f t="shared" ref="P734:P797" ca="1" si="150">M734+N734+O734</f>
        <v>10.8</v>
      </c>
      <c r="Q734" s="1">
        <f t="shared" ref="Q734:Q797" ca="1" si="151">P734+Q733</f>
        <v>13033.599999999986</v>
      </c>
      <c r="R734" s="1">
        <f t="shared" ref="R734:R797" ca="1" si="152">1/G734*((G734-1)*R733+P734)</f>
        <v>17.829822161422676</v>
      </c>
    </row>
    <row r="735" spans="7:18">
      <c r="G735">
        <v>732</v>
      </c>
      <c r="H735" t="str">
        <f t="shared" ca="1" si="142"/>
        <v>Soleado</v>
      </c>
      <c r="I735">
        <f t="shared" ca="1" si="143"/>
        <v>7</v>
      </c>
      <c r="J735">
        <f t="shared" ca="1" si="144"/>
        <v>5</v>
      </c>
      <c r="K735">
        <f t="shared" ca="1" si="145"/>
        <v>0</v>
      </c>
      <c r="L735">
        <f t="shared" ca="1" si="146"/>
        <v>5</v>
      </c>
      <c r="M735" s="23">
        <f t="shared" ca="1" si="147"/>
        <v>60</v>
      </c>
      <c r="N735" s="1">
        <f t="shared" ca="1" si="148"/>
        <v>-40</v>
      </c>
      <c r="O735" s="1">
        <f t="shared" ca="1" si="149"/>
        <v>0</v>
      </c>
      <c r="P735" s="27">
        <f t="shared" ca="1" si="150"/>
        <v>20</v>
      </c>
      <c r="Q735" s="1">
        <f t="shared" ca="1" si="151"/>
        <v>13053.599999999986</v>
      </c>
      <c r="R735" s="1">
        <f t="shared" ca="1" si="152"/>
        <v>17.83278688524587</v>
      </c>
    </row>
    <row r="736" spans="7:18">
      <c r="G736">
        <v>733</v>
      </c>
      <c r="H736" t="str">
        <f t="shared" ca="1" si="142"/>
        <v>Soleado</v>
      </c>
      <c r="I736">
        <f t="shared" ca="1" si="143"/>
        <v>7</v>
      </c>
      <c r="J736">
        <f t="shared" ca="1" si="144"/>
        <v>7</v>
      </c>
      <c r="K736">
        <f t="shared" ca="1" si="145"/>
        <v>0</v>
      </c>
      <c r="L736">
        <f t="shared" ca="1" si="146"/>
        <v>7</v>
      </c>
      <c r="M736" s="23">
        <f t="shared" ca="1" si="147"/>
        <v>84</v>
      </c>
      <c r="N736" s="1">
        <f t="shared" ca="1" si="148"/>
        <v>-56</v>
      </c>
      <c r="O736" s="1">
        <f t="shared" ca="1" si="149"/>
        <v>0</v>
      </c>
      <c r="P736" s="27">
        <f t="shared" ca="1" si="150"/>
        <v>28</v>
      </c>
      <c r="Q736" s="1">
        <f t="shared" ca="1" si="151"/>
        <v>13081.599999999986</v>
      </c>
      <c r="R736" s="1">
        <f t="shared" ca="1" si="152"/>
        <v>17.846657571623435</v>
      </c>
    </row>
    <row r="737" spans="7:18">
      <c r="G737">
        <v>734</v>
      </c>
      <c r="H737" t="str">
        <f t="shared" ca="1" si="142"/>
        <v>Soleado</v>
      </c>
      <c r="I737">
        <f t="shared" ca="1" si="143"/>
        <v>7</v>
      </c>
      <c r="J737">
        <f t="shared" ca="1" si="144"/>
        <v>7</v>
      </c>
      <c r="K737">
        <f t="shared" ca="1" si="145"/>
        <v>0</v>
      </c>
      <c r="L737">
        <f t="shared" ca="1" si="146"/>
        <v>7</v>
      </c>
      <c r="M737" s="23">
        <f t="shared" ca="1" si="147"/>
        <v>84</v>
      </c>
      <c r="N737" s="1">
        <f t="shared" ca="1" si="148"/>
        <v>-56</v>
      </c>
      <c r="O737" s="1">
        <f t="shared" ca="1" si="149"/>
        <v>0</v>
      </c>
      <c r="P737" s="27">
        <f t="shared" ca="1" si="150"/>
        <v>28</v>
      </c>
      <c r="Q737" s="1">
        <f t="shared" ca="1" si="151"/>
        <v>13109.599999999986</v>
      </c>
      <c r="R737" s="1">
        <f t="shared" ca="1" si="152"/>
        <v>17.860490463215228</v>
      </c>
    </row>
    <row r="738" spans="7:18">
      <c r="G738">
        <v>735</v>
      </c>
      <c r="H738" t="str">
        <f t="shared" ca="1" si="142"/>
        <v>Soleado</v>
      </c>
      <c r="I738">
        <f t="shared" ca="1" si="143"/>
        <v>8</v>
      </c>
      <c r="J738">
        <f t="shared" ca="1" si="144"/>
        <v>7</v>
      </c>
      <c r="K738">
        <f t="shared" ca="1" si="145"/>
        <v>0</v>
      </c>
      <c r="L738">
        <f t="shared" ca="1" si="146"/>
        <v>7</v>
      </c>
      <c r="M738" s="23">
        <f t="shared" ca="1" si="147"/>
        <v>84</v>
      </c>
      <c r="N738" s="1">
        <f t="shared" ca="1" si="148"/>
        <v>-56</v>
      </c>
      <c r="O738" s="1">
        <f t="shared" ca="1" si="149"/>
        <v>0</v>
      </c>
      <c r="P738" s="27">
        <f t="shared" ca="1" si="150"/>
        <v>28</v>
      </c>
      <c r="Q738" s="1">
        <f t="shared" ca="1" si="151"/>
        <v>13137.599999999986</v>
      </c>
      <c r="R738" s="1">
        <f t="shared" ca="1" si="152"/>
        <v>17.87428571428568</v>
      </c>
    </row>
    <row r="739" spans="7:18">
      <c r="G739">
        <v>736</v>
      </c>
      <c r="H739" t="str">
        <f t="shared" ca="1" si="142"/>
        <v>Soleado</v>
      </c>
      <c r="I739">
        <f t="shared" ca="1" si="143"/>
        <v>8</v>
      </c>
      <c r="J739">
        <f t="shared" ca="1" si="144"/>
        <v>8</v>
      </c>
      <c r="K739">
        <f t="shared" ca="1" si="145"/>
        <v>0</v>
      </c>
      <c r="L739">
        <f t="shared" ca="1" si="146"/>
        <v>8</v>
      </c>
      <c r="M739" s="23">
        <f t="shared" ca="1" si="147"/>
        <v>96</v>
      </c>
      <c r="N739" s="1">
        <f t="shared" ca="1" si="148"/>
        <v>-64</v>
      </c>
      <c r="O739" s="1">
        <f t="shared" ca="1" si="149"/>
        <v>0</v>
      </c>
      <c r="P739" s="27">
        <f t="shared" ca="1" si="150"/>
        <v>32</v>
      </c>
      <c r="Q739" s="1">
        <f t="shared" ca="1" si="151"/>
        <v>13169.599999999986</v>
      </c>
      <c r="R739" s="1">
        <f t="shared" ca="1" si="152"/>
        <v>17.893478260869532</v>
      </c>
    </row>
    <row r="740" spans="7:18">
      <c r="G740">
        <v>737</v>
      </c>
      <c r="H740" t="str">
        <f t="shared" ca="1" si="142"/>
        <v>Soleado</v>
      </c>
      <c r="I740">
        <f t="shared" ca="1" si="143"/>
        <v>8</v>
      </c>
      <c r="J740">
        <f t="shared" ca="1" si="144"/>
        <v>8</v>
      </c>
      <c r="K740">
        <f t="shared" ca="1" si="145"/>
        <v>0</v>
      </c>
      <c r="L740">
        <f t="shared" ca="1" si="146"/>
        <v>8</v>
      </c>
      <c r="M740" s="23">
        <f t="shared" ca="1" si="147"/>
        <v>96</v>
      </c>
      <c r="N740" s="1">
        <f t="shared" ca="1" si="148"/>
        <v>-64</v>
      </c>
      <c r="O740" s="1">
        <f t="shared" ca="1" si="149"/>
        <v>0</v>
      </c>
      <c r="P740" s="27">
        <f t="shared" ca="1" si="150"/>
        <v>32</v>
      </c>
      <c r="Q740" s="1">
        <f t="shared" ca="1" si="151"/>
        <v>13201.599999999986</v>
      </c>
      <c r="R740" s="1">
        <f t="shared" ca="1" si="152"/>
        <v>17.912618724558989</v>
      </c>
    </row>
    <row r="741" spans="7:18">
      <c r="G741">
        <v>738</v>
      </c>
      <c r="H741" t="str">
        <f t="shared" ca="1" si="142"/>
        <v>Soleado</v>
      </c>
      <c r="I741">
        <f t="shared" ca="1" si="143"/>
        <v>8</v>
      </c>
      <c r="J741">
        <f t="shared" ca="1" si="144"/>
        <v>8</v>
      </c>
      <c r="K741">
        <f t="shared" ca="1" si="145"/>
        <v>0</v>
      </c>
      <c r="L741">
        <f t="shared" ca="1" si="146"/>
        <v>8</v>
      </c>
      <c r="M741" s="23">
        <f t="shared" ca="1" si="147"/>
        <v>96</v>
      </c>
      <c r="N741" s="1">
        <f t="shared" ca="1" si="148"/>
        <v>-64</v>
      </c>
      <c r="O741" s="1">
        <f t="shared" ca="1" si="149"/>
        <v>0</v>
      </c>
      <c r="P741" s="27">
        <f t="shared" ca="1" si="150"/>
        <v>32</v>
      </c>
      <c r="Q741" s="1">
        <f t="shared" ca="1" si="151"/>
        <v>13233.599999999986</v>
      </c>
      <c r="R741" s="1">
        <f t="shared" ca="1" si="152"/>
        <v>17.931707317073137</v>
      </c>
    </row>
    <row r="742" spans="7:18">
      <c r="G742">
        <v>739</v>
      </c>
      <c r="H742" t="str">
        <f t="shared" ca="1" si="142"/>
        <v>Soleado</v>
      </c>
      <c r="I742">
        <f t="shared" ca="1" si="143"/>
        <v>8</v>
      </c>
      <c r="J742">
        <f t="shared" ca="1" si="144"/>
        <v>8</v>
      </c>
      <c r="K742">
        <f t="shared" ca="1" si="145"/>
        <v>0</v>
      </c>
      <c r="L742">
        <f t="shared" ca="1" si="146"/>
        <v>8</v>
      </c>
      <c r="M742" s="23">
        <f t="shared" ca="1" si="147"/>
        <v>96</v>
      </c>
      <c r="N742" s="1">
        <f t="shared" ca="1" si="148"/>
        <v>-64</v>
      </c>
      <c r="O742" s="1">
        <f t="shared" ca="1" si="149"/>
        <v>0</v>
      </c>
      <c r="P742" s="27">
        <f t="shared" ca="1" si="150"/>
        <v>32</v>
      </c>
      <c r="Q742" s="1">
        <f t="shared" ca="1" si="151"/>
        <v>13265.599999999986</v>
      </c>
      <c r="R742" s="1">
        <f t="shared" ca="1" si="152"/>
        <v>17.950744248985082</v>
      </c>
    </row>
    <row r="743" spans="7:18">
      <c r="G743">
        <v>740</v>
      </c>
      <c r="H743" t="str">
        <f t="shared" ca="1" si="142"/>
        <v>Soleado</v>
      </c>
      <c r="I743">
        <f t="shared" ca="1" si="143"/>
        <v>8</v>
      </c>
      <c r="J743">
        <f t="shared" ca="1" si="144"/>
        <v>8</v>
      </c>
      <c r="K743">
        <f t="shared" ca="1" si="145"/>
        <v>0</v>
      </c>
      <c r="L743">
        <f t="shared" ca="1" si="146"/>
        <v>8</v>
      </c>
      <c r="M743" s="23">
        <f t="shared" ca="1" si="147"/>
        <v>96</v>
      </c>
      <c r="N743" s="1">
        <f t="shared" ca="1" si="148"/>
        <v>-64</v>
      </c>
      <c r="O743" s="1">
        <f t="shared" ca="1" si="149"/>
        <v>0</v>
      </c>
      <c r="P743" s="27">
        <f t="shared" ca="1" si="150"/>
        <v>32</v>
      </c>
      <c r="Q743" s="1">
        <f t="shared" ca="1" si="151"/>
        <v>13297.599999999986</v>
      </c>
      <c r="R743" s="1">
        <f t="shared" ca="1" si="152"/>
        <v>17.969729729729696</v>
      </c>
    </row>
    <row r="744" spans="7:18">
      <c r="G744">
        <v>741</v>
      </c>
      <c r="H744" t="str">
        <f t="shared" ca="1" si="142"/>
        <v>Soleado</v>
      </c>
      <c r="I744">
        <f t="shared" ca="1" si="143"/>
        <v>7</v>
      </c>
      <c r="J744">
        <f t="shared" ca="1" si="144"/>
        <v>7</v>
      </c>
      <c r="K744">
        <f t="shared" ca="1" si="145"/>
        <v>1</v>
      </c>
      <c r="L744">
        <f t="shared" ca="1" si="146"/>
        <v>8</v>
      </c>
      <c r="M744" s="23">
        <f t="shared" ca="1" si="147"/>
        <v>84</v>
      </c>
      <c r="N744" s="1">
        <f t="shared" ca="1" si="148"/>
        <v>-64</v>
      </c>
      <c r="O744" s="1">
        <f t="shared" ca="1" si="149"/>
        <v>-1.2</v>
      </c>
      <c r="P744" s="27">
        <f t="shared" ca="1" si="150"/>
        <v>18.8</v>
      </c>
      <c r="Q744" s="1">
        <f t="shared" ca="1" si="151"/>
        <v>13316.399999999985</v>
      </c>
      <c r="R744" s="1">
        <f t="shared" ca="1" si="152"/>
        <v>17.970850202429116</v>
      </c>
    </row>
    <row r="745" spans="7:18">
      <c r="G745">
        <v>742</v>
      </c>
      <c r="H745" t="str">
        <f t="shared" ca="1" si="142"/>
        <v>Soleado</v>
      </c>
      <c r="I745">
        <f t="shared" ca="1" si="143"/>
        <v>7</v>
      </c>
      <c r="J745">
        <f t="shared" ca="1" si="144"/>
        <v>7</v>
      </c>
      <c r="K745">
        <f t="shared" ca="1" si="145"/>
        <v>0</v>
      </c>
      <c r="L745">
        <f t="shared" ca="1" si="146"/>
        <v>7</v>
      </c>
      <c r="M745" s="23">
        <f t="shared" ca="1" si="147"/>
        <v>84</v>
      </c>
      <c r="N745" s="1">
        <f t="shared" ca="1" si="148"/>
        <v>-56</v>
      </c>
      <c r="O745" s="1">
        <f t="shared" ca="1" si="149"/>
        <v>0</v>
      </c>
      <c r="P745" s="27">
        <f t="shared" ca="1" si="150"/>
        <v>28</v>
      </c>
      <c r="Q745" s="1">
        <f t="shared" ca="1" si="151"/>
        <v>13344.399999999985</v>
      </c>
      <c r="R745" s="1">
        <f t="shared" ca="1" si="152"/>
        <v>17.984366576819372</v>
      </c>
    </row>
    <row r="746" spans="7:18">
      <c r="G746">
        <v>743</v>
      </c>
      <c r="H746" t="str">
        <f t="shared" ca="1" si="142"/>
        <v>Soleado</v>
      </c>
      <c r="I746">
        <f t="shared" ca="1" si="143"/>
        <v>8</v>
      </c>
      <c r="J746">
        <f t="shared" ca="1" si="144"/>
        <v>7</v>
      </c>
      <c r="K746">
        <f t="shared" ca="1" si="145"/>
        <v>0</v>
      </c>
      <c r="L746">
        <f t="shared" ca="1" si="146"/>
        <v>7</v>
      </c>
      <c r="M746" s="23">
        <f t="shared" ca="1" si="147"/>
        <v>84</v>
      </c>
      <c r="N746" s="1">
        <f t="shared" ca="1" si="148"/>
        <v>-56</v>
      </c>
      <c r="O746" s="1">
        <f t="shared" ca="1" si="149"/>
        <v>0</v>
      </c>
      <c r="P746" s="27">
        <f t="shared" ca="1" si="150"/>
        <v>28</v>
      </c>
      <c r="Q746" s="1">
        <f t="shared" ca="1" si="151"/>
        <v>13372.399999999985</v>
      </c>
      <c r="R746" s="1">
        <f t="shared" ca="1" si="152"/>
        <v>17.997846567967663</v>
      </c>
    </row>
    <row r="747" spans="7:18">
      <c r="G747">
        <v>744</v>
      </c>
      <c r="H747" t="str">
        <f t="shared" ca="1" si="142"/>
        <v>Soleado</v>
      </c>
      <c r="I747">
        <f t="shared" ca="1" si="143"/>
        <v>7</v>
      </c>
      <c r="J747">
        <f t="shared" ca="1" si="144"/>
        <v>7</v>
      </c>
      <c r="K747">
        <f t="shared" ca="1" si="145"/>
        <v>1</v>
      </c>
      <c r="L747">
        <f t="shared" ca="1" si="146"/>
        <v>8</v>
      </c>
      <c r="M747" s="23">
        <f t="shared" ca="1" si="147"/>
        <v>84</v>
      </c>
      <c r="N747" s="1">
        <f t="shared" ca="1" si="148"/>
        <v>-64</v>
      </c>
      <c r="O747" s="1">
        <f t="shared" ca="1" si="149"/>
        <v>-1.2</v>
      </c>
      <c r="P747" s="27">
        <f t="shared" ca="1" si="150"/>
        <v>18.8</v>
      </c>
      <c r="Q747" s="1">
        <f t="shared" ca="1" si="151"/>
        <v>13391.199999999984</v>
      </c>
      <c r="R747" s="1">
        <f t="shared" ca="1" si="152"/>
        <v>17.998924731182761</v>
      </c>
    </row>
    <row r="748" spans="7:18">
      <c r="G748">
        <v>745</v>
      </c>
      <c r="H748" t="str">
        <f t="shared" ca="1" si="142"/>
        <v>Soleado</v>
      </c>
      <c r="I748">
        <f t="shared" ca="1" si="143"/>
        <v>8</v>
      </c>
      <c r="J748">
        <f t="shared" ca="1" si="144"/>
        <v>7</v>
      </c>
      <c r="K748">
        <f t="shared" ca="1" si="145"/>
        <v>0</v>
      </c>
      <c r="L748">
        <f t="shared" ca="1" si="146"/>
        <v>7</v>
      </c>
      <c r="M748" s="23">
        <f t="shared" ca="1" si="147"/>
        <v>84</v>
      </c>
      <c r="N748" s="1">
        <f t="shared" ca="1" si="148"/>
        <v>-56</v>
      </c>
      <c r="O748" s="1">
        <f t="shared" ca="1" si="149"/>
        <v>0</v>
      </c>
      <c r="P748" s="27">
        <f t="shared" ca="1" si="150"/>
        <v>28</v>
      </c>
      <c r="Q748" s="1">
        <f t="shared" ca="1" si="151"/>
        <v>13419.199999999984</v>
      </c>
      <c r="R748" s="1">
        <f t="shared" ca="1" si="152"/>
        <v>18.012348993288555</v>
      </c>
    </row>
    <row r="749" spans="7:18">
      <c r="G749">
        <v>746</v>
      </c>
      <c r="H749" t="str">
        <f t="shared" ca="1" si="142"/>
        <v>Soleado</v>
      </c>
      <c r="I749">
        <f t="shared" ca="1" si="143"/>
        <v>8</v>
      </c>
      <c r="J749">
        <f t="shared" ca="1" si="144"/>
        <v>8</v>
      </c>
      <c r="K749">
        <f t="shared" ca="1" si="145"/>
        <v>0</v>
      </c>
      <c r="L749">
        <f t="shared" ca="1" si="146"/>
        <v>8</v>
      </c>
      <c r="M749" s="23">
        <f t="shared" ca="1" si="147"/>
        <v>96</v>
      </c>
      <c r="N749" s="1">
        <f t="shared" ca="1" si="148"/>
        <v>-64</v>
      </c>
      <c r="O749" s="1">
        <f t="shared" ca="1" si="149"/>
        <v>0</v>
      </c>
      <c r="P749" s="27">
        <f t="shared" ca="1" si="150"/>
        <v>32</v>
      </c>
      <c r="Q749" s="1">
        <f t="shared" ca="1" si="151"/>
        <v>13451.199999999984</v>
      </c>
      <c r="R749" s="1">
        <f t="shared" ca="1" si="152"/>
        <v>18.031099195710421</v>
      </c>
    </row>
    <row r="750" spans="7:18">
      <c r="G750">
        <v>747</v>
      </c>
      <c r="H750" t="str">
        <f t="shared" ca="1" si="142"/>
        <v>Soleado</v>
      </c>
      <c r="I750">
        <f t="shared" ca="1" si="143"/>
        <v>7</v>
      </c>
      <c r="J750">
        <f t="shared" ca="1" si="144"/>
        <v>7</v>
      </c>
      <c r="K750">
        <f t="shared" ca="1" si="145"/>
        <v>1</v>
      </c>
      <c r="L750">
        <f t="shared" ca="1" si="146"/>
        <v>8</v>
      </c>
      <c r="M750" s="23">
        <f t="shared" ca="1" si="147"/>
        <v>84</v>
      </c>
      <c r="N750" s="1">
        <f t="shared" ca="1" si="148"/>
        <v>-64</v>
      </c>
      <c r="O750" s="1">
        <f t="shared" ca="1" si="149"/>
        <v>-1.2</v>
      </c>
      <c r="P750" s="27">
        <f t="shared" ca="1" si="150"/>
        <v>18.8</v>
      </c>
      <c r="Q750" s="1">
        <f t="shared" ca="1" si="151"/>
        <v>13469.999999999984</v>
      </c>
      <c r="R750" s="1">
        <f t="shared" ca="1" si="152"/>
        <v>18.03212851405619</v>
      </c>
    </row>
    <row r="751" spans="7:18">
      <c r="G751">
        <v>748</v>
      </c>
      <c r="H751" t="str">
        <f t="shared" ca="1" si="142"/>
        <v>Soleado</v>
      </c>
      <c r="I751">
        <f t="shared" ca="1" si="143"/>
        <v>9</v>
      </c>
      <c r="J751">
        <f t="shared" ca="1" si="144"/>
        <v>7</v>
      </c>
      <c r="K751">
        <f t="shared" ca="1" si="145"/>
        <v>0</v>
      </c>
      <c r="L751">
        <f t="shared" ca="1" si="146"/>
        <v>7</v>
      </c>
      <c r="M751" s="23">
        <f t="shared" ca="1" si="147"/>
        <v>84</v>
      </c>
      <c r="N751" s="1">
        <f t="shared" ca="1" si="148"/>
        <v>-56</v>
      </c>
      <c r="O751" s="1">
        <f t="shared" ca="1" si="149"/>
        <v>0</v>
      </c>
      <c r="P751" s="27">
        <f t="shared" ca="1" si="150"/>
        <v>28</v>
      </c>
      <c r="Q751" s="1">
        <f t="shared" ca="1" si="151"/>
        <v>13497.999999999984</v>
      </c>
      <c r="R751" s="1">
        <f t="shared" ca="1" si="152"/>
        <v>18.045454545454511</v>
      </c>
    </row>
    <row r="752" spans="7:18">
      <c r="G752">
        <v>749</v>
      </c>
      <c r="H752" t="str">
        <f t="shared" ca="1" si="142"/>
        <v>Nublado</v>
      </c>
      <c r="I752">
        <f t="shared" ca="1" si="143"/>
        <v>3</v>
      </c>
      <c r="J752">
        <f t="shared" ca="1" si="144"/>
        <v>3</v>
      </c>
      <c r="K752">
        <f t="shared" ca="1" si="145"/>
        <v>6</v>
      </c>
      <c r="L752">
        <f t="shared" ca="1" si="146"/>
        <v>9</v>
      </c>
      <c r="M752" s="23">
        <f t="shared" ca="1" si="147"/>
        <v>36</v>
      </c>
      <c r="N752" s="1">
        <f t="shared" ca="1" si="148"/>
        <v>-72</v>
      </c>
      <c r="O752" s="1">
        <f t="shared" ca="1" si="149"/>
        <v>-7.1999999999999993</v>
      </c>
      <c r="P752" s="27">
        <f t="shared" ca="1" si="150"/>
        <v>-43.2</v>
      </c>
      <c r="Q752" s="1">
        <f t="shared" ca="1" si="151"/>
        <v>13454.799999999983</v>
      </c>
      <c r="R752" s="1">
        <f t="shared" ca="1" si="152"/>
        <v>17.963684913217588</v>
      </c>
    </row>
    <row r="753" spans="7:18">
      <c r="G753">
        <v>750</v>
      </c>
      <c r="H753" t="str">
        <f t="shared" ca="1" si="142"/>
        <v>Nublado</v>
      </c>
      <c r="I753">
        <f t="shared" ca="1" si="143"/>
        <v>6</v>
      </c>
      <c r="J753">
        <f t="shared" ca="1" si="144"/>
        <v>3</v>
      </c>
      <c r="K753">
        <f t="shared" ca="1" si="145"/>
        <v>0</v>
      </c>
      <c r="L753">
        <f t="shared" ca="1" si="146"/>
        <v>3</v>
      </c>
      <c r="M753" s="23">
        <f t="shared" ca="1" si="147"/>
        <v>36</v>
      </c>
      <c r="N753" s="1">
        <f t="shared" ca="1" si="148"/>
        <v>-24</v>
      </c>
      <c r="O753" s="1">
        <f t="shared" ca="1" si="149"/>
        <v>0</v>
      </c>
      <c r="P753" s="27">
        <f t="shared" ca="1" si="150"/>
        <v>12</v>
      </c>
      <c r="Q753" s="1">
        <f t="shared" ca="1" si="151"/>
        <v>13466.799999999983</v>
      </c>
      <c r="R753" s="1">
        <f t="shared" ca="1" si="152"/>
        <v>17.955733333333299</v>
      </c>
    </row>
    <row r="754" spans="7:18">
      <c r="G754">
        <v>751</v>
      </c>
      <c r="H754" t="str">
        <f t="shared" ca="1" si="142"/>
        <v>Soleado</v>
      </c>
      <c r="I754">
        <f t="shared" ca="1" si="143"/>
        <v>6</v>
      </c>
      <c r="J754">
        <f t="shared" ca="1" si="144"/>
        <v>6</v>
      </c>
      <c r="K754">
        <f t="shared" ca="1" si="145"/>
        <v>0</v>
      </c>
      <c r="L754">
        <f t="shared" ca="1" si="146"/>
        <v>6</v>
      </c>
      <c r="M754" s="23">
        <f t="shared" ca="1" si="147"/>
        <v>72</v>
      </c>
      <c r="N754" s="1">
        <f t="shared" ca="1" si="148"/>
        <v>-48</v>
      </c>
      <c r="O754" s="1">
        <f t="shared" ca="1" si="149"/>
        <v>0</v>
      </c>
      <c r="P754" s="27">
        <f t="shared" ca="1" si="150"/>
        <v>24</v>
      </c>
      <c r="Q754" s="1">
        <f t="shared" ca="1" si="151"/>
        <v>13490.799999999983</v>
      </c>
      <c r="R754" s="1">
        <f t="shared" ca="1" si="152"/>
        <v>17.963781624500633</v>
      </c>
    </row>
    <row r="755" spans="7:18">
      <c r="G755">
        <v>752</v>
      </c>
      <c r="H755" t="str">
        <f t="shared" ca="1" si="142"/>
        <v>Soleado</v>
      </c>
      <c r="I755">
        <f t="shared" ca="1" si="143"/>
        <v>9</v>
      </c>
      <c r="J755">
        <f t="shared" ca="1" si="144"/>
        <v>6</v>
      </c>
      <c r="K755">
        <f t="shared" ca="1" si="145"/>
        <v>0</v>
      </c>
      <c r="L755">
        <f t="shared" ca="1" si="146"/>
        <v>6</v>
      </c>
      <c r="M755" s="23">
        <f t="shared" ca="1" si="147"/>
        <v>72</v>
      </c>
      <c r="N755" s="1">
        <f t="shared" ca="1" si="148"/>
        <v>-48</v>
      </c>
      <c r="O755" s="1">
        <f t="shared" ca="1" si="149"/>
        <v>0</v>
      </c>
      <c r="P755" s="27">
        <f t="shared" ca="1" si="150"/>
        <v>24</v>
      </c>
      <c r="Q755" s="1">
        <f t="shared" ca="1" si="151"/>
        <v>13514.799999999983</v>
      </c>
      <c r="R755" s="1">
        <f t="shared" ca="1" si="152"/>
        <v>17.971808510638265</v>
      </c>
    </row>
    <row r="756" spans="7:18">
      <c r="G756">
        <v>753</v>
      </c>
      <c r="H756" t="str">
        <f t="shared" ca="1" si="142"/>
        <v>Soleado</v>
      </c>
      <c r="I756">
        <f t="shared" ca="1" si="143"/>
        <v>9</v>
      </c>
      <c r="J756">
        <f t="shared" ca="1" si="144"/>
        <v>9</v>
      </c>
      <c r="K756">
        <f t="shared" ca="1" si="145"/>
        <v>0</v>
      </c>
      <c r="L756">
        <f t="shared" ca="1" si="146"/>
        <v>9</v>
      </c>
      <c r="M756" s="23">
        <f t="shared" ca="1" si="147"/>
        <v>108</v>
      </c>
      <c r="N756" s="1">
        <f t="shared" ca="1" si="148"/>
        <v>-72</v>
      </c>
      <c r="O756" s="1">
        <f t="shared" ca="1" si="149"/>
        <v>0</v>
      </c>
      <c r="P756" s="27">
        <f t="shared" ca="1" si="150"/>
        <v>36</v>
      </c>
      <c r="Q756" s="1">
        <f t="shared" ca="1" si="151"/>
        <v>13550.799999999983</v>
      </c>
      <c r="R756" s="1">
        <f t="shared" ca="1" si="152"/>
        <v>17.995750332005279</v>
      </c>
    </row>
    <row r="757" spans="7:18">
      <c r="G757">
        <v>754</v>
      </c>
      <c r="H757" t="str">
        <f t="shared" ca="1" si="142"/>
        <v>Nublado</v>
      </c>
      <c r="I757">
        <f t="shared" ca="1" si="143"/>
        <v>5</v>
      </c>
      <c r="J757">
        <f t="shared" ca="1" si="144"/>
        <v>5</v>
      </c>
      <c r="K757">
        <f t="shared" ca="1" si="145"/>
        <v>4</v>
      </c>
      <c r="L757">
        <f t="shared" ca="1" si="146"/>
        <v>9</v>
      </c>
      <c r="M757" s="23">
        <f t="shared" ca="1" si="147"/>
        <v>60</v>
      </c>
      <c r="N757" s="1">
        <f t="shared" ca="1" si="148"/>
        <v>-72</v>
      </c>
      <c r="O757" s="1">
        <f t="shared" ca="1" si="149"/>
        <v>-4.8</v>
      </c>
      <c r="P757" s="27">
        <f t="shared" ca="1" si="150"/>
        <v>-16.8</v>
      </c>
      <c r="Q757" s="1">
        <f t="shared" ca="1" si="151"/>
        <v>13533.999999999984</v>
      </c>
      <c r="R757" s="1">
        <f t="shared" ca="1" si="152"/>
        <v>17.949602122015882</v>
      </c>
    </row>
    <row r="758" spans="7:18">
      <c r="G758">
        <v>755</v>
      </c>
      <c r="H758" t="str">
        <f t="shared" ca="1" si="142"/>
        <v>Soleado</v>
      </c>
      <c r="I758">
        <f t="shared" ca="1" si="143"/>
        <v>9</v>
      </c>
      <c r="J758">
        <f t="shared" ca="1" si="144"/>
        <v>5</v>
      </c>
      <c r="K758">
        <f t="shared" ca="1" si="145"/>
        <v>0</v>
      </c>
      <c r="L758">
        <f t="shared" ca="1" si="146"/>
        <v>5</v>
      </c>
      <c r="M758" s="23">
        <f t="shared" ca="1" si="147"/>
        <v>60</v>
      </c>
      <c r="N758" s="1">
        <f t="shared" ca="1" si="148"/>
        <v>-40</v>
      </c>
      <c r="O758" s="1">
        <f t="shared" ca="1" si="149"/>
        <v>0</v>
      </c>
      <c r="P758" s="27">
        <f t="shared" ca="1" si="150"/>
        <v>20</v>
      </c>
      <c r="Q758" s="1">
        <f t="shared" ca="1" si="151"/>
        <v>13553.999999999984</v>
      </c>
      <c r="R758" s="1">
        <f t="shared" ca="1" si="152"/>
        <v>17.95231788079467</v>
      </c>
    </row>
    <row r="759" spans="7:18">
      <c r="G759">
        <v>756</v>
      </c>
      <c r="H759" t="str">
        <f t="shared" ca="1" si="142"/>
        <v>Soleado</v>
      </c>
      <c r="I759">
        <f t="shared" ca="1" si="143"/>
        <v>9</v>
      </c>
      <c r="J759">
        <f t="shared" ca="1" si="144"/>
        <v>9</v>
      </c>
      <c r="K759">
        <f t="shared" ca="1" si="145"/>
        <v>0</v>
      </c>
      <c r="L759">
        <f t="shared" ca="1" si="146"/>
        <v>9</v>
      </c>
      <c r="M759" s="23">
        <f t="shared" ca="1" si="147"/>
        <v>108</v>
      </c>
      <c r="N759" s="1">
        <f t="shared" ca="1" si="148"/>
        <v>-72</v>
      </c>
      <c r="O759" s="1">
        <f t="shared" ca="1" si="149"/>
        <v>0</v>
      </c>
      <c r="P759" s="27">
        <f t="shared" ca="1" si="150"/>
        <v>36</v>
      </c>
      <c r="Q759" s="1">
        <f t="shared" ca="1" si="151"/>
        <v>13589.999999999984</v>
      </c>
      <c r="R759" s="1">
        <f t="shared" ca="1" si="152"/>
        <v>17.976190476190443</v>
      </c>
    </row>
    <row r="760" spans="7:18">
      <c r="G760">
        <v>757</v>
      </c>
      <c r="H760" t="str">
        <f t="shared" ca="1" si="142"/>
        <v>Soleado</v>
      </c>
      <c r="I760">
        <f t="shared" ca="1" si="143"/>
        <v>8</v>
      </c>
      <c r="J760">
        <f t="shared" ca="1" si="144"/>
        <v>8</v>
      </c>
      <c r="K760">
        <f t="shared" ca="1" si="145"/>
        <v>1</v>
      </c>
      <c r="L760">
        <f t="shared" ca="1" si="146"/>
        <v>9</v>
      </c>
      <c r="M760" s="23">
        <f t="shared" ca="1" si="147"/>
        <v>96</v>
      </c>
      <c r="N760" s="1">
        <f t="shared" ca="1" si="148"/>
        <v>-72</v>
      </c>
      <c r="O760" s="1">
        <f t="shared" ca="1" si="149"/>
        <v>-1.2</v>
      </c>
      <c r="P760" s="27">
        <f t="shared" ca="1" si="150"/>
        <v>22.8</v>
      </c>
      <c r="Q760" s="1">
        <f t="shared" ca="1" si="151"/>
        <v>13612.799999999983</v>
      </c>
      <c r="R760" s="1">
        <f t="shared" ca="1" si="152"/>
        <v>17.98256274768821</v>
      </c>
    </row>
    <row r="761" spans="7:18">
      <c r="G761">
        <v>758</v>
      </c>
      <c r="H761" t="str">
        <f t="shared" ca="1" si="142"/>
        <v>Nublado</v>
      </c>
      <c r="I761">
        <f t="shared" ca="1" si="143"/>
        <v>7</v>
      </c>
      <c r="J761">
        <f t="shared" ca="1" si="144"/>
        <v>7</v>
      </c>
      <c r="K761">
        <f t="shared" ca="1" si="145"/>
        <v>1</v>
      </c>
      <c r="L761">
        <f t="shared" ca="1" si="146"/>
        <v>8</v>
      </c>
      <c r="M761" s="23">
        <f t="shared" ca="1" si="147"/>
        <v>84</v>
      </c>
      <c r="N761" s="1">
        <f t="shared" ca="1" si="148"/>
        <v>-64</v>
      </c>
      <c r="O761" s="1">
        <f t="shared" ca="1" si="149"/>
        <v>-1.2</v>
      </c>
      <c r="P761" s="27">
        <f t="shared" ca="1" si="150"/>
        <v>18.8</v>
      </c>
      <c r="Q761" s="1">
        <f t="shared" ca="1" si="151"/>
        <v>13631.599999999982</v>
      </c>
      <c r="R761" s="1">
        <f t="shared" ca="1" si="152"/>
        <v>17.983641160949833</v>
      </c>
    </row>
    <row r="762" spans="7:18">
      <c r="G762">
        <v>759</v>
      </c>
      <c r="H762" t="str">
        <f t="shared" ca="1" si="142"/>
        <v>Soleado</v>
      </c>
      <c r="I762">
        <f t="shared" ca="1" si="143"/>
        <v>9</v>
      </c>
      <c r="J762">
        <f t="shared" ca="1" si="144"/>
        <v>7</v>
      </c>
      <c r="K762">
        <f t="shared" ca="1" si="145"/>
        <v>0</v>
      </c>
      <c r="L762">
        <f t="shared" ca="1" si="146"/>
        <v>7</v>
      </c>
      <c r="M762" s="23">
        <f t="shared" ca="1" si="147"/>
        <v>84</v>
      </c>
      <c r="N762" s="1">
        <f t="shared" ca="1" si="148"/>
        <v>-56</v>
      </c>
      <c r="O762" s="1">
        <f t="shared" ca="1" si="149"/>
        <v>0</v>
      </c>
      <c r="P762" s="27">
        <f t="shared" ca="1" si="150"/>
        <v>28</v>
      </c>
      <c r="Q762" s="1">
        <f t="shared" ca="1" si="151"/>
        <v>13659.599999999982</v>
      </c>
      <c r="R762" s="1">
        <f t="shared" ca="1" si="152"/>
        <v>17.996837944663998</v>
      </c>
    </row>
    <row r="763" spans="7:18">
      <c r="G763">
        <v>760</v>
      </c>
      <c r="H763" t="str">
        <f t="shared" ca="1" si="142"/>
        <v>Soleado</v>
      </c>
      <c r="I763">
        <f t="shared" ca="1" si="143"/>
        <v>8</v>
      </c>
      <c r="J763">
        <f t="shared" ca="1" si="144"/>
        <v>8</v>
      </c>
      <c r="K763">
        <f t="shared" ca="1" si="145"/>
        <v>1</v>
      </c>
      <c r="L763">
        <f t="shared" ca="1" si="146"/>
        <v>9</v>
      </c>
      <c r="M763" s="23">
        <f t="shared" ca="1" si="147"/>
        <v>96</v>
      </c>
      <c r="N763" s="1">
        <f t="shared" ca="1" si="148"/>
        <v>-72</v>
      </c>
      <c r="O763" s="1">
        <f t="shared" ca="1" si="149"/>
        <v>-1.2</v>
      </c>
      <c r="P763" s="27">
        <f t="shared" ca="1" si="150"/>
        <v>22.8</v>
      </c>
      <c r="Q763" s="1">
        <f t="shared" ca="1" si="151"/>
        <v>13682.399999999981</v>
      </c>
      <c r="R763" s="1">
        <f t="shared" ca="1" si="152"/>
        <v>18.003157894736809</v>
      </c>
    </row>
    <row r="764" spans="7:18">
      <c r="G764">
        <v>761</v>
      </c>
      <c r="H764" t="str">
        <f t="shared" ca="1" si="142"/>
        <v>Nublado</v>
      </c>
      <c r="I764">
        <f t="shared" ca="1" si="143"/>
        <v>5</v>
      </c>
      <c r="J764">
        <f t="shared" ca="1" si="144"/>
        <v>5</v>
      </c>
      <c r="K764">
        <f t="shared" ca="1" si="145"/>
        <v>3</v>
      </c>
      <c r="L764">
        <f t="shared" ca="1" si="146"/>
        <v>8</v>
      </c>
      <c r="M764" s="23">
        <f t="shared" ca="1" si="147"/>
        <v>60</v>
      </c>
      <c r="N764" s="1">
        <f t="shared" ca="1" si="148"/>
        <v>-64</v>
      </c>
      <c r="O764" s="1">
        <f t="shared" ca="1" si="149"/>
        <v>-3.5999999999999996</v>
      </c>
      <c r="P764" s="27">
        <f t="shared" ca="1" si="150"/>
        <v>-7.6</v>
      </c>
      <c r="Q764" s="1">
        <f t="shared" ca="1" si="151"/>
        <v>13674.799999999981</v>
      </c>
      <c r="R764" s="1">
        <f t="shared" ca="1" si="152"/>
        <v>17.969513797634658</v>
      </c>
    </row>
    <row r="765" spans="7:18">
      <c r="G765">
        <v>762</v>
      </c>
      <c r="H765" t="str">
        <f t="shared" ca="1" si="142"/>
        <v>Nublado</v>
      </c>
      <c r="I765">
        <f t="shared" ca="1" si="143"/>
        <v>5</v>
      </c>
      <c r="J765">
        <f t="shared" ca="1" si="144"/>
        <v>5</v>
      </c>
      <c r="K765">
        <f t="shared" ca="1" si="145"/>
        <v>0</v>
      </c>
      <c r="L765">
        <f t="shared" ca="1" si="146"/>
        <v>5</v>
      </c>
      <c r="M765" s="23">
        <f t="shared" ca="1" si="147"/>
        <v>60</v>
      </c>
      <c r="N765" s="1">
        <f t="shared" ca="1" si="148"/>
        <v>-40</v>
      </c>
      <c r="O765" s="1">
        <f t="shared" ca="1" si="149"/>
        <v>0</v>
      </c>
      <c r="P765" s="27">
        <f t="shared" ca="1" si="150"/>
        <v>20</v>
      </c>
      <c r="Q765" s="1">
        <f t="shared" ca="1" si="151"/>
        <v>13694.799999999981</v>
      </c>
      <c r="R765" s="1">
        <f t="shared" ca="1" si="152"/>
        <v>17.972178477690253</v>
      </c>
    </row>
    <row r="766" spans="7:18">
      <c r="G766">
        <v>763</v>
      </c>
      <c r="H766" t="str">
        <f t="shared" ca="1" si="142"/>
        <v>Nublado</v>
      </c>
      <c r="I766">
        <f t="shared" ca="1" si="143"/>
        <v>4</v>
      </c>
      <c r="J766">
        <f t="shared" ca="1" si="144"/>
        <v>4</v>
      </c>
      <c r="K766">
        <f t="shared" ca="1" si="145"/>
        <v>1</v>
      </c>
      <c r="L766">
        <f t="shared" ca="1" si="146"/>
        <v>5</v>
      </c>
      <c r="M766" s="23">
        <f t="shared" ca="1" si="147"/>
        <v>48</v>
      </c>
      <c r="N766" s="1">
        <f t="shared" ca="1" si="148"/>
        <v>-40</v>
      </c>
      <c r="O766" s="1">
        <f t="shared" ca="1" si="149"/>
        <v>-1.2</v>
      </c>
      <c r="P766" s="27">
        <f t="shared" ca="1" si="150"/>
        <v>6.8</v>
      </c>
      <c r="Q766" s="1">
        <f t="shared" ca="1" si="151"/>
        <v>13701.59999999998</v>
      </c>
      <c r="R766" s="1">
        <f t="shared" ca="1" si="152"/>
        <v>17.957536041939676</v>
      </c>
    </row>
    <row r="767" spans="7:18">
      <c r="G767">
        <v>764</v>
      </c>
      <c r="H767" t="str">
        <f t="shared" ca="1" si="142"/>
        <v>Soleado</v>
      </c>
      <c r="I767">
        <f t="shared" ca="1" si="143"/>
        <v>8</v>
      </c>
      <c r="J767">
        <f t="shared" ca="1" si="144"/>
        <v>4</v>
      </c>
      <c r="K767">
        <f t="shared" ca="1" si="145"/>
        <v>0</v>
      </c>
      <c r="L767">
        <f t="shared" ca="1" si="146"/>
        <v>4</v>
      </c>
      <c r="M767" s="23">
        <f t="shared" ca="1" si="147"/>
        <v>48</v>
      </c>
      <c r="N767" s="1">
        <f t="shared" ca="1" si="148"/>
        <v>-32</v>
      </c>
      <c r="O767" s="1">
        <f t="shared" ca="1" si="149"/>
        <v>0</v>
      </c>
      <c r="P767" s="27">
        <f t="shared" ca="1" si="150"/>
        <v>16</v>
      </c>
      <c r="Q767" s="1">
        <f t="shared" ca="1" si="151"/>
        <v>13717.59999999998</v>
      </c>
      <c r="R767" s="1">
        <f t="shared" ca="1" si="152"/>
        <v>17.954973821989494</v>
      </c>
    </row>
    <row r="768" spans="7:18">
      <c r="G768">
        <v>765</v>
      </c>
      <c r="H768" t="str">
        <f t="shared" ca="1" si="142"/>
        <v>Soleado</v>
      </c>
      <c r="I768">
        <f t="shared" ca="1" si="143"/>
        <v>6</v>
      </c>
      <c r="J768">
        <f t="shared" ca="1" si="144"/>
        <v>6</v>
      </c>
      <c r="K768">
        <f t="shared" ca="1" si="145"/>
        <v>2</v>
      </c>
      <c r="L768">
        <f t="shared" ca="1" si="146"/>
        <v>8</v>
      </c>
      <c r="M768" s="23">
        <f t="shared" ca="1" si="147"/>
        <v>72</v>
      </c>
      <c r="N768" s="1">
        <f t="shared" ca="1" si="148"/>
        <v>-64</v>
      </c>
      <c r="O768" s="1">
        <f t="shared" ca="1" si="149"/>
        <v>-2.4</v>
      </c>
      <c r="P768" s="27">
        <f t="shared" ca="1" si="150"/>
        <v>5.6</v>
      </c>
      <c r="Q768" s="1">
        <f t="shared" ca="1" si="151"/>
        <v>13723.199999999981</v>
      </c>
      <c r="R768" s="1">
        <f t="shared" ca="1" si="152"/>
        <v>17.938823529411728</v>
      </c>
    </row>
    <row r="769" spans="7:18">
      <c r="G769">
        <v>766</v>
      </c>
      <c r="H769" t="str">
        <f t="shared" ca="1" si="142"/>
        <v>Nublado</v>
      </c>
      <c r="I769">
        <f t="shared" ca="1" si="143"/>
        <v>3</v>
      </c>
      <c r="J769">
        <f t="shared" ca="1" si="144"/>
        <v>3</v>
      </c>
      <c r="K769">
        <f t="shared" ca="1" si="145"/>
        <v>3</v>
      </c>
      <c r="L769">
        <f t="shared" ca="1" si="146"/>
        <v>6</v>
      </c>
      <c r="M769" s="23">
        <f t="shared" ca="1" si="147"/>
        <v>36</v>
      </c>
      <c r="N769" s="1">
        <f t="shared" ca="1" si="148"/>
        <v>-48</v>
      </c>
      <c r="O769" s="1">
        <f t="shared" ca="1" si="149"/>
        <v>-3.5999999999999996</v>
      </c>
      <c r="P769" s="27">
        <f t="shared" ca="1" si="150"/>
        <v>-15.6</v>
      </c>
      <c r="Q769" s="1">
        <f t="shared" ca="1" si="151"/>
        <v>13707.59999999998</v>
      </c>
      <c r="R769" s="1">
        <f t="shared" ca="1" si="152"/>
        <v>17.895039164490825</v>
      </c>
    </row>
    <row r="770" spans="7:18">
      <c r="G770">
        <v>767</v>
      </c>
      <c r="H770" t="str">
        <f t="shared" ca="1" si="142"/>
        <v>Nublado</v>
      </c>
      <c r="I770">
        <f t="shared" ca="1" si="143"/>
        <v>7</v>
      </c>
      <c r="J770">
        <f t="shared" ca="1" si="144"/>
        <v>3</v>
      </c>
      <c r="K770">
        <f t="shared" ca="1" si="145"/>
        <v>0</v>
      </c>
      <c r="L770">
        <f t="shared" ca="1" si="146"/>
        <v>3</v>
      </c>
      <c r="M770" s="23">
        <f t="shared" ca="1" si="147"/>
        <v>36</v>
      </c>
      <c r="N770" s="1">
        <f t="shared" ca="1" si="148"/>
        <v>-24</v>
      </c>
      <c r="O770" s="1">
        <f t="shared" ca="1" si="149"/>
        <v>0</v>
      </c>
      <c r="P770" s="27">
        <f t="shared" ca="1" si="150"/>
        <v>12</v>
      </c>
      <c r="Q770" s="1">
        <f t="shared" ca="1" si="151"/>
        <v>13719.59999999998</v>
      </c>
      <c r="R770" s="1">
        <f t="shared" ca="1" si="152"/>
        <v>17.88735332464142</v>
      </c>
    </row>
    <row r="771" spans="7:18">
      <c r="G771">
        <v>768</v>
      </c>
      <c r="H771" t="str">
        <f t="shared" ca="1" si="142"/>
        <v>Soleado</v>
      </c>
      <c r="I771">
        <f t="shared" ca="1" si="143"/>
        <v>8</v>
      </c>
      <c r="J771">
        <f t="shared" ca="1" si="144"/>
        <v>7</v>
      </c>
      <c r="K771">
        <f t="shared" ca="1" si="145"/>
        <v>0</v>
      </c>
      <c r="L771">
        <f t="shared" ca="1" si="146"/>
        <v>7</v>
      </c>
      <c r="M771" s="23">
        <f t="shared" ca="1" si="147"/>
        <v>84</v>
      </c>
      <c r="N771" s="1">
        <f t="shared" ca="1" si="148"/>
        <v>-56</v>
      </c>
      <c r="O771" s="1">
        <f t="shared" ca="1" si="149"/>
        <v>0</v>
      </c>
      <c r="P771" s="27">
        <f t="shared" ca="1" si="150"/>
        <v>28</v>
      </c>
      <c r="Q771" s="1">
        <f t="shared" ca="1" si="151"/>
        <v>13747.59999999998</v>
      </c>
      <c r="R771" s="1">
        <f t="shared" ca="1" si="152"/>
        <v>17.900520833333292</v>
      </c>
    </row>
    <row r="772" spans="7:18">
      <c r="G772">
        <v>769</v>
      </c>
      <c r="H772" t="str">
        <f t="shared" ref="H772:H835" ca="1" si="153">LOOKUP(RAND(),$D$9:$D$10,$A$9:$A$10)</f>
        <v>Soleado</v>
      </c>
      <c r="I772">
        <f t="shared" ca="1" si="143"/>
        <v>6</v>
      </c>
      <c r="J772">
        <f t="shared" ca="1" si="144"/>
        <v>6</v>
      </c>
      <c r="K772">
        <f t="shared" ca="1" si="145"/>
        <v>2</v>
      </c>
      <c r="L772">
        <f t="shared" ca="1" si="146"/>
        <v>8</v>
      </c>
      <c r="M772" s="23">
        <f t="shared" ca="1" si="147"/>
        <v>72</v>
      </c>
      <c r="N772" s="1">
        <f t="shared" ca="1" si="148"/>
        <v>-64</v>
      </c>
      <c r="O772" s="1">
        <f t="shared" ca="1" si="149"/>
        <v>-2.4</v>
      </c>
      <c r="P772" s="27">
        <f t="shared" ca="1" si="150"/>
        <v>5.6</v>
      </c>
      <c r="Q772" s="1">
        <f t="shared" ca="1" si="151"/>
        <v>13753.199999999981</v>
      </c>
      <c r="R772" s="1">
        <f t="shared" ca="1" si="152"/>
        <v>17.884525357607242</v>
      </c>
    </row>
    <row r="773" spans="7:18">
      <c r="G773">
        <v>770</v>
      </c>
      <c r="H773" t="str">
        <f t="shared" ca="1" si="153"/>
        <v>Soleado</v>
      </c>
      <c r="I773">
        <f t="shared" ca="1" si="143"/>
        <v>7</v>
      </c>
      <c r="J773">
        <f t="shared" ca="1" si="144"/>
        <v>6</v>
      </c>
      <c r="K773">
        <f t="shared" ca="1" si="145"/>
        <v>0</v>
      </c>
      <c r="L773">
        <f t="shared" ca="1" si="146"/>
        <v>6</v>
      </c>
      <c r="M773" s="23">
        <f t="shared" ca="1" si="147"/>
        <v>72</v>
      </c>
      <c r="N773" s="1">
        <f t="shared" ca="1" si="148"/>
        <v>-48</v>
      </c>
      <c r="O773" s="1">
        <f t="shared" ca="1" si="149"/>
        <v>0</v>
      </c>
      <c r="P773" s="27">
        <f t="shared" ca="1" si="150"/>
        <v>24</v>
      </c>
      <c r="Q773" s="1">
        <f t="shared" ca="1" si="151"/>
        <v>13777.199999999981</v>
      </c>
      <c r="R773" s="1">
        <f t="shared" ca="1" si="152"/>
        <v>17.892467532467492</v>
      </c>
    </row>
    <row r="774" spans="7:18">
      <c r="G774">
        <v>771</v>
      </c>
      <c r="H774" t="str">
        <f t="shared" ca="1" si="153"/>
        <v>Soleado</v>
      </c>
      <c r="I774">
        <f t="shared" ca="1" si="143"/>
        <v>9</v>
      </c>
      <c r="J774">
        <f t="shared" ca="1" si="144"/>
        <v>7</v>
      </c>
      <c r="K774">
        <f t="shared" ca="1" si="145"/>
        <v>0</v>
      </c>
      <c r="L774">
        <f t="shared" ca="1" si="146"/>
        <v>7</v>
      </c>
      <c r="M774" s="23">
        <f t="shared" ca="1" si="147"/>
        <v>84</v>
      </c>
      <c r="N774" s="1">
        <f t="shared" ca="1" si="148"/>
        <v>-56</v>
      </c>
      <c r="O774" s="1">
        <f t="shared" ca="1" si="149"/>
        <v>0</v>
      </c>
      <c r="P774" s="27">
        <f t="shared" ca="1" si="150"/>
        <v>28</v>
      </c>
      <c r="Q774" s="1">
        <f t="shared" ca="1" si="151"/>
        <v>13805.199999999981</v>
      </c>
      <c r="R774" s="1">
        <f t="shared" ca="1" si="152"/>
        <v>17.905577172503204</v>
      </c>
    </row>
    <row r="775" spans="7:18">
      <c r="G775">
        <v>772</v>
      </c>
      <c r="H775" t="str">
        <f t="shared" ca="1" si="153"/>
        <v>Nublado</v>
      </c>
      <c r="I775">
        <f t="shared" ca="1" si="143"/>
        <v>6</v>
      </c>
      <c r="J775">
        <f t="shared" ca="1" si="144"/>
        <v>6</v>
      </c>
      <c r="K775">
        <f t="shared" ca="1" si="145"/>
        <v>3</v>
      </c>
      <c r="L775">
        <f t="shared" ca="1" si="146"/>
        <v>9</v>
      </c>
      <c r="M775" s="23">
        <f t="shared" ca="1" si="147"/>
        <v>72</v>
      </c>
      <c r="N775" s="1">
        <f t="shared" ca="1" si="148"/>
        <v>-72</v>
      </c>
      <c r="O775" s="1">
        <f t="shared" ca="1" si="149"/>
        <v>-3.5999999999999996</v>
      </c>
      <c r="P775" s="27">
        <f t="shared" ca="1" si="150"/>
        <v>-3.5999999999999996</v>
      </c>
      <c r="Q775" s="1">
        <f t="shared" ca="1" si="151"/>
        <v>13801.59999999998</v>
      </c>
      <c r="R775" s="1">
        <f t="shared" ca="1" si="152"/>
        <v>17.877720207253848</v>
      </c>
    </row>
    <row r="776" spans="7:18">
      <c r="G776">
        <v>773</v>
      </c>
      <c r="H776" t="str">
        <f t="shared" ca="1" si="153"/>
        <v>Soleado</v>
      </c>
      <c r="I776">
        <f t="shared" ca="1" si="143"/>
        <v>8</v>
      </c>
      <c r="J776">
        <f t="shared" ca="1" si="144"/>
        <v>6</v>
      </c>
      <c r="K776">
        <f t="shared" ca="1" si="145"/>
        <v>0</v>
      </c>
      <c r="L776">
        <f t="shared" ca="1" si="146"/>
        <v>6</v>
      </c>
      <c r="M776" s="23">
        <f t="shared" ca="1" si="147"/>
        <v>72</v>
      </c>
      <c r="N776" s="1">
        <f t="shared" ca="1" si="148"/>
        <v>-48</v>
      </c>
      <c r="O776" s="1">
        <f t="shared" ca="1" si="149"/>
        <v>0</v>
      </c>
      <c r="P776" s="27">
        <f t="shared" ca="1" si="150"/>
        <v>24</v>
      </c>
      <c r="Q776" s="1">
        <f t="shared" ca="1" si="151"/>
        <v>13825.59999999998</v>
      </c>
      <c r="R776" s="1">
        <f t="shared" ca="1" si="152"/>
        <v>17.885640362225061</v>
      </c>
    </row>
    <row r="777" spans="7:18">
      <c r="G777">
        <v>774</v>
      </c>
      <c r="H777" t="str">
        <f t="shared" ca="1" si="153"/>
        <v>Soleado</v>
      </c>
      <c r="I777">
        <f t="shared" ca="1" si="143"/>
        <v>8</v>
      </c>
      <c r="J777">
        <f t="shared" ca="1" si="144"/>
        <v>8</v>
      </c>
      <c r="K777">
        <f t="shared" ca="1" si="145"/>
        <v>0</v>
      </c>
      <c r="L777">
        <f t="shared" ca="1" si="146"/>
        <v>8</v>
      </c>
      <c r="M777" s="23">
        <f t="shared" ca="1" si="147"/>
        <v>96</v>
      </c>
      <c r="N777" s="1">
        <f t="shared" ca="1" si="148"/>
        <v>-64</v>
      </c>
      <c r="O777" s="1">
        <f t="shared" ca="1" si="149"/>
        <v>0</v>
      </c>
      <c r="P777" s="27">
        <f t="shared" ca="1" si="150"/>
        <v>32</v>
      </c>
      <c r="Q777" s="1">
        <f t="shared" ca="1" si="151"/>
        <v>13857.59999999998</v>
      </c>
      <c r="R777" s="1">
        <f t="shared" ca="1" si="152"/>
        <v>17.903875968992214</v>
      </c>
    </row>
    <row r="778" spans="7:18">
      <c r="G778">
        <v>775</v>
      </c>
      <c r="H778" t="str">
        <f t="shared" ca="1" si="153"/>
        <v>Nublado</v>
      </c>
      <c r="I778">
        <f t="shared" ca="1" si="143"/>
        <v>6</v>
      </c>
      <c r="J778">
        <f t="shared" ca="1" si="144"/>
        <v>6</v>
      </c>
      <c r="K778">
        <f t="shared" ca="1" si="145"/>
        <v>2</v>
      </c>
      <c r="L778">
        <f t="shared" ca="1" si="146"/>
        <v>8</v>
      </c>
      <c r="M778" s="23">
        <f t="shared" ca="1" si="147"/>
        <v>72</v>
      </c>
      <c r="N778" s="1">
        <f t="shared" ca="1" si="148"/>
        <v>-64</v>
      </c>
      <c r="O778" s="1">
        <f t="shared" ca="1" si="149"/>
        <v>-2.4</v>
      </c>
      <c r="P778" s="27">
        <f t="shared" ca="1" si="150"/>
        <v>5.6</v>
      </c>
      <c r="Q778" s="1">
        <f t="shared" ca="1" si="151"/>
        <v>13863.199999999981</v>
      </c>
      <c r="R778" s="1">
        <f t="shared" ca="1" si="152"/>
        <v>17.887999999999966</v>
      </c>
    </row>
    <row r="779" spans="7:18">
      <c r="G779">
        <v>776</v>
      </c>
      <c r="H779" t="str">
        <f t="shared" ca="1" si="153"/>
        <v>Nublado</v>
      </c>
      <c r="I779">
        <f t="shared" ca="1" si="143"/>
        <v>6</v>
      </c>
      <c r="J779">
        <f t="shared" ca="1" si="144"/>
        <v>6</v>
      </c>
      <c r="K779">
        <f t="shared" ca="1" si="145"/>
        <v>0</v>
      </c>
      <c r="L779">
        <f t="shared" ca="1" si="146"/>
        <v>6</v>
      </c>
      <c r="M779" s="23">
        <f t="shared" ca="1" si="147"/>
        <v>72</v>
      </c>
      <c r="N779" s="1">
        <f t="shared" ca="1" si="148"/>
        <v>-48</v>
      </c>
      <c r="O779" s="1">
        <f t="shared" ca="1" si="149"/>
        <v>0</v>
      </c>
      <c r="P779" s="27">
        <f t="shared" ca="1" si="150"/>
        <v>24</v>
      </c>
      <c r="Q779" s="1">
        <f t="shared" ca="1" si="151"/>
        <v>13887.199999999981</v>
      </c>
      <c r="R779" s="1">
        <f t="shared" ca="1" si="152"/>
        <v>17.89587628865976</v>
      </c>
    </row>
    <row r="780" spans="7:18">
      <c r="G780">
        <v>777</v>
      </c>
      <c r="H780" t="str">
        <f t="shared" ca="1" si="153"/>
        <v>Soleado</v>
      </c>
      <c r="I780">
        <f t="shared" ca="1" si="143"/>
        <v>9</v>
      </c>
      <c r="J780">
        <f t="shared" ca="1" si="144"/>
        <v>6</v>
      </c>
      <c r="K780">
        <f t="shared" ca="1" si="145"/>
        <v>0</v>
      </c>
      <c r="L780">
        <f t="shared" ca="1" si="146"/>
        <v>6</v>
      </c>
      <c r="M780" s="23">
        <f t="shared" ca="1" si="147"/>
        <v>72</v>
      </c>
      <c r="N780" s="1">
        <f t="shared" ca="1" si="148"/>
        <v>-48</v>
      </c>
      <c r="O780" s="1">
        <f t="shared" ca="1" si="149"/>
        <v>0</v>
      </c>
      <c r="P780" s="27">
        <f t="shared" ca="1" si="150"/>
        <v>24</v>
      </c>
      <c r="Q780" s="1">
        <f t="shared" ca="1" si="151"/>
        <v>13911.199999999981</v>
      </c>
      <c r="R780" s="1">
        <f t="shared" ca="1" si="152"/>
        <v>17.903732303732269</v>
      </c>
    </row>
    <row r="781" spans="7:18">
      <c r="G781">
        <v>778</v>
      </c>
      <c r="H781" t="str">
        <f t="shared" ca="1" si="153"/>
        <v>Soleado</v>
      </c>
      <c r="I781">
        <f t="shared" ca="1" si="143"/>
        <v>8</v>
      </c>
      <c r="J781">
        <f t="shared" ca="1" si="144"/>
        <v>8</v>
      </c>
      <c r="K781">
        <f t="shared" ca="1" si="145"/>
        <v>1</v>
      </c>
      <c r="L781">
        <f t="shared" ca="1" si="146"/>
        <v>9</v>
      </c>
      <c r="M781" s="23">
        <f t="shared" ca="1" si="147"/>
        <v>96</v>
      </c>
      <c r="N781" s="1">
        <f t="shared" ca="1" si="148"/>
        <v>-72</v>
      </c>
      <c r="O781" s="1">
        <f t="shared" ca="1" si="149"/>
        <v>-1.2</v>
      </c>
      <c r="P781" s="27">
        <f t="shared" ca="1" si="150"/>
        <v>22.8</v>
      </c>
      <c r="Q781" s="1">
        <f t="shared" ca="1" si="151"/>
        <v>13933.99999999998</v>
      </c>
      <c r="R781" s="1">
        <f t="shared" ca="1" si="152"/>
        <v>17.910025706940839</v>
      </c>
    </row>
    <row r="782" spans="7:18">
      <c r="G782">
        <v>779</v>
      </c>
      <c r="H782" t="str">
        <f t="shared" ca="1" si="153"/>
        <v>Soleado</v>
      </c>
      <c r="I782">
        <f t="shared" ca="1" si="143"/>
        <v>9</v>
      </c>
      <c r="J782">
        <f t="shared" ca="1" si="144"/>
        <v>8</v>
      </c>
      <c r="K782">
        <f t="shared" ca="1" si="145"/>
        <v>0</v>
      </c>
      <c r="L782">
        <f t="shared" ca="1" si="146"/>
        <v>8</v>
      </c>
      <c r="M782" s="23">
        <f t="shared" ca="1" si="147"/>
        <v>96</v>
      </c>
      <c r="N782" s="1">
        <f t="shared" ca="1" si="148"/>
        <v>-64</v>
      </c>
      <c r="O782" s="1">
        <f t="shared" ca="1" si="149"/>
        <v>0</v>
      </c>
      <c r="P782" s="27">
        <f t="shared" ca="1" si="150"/>
        <v>32</v>
      </c>
      <c r="Q782" s="1">
        <f t="shared" ca="1" si="151"/>
        <v>13965.99999999998</v>
      </c>
      <c r="R782" s="1">
        <f t="shared" ca="1" si="152"/>
        <v>17.928112965340144</v>
      </c>
    </row>
    <row r="783" spans="7:18">
      <c r="G783">
        <v>780</v>
      </c>
      <c r="H783" t="str">
        <f t="shared" ca="1" si="153"/>
        <v>Soleado</v>
      </c>
      <c r="I783">
        <f t="shared" ca="1" si="143"/>
        <v>6</v>
      </c>
      <c r="J783">
        <f t="shared" ca="1" si="144"/>
        <v>6</v>
      </c>
      <c r="K783">
        <f t="shared" ca="1" si="145"/>
        <v>3</v>
      </c>
      <c r="L783">
        <f t="shared" ca="1" si="146"/>
        <v>9</v>
      </c>
      <c r="M783" s="23">
        <f t="shared" ca="1" si="147"/>
        <v>72</v>
      </c>
      <c r="N783" s="1">
        <f t="shared" ca="1" si="148"/>
        <v>-72</v>
      </c>
      <c r="O783" s="1">
        <f t="shared" ca="1" si="149"/>
        <v>-3.5999999999999996</v>
      </c>
      <c r="P783" s="27">
        <f t="shared" ca="1" si="150"/>
        <v>-3.5999999999999996</v>
      </c>
      <c r="Q783" s="1">
        <f t="shared" ca="1" si="151"/>
        <v>13962.39999999998</v>
      </c>
      <c r="R783" s="1">
        <f t="shared" ca="1" si="152"/>
        <v>17.900512820512784</v>
      </c>
    </row>
    <row r="784" spans="7:18">
      <c r="G784">
        <v>781</v>
      </c>
      <c r="H784" t="str">
        <f t="shared" ca="1" si="153"/>
        <v>Nublado</v>
      </c>
      <c r="I784">
        <f t="shared" ca="1" si="143"/>
        <v>4</v>
      </c>
      <c r="J784">
        <f t="shared" ca="1" si="144"/>
        <v>4</v>
      </c>
      <c r="K784">
        <f t="shared" ca="1" si="145"/>
        <v>2</v>
      </c>
      <c r="L784">
        <f t="shared" ca="1" si="146"/>
        <v>6</v>
      </c>
      <c r="M784" s="23">
        <f t="shared" ca="1" si="147"/>
        <v>48</v>
      </c>
      <c r="N784" s="1">
        <f t="shared" ca="1" si="148"/>
        <v>-48</v>
      </c>
      <c r="O784" s="1">
        <f t="shared" ca="1" si="149"/>
        <v>-2.4</v>
      </c>
      <c r="P784" s="27">
        <f t="shared" ca="1" si="150"/>
        <v>-2.4</v>
      </c>
      <c r="Q784" s="1">
        <f t="shared" ca="1" si="151"/>
        <v>13959.99999999998</v>
      </c>
      <c r="R784" s="1">
        <f t="shared" ca="1" si="152"/>
        <v>17.874519846350797</v>
      </c>
    </row>
    <row r="785" spans="7:18">
      <c r="G785">
        <v>782</v>
      </c>
      <c r="H785" t="str">
        <f t="shared" ca="1" si="153"/>
        <v>Nublado</v>
      </c>
      <c r="I785">
        <f t="shared" ca="1" si="143"/>
        <v>6</v>
      </c>
      <c r="J785">
        <f t="shared" ca="1" si="144"/>
        <v>4</v>
      </c>
      <c r="K785">
        <f t="shared" ca="1" si="145"/>
        <v>0</v>
      </c>
      <c r="L785">
        <f t="shared" ca="1" si="146"/>
        <v>4</v>
      </c>
      <c r="M785" s="23">
        <f t="shared" ca="1" si="147"/>
        <v>48</v>
      </c>
      <c r="N785" s="1">
        <f t="shared" ca="1" si="148"/>
        <v>-32</v>
      </c>
      <c r="O785" s="1">
        <f t="shared" ca="1" si="149"/>
        <v>0</v>
      </c>
      <c r="P785" s="27">
        <f t="shared" ca="1" si="150"/>
        <v>16</v>
      </c>
      <c r="Q785" s="1">
        <f t="shared" ca="1" si="151"/>
        <v>13975.99999999998</v>
      </c>
      <c r="R785" s="1">
        <f t="shared" ca="1" si="152"/>
        <v>17.872122762148305</v>
      </c>
    </row>
    <row r="786" spans="7:18">
      <c r="G786">
        <v>783</v>
      </c>
      <c r="H786" t="str">
        <f t="shared" ca="1" si="153"/>
        <v>Soleado</v>
      </c>
      <c r="I786">
        <f t="shared" ca="1" si="143"/>
        <v>7</v>
      </c>
      <c r="J786">
        <f t="shared" ca="1" si="144"/>
        <v>6</v>
      </c>
      <c r="K786">
        <f t="shared" ca="1" si="145"/>
        <v>0</v>
      </c>
      <c r="L786">
        <f t="shared" ca="1" si="146"/>
        <v>6</v>
      </c>
      <c r="M786" s="23">
        <f t="shared" ca="1" si="147"/>
        <v>72</v>
      </c>
      <c r="N786" s="1">
        <f t="shared" ca="1" si="148"/>
        <v>-48</v>
      </c>
      <c r="O786" s="1">
        <f t="shared" ca="1" si="149"/>
        <v>0</v>
      </c>
      <c r="P786" s="27">
        <f t="shared" ca="1" si="150"/>
        <v>24</v>
      </c>
      <c r="Q786" s="1">
        <f t="shared" ca="1" si="151"/>
        <v>13999.99999999998</v>
      </c>
      <c r="R786" s="1">
        <f t="shared" ca="1" si="152"/>
        <v>17.87994891443164</v>
      </c>
    </row>
    <row r="787" spans="7:18">
      <c r="G787">
        <v>784</v>
      </c>
      <c r="H787" t="str">
        <f t="shared" ca="1" si="153"/>
        <v>Soleado</v>
      </c>
      <c r="I787">
        <f t="shared" ca="1" si="143"/>
        <v>8</v>
      </c>
      <c r="J787">
        <f t="shared" ca="1" si="144"/>
        <v>7</v>
      </c>
      <c r="K787">
        <f t="shared" ca="1" si="145"/>
        <v>0</v>
      </c>
      <c r="L787">
        <f t="shared" ca="1" si="146"/>
        <v>7</v>
      </c>
      <c r="M787" s="23">
        <f t="shared" ca="1" si="147"/>
        <v>84</v>
      </c>
      <c r="N787" s="1">
        <f t="shared" ca="1" si="148"/>
        <v>-56</v>
      </c>
      <c r="O787" s="1">
        <f t="shared" ca="1" si="149"/>
        <v>0</v>
      </c>
      <c r="P787" s="27">
        <f t="shared" ca="1" si="150"/>
        <v>28</v>
      </c>
      <c r="Q787" s="1">
        <f t="shared" ca="1" si="151"/>
        <v>14027.99999999998</v>
      </c>
      <c r="R787" s="1">
        <f t="shared" ca="1" si="152"/>
        <v>17.89285714285711</v>
      </c>
    </row>
    <row r="788" spans="7:18">
      <c r="G788">
        <v>785</v>
      </c>
      <c r="H788" t="str">
        <f t="shared" ca="1" si="153"/>
        <v>Soleado</v>
      </c>
      <c r="I788">
        <f t="shared" ca="1" si="143"/>
        <v>9</v>
      </c>
      <c r="J788">
        <f t="shared" ca="1" si="144"/>
        <v>8</v>
      </c>
      <c r="K788">
        <f t="shared" ca="1" si="145"/>
        <v>0</v>
      </c>
      <c r="L788">
        <f t="shared" ca="1" si="146"/>
        <v>8</v>
      </c>
      <c r="M788" s="23">
        <f t="shared" ca="1" si="147"/>
        <v>96</v>
      </c>
      <c r="N788" s="1">
        <f t="shared" ca="1" si="148"/>
        <v>-64</v>
      </c>
      <c r="O788" s="1">
        <f t="shared" ca="1" si="149"/>
        <v>0</v>
      </c>
      <c r="P788" s="27">
        <f t="shared" ca="1" si="150"/>
        <v>32</v>
      </c>
      <c r="Q788" s="1">
        <f t="shared" ca="1" si="151"/>
        <v>14059.99999999998</v>
      </c>
      <c r="R788" s="1">
        <f t="shared" ca="1" si="152"/>
        <v>17.910828025477674</v>
      </c>
    </row>
    <row r="789" spans="7:18">
      <c r="G789">
        <v>786</v>
      </c>
      <c r="H789" t="str">
        <f t="shared" ca="1" si="153"/>
        <v>Soleado</v>
      </c>
      <c r="I789">
        <f t="shared" ca="1" si="143"/>
        <v>6</v>
      </c>
      <c r="J789">
        <f t="shared" ca="1" si="144"/>
        <v>6</v>
      </c>
      <c r="K789">
        <f t="shared" ca="1" si="145"/>
        <v>3</v>
      </c>
      <c r="L789">
        <f t="shared" ca="1" si="146"/>
        <v>9</v>
      </c>
      <c r="M789" s="23">
        <f t="shared" ca="1" si="147"/>
        <v>72</v>
      </c>
      <c r="N789" s="1">
        <f t="shared" ca="1" si="148"/>
        <v>-72</v>
      </c>
      <c r="O789" s="1">
        <f t="shared" ca="1" si="149"/>
        <v>-3.5999999999999996</v>
      </c>
      <c r="P789" s="27">
        <f t="shared" ca="1" si="150"/>
        <v>-3.5999999999999996</v>
      </c>
      <c r="Q789" s="1">
        <f t="shared" ca="1" si="151"/>
        <v>14056.39999999998</v>
      </c>
      <c r="R789" s="1">
        <f t="shared" ca="1" si="152"/>
        <v>17.883460559796408</v>
      </c>
    </row>
    <row r="790" spans="7:18">
      <c r="G790">
        <v>787</v>
      </c>
      <c r="H790" t="str">
        <f t="shared" ca="1" si="153"/>
        <v>Soleado</v>
      </c>
      <c r="I790">
        <f t="shared" ca="1" si="143"/>
        <v>9</v>
      </c>
      <c r="J790">
        <f t="shared" ca="1" si="144"/>
        <v>6</v>
      </c>
      <c r="K790">
        <f t="shared" ca="1" si="145"/>
        <v>0</v>
      </c>
      <c r="L790">
        <f t="shared" ca="1" si="146"/>
        <v>6</v>
      </c>
      <c r="M790" s="23">
        <f t="shared" ca="1" si="147"/>
        <v>72</v>
      </c>
      <c r="N790" s="1">
        <f t="shared" ca="1" si="148"/>
        <v>-48</v>
      </c>
      <c r="O790" s="1">
        <f t="shared" ca="1" si="149"/>
        <v>0</v>
      </c>
      <c r="P790" s="27">
        <f t="shared" ca="1" si="150"/>
        <v>24</v>
      </c>
      <c r="Q790" s="1">
        <f t="shared" ca="1" si="151"/>
        <v>14080.39999999998</v>
      </c>
      <c r="R790" s="1">
        <f t="shared" ca="1" si="152"/>
        <v>17.891232528589551</v>
      </c>
    </row>
    <row r="791" spans="7:18">
      <c r="G791">
        <v>788</v>
      </c>
      <c r="H791" t="str">
        <f t="shared" ca="1" si="153"/>
        <v>Soleado</v>
      </c>
      <c r="I791">
        <f t="shared" ca="1" si="143"/>
        <v>8</v>
      </c>
      <c r="J791">
        <f t="shared" ca="1" si="144"/>
        <v>8</v>
      </c>
      <c r="K791">
        <f t="shared" ca="1" si="145"/>
        <v>1</v>
      </c>
      <c r="L791">
        <f t="shared" ca="1" si="146"/>
        <v>9</v>
      </c>
      <c r="M791" s="23">
        <f t="shared" ca="1" si="147"/>
        <v>96</v>
      </c>
      <c r="N791" s="1">
        <f t="shared" ca="1" si="148"/>
        <v>-72</v>
      </c>
      <c r="O791" s="1">
        <f t="shared" ca="1" si="149"/>
        <v>-1.2</v>
      </c>
      <c r="P791" s="27">
        <f t="shared" ca="1" si="150"/>
        <v>22.8</v>
      </c>
      <c r="Q791" s="1">
        <f t="shared" ca="1" si="151"/>
        <v>14103.199999999979</v>
      </c>
      <c r="R791" s="1">
        <f t="shared" ca="1" si="152"/>
        <v>17.897461928933978</v>
      </c>
    </row>
    <row r="792" spans="7:18">
      <c r="G792">
        <v>789</v>
      </c>
      <c r="H792" t="str">
        <f t="shared" ca="1" si="153"/>
        <v>Nublado</v>
      </c>
      <c r="I792">
        <f t="shared" ca="1" si="143"/>
        <v>6</v>
      </c>
      <c r="J792">
        <f t="shared" ca="1" si="144"/>
        <v>6</v>
      </c>
      <c r="K792">
        <f t="shared" ca="1" si="145"/>
        <v>2</v>
      </c>
      <c r="L792">
        <f t="shared" ca="1" si="146"/>
        <v>8</v>
      </c>
      <c r="M792" s="23">
        <f t="shared" ca="1" si="147"/>
        <v>72</v>
      </c>
      <c r="N792" s="1">
        <f t="shared" ca="1" si="148"/>
        <v>-64</v>
      </c>
      <c r="O792" s="1">
        <f t="shared" ca="1" si="149"/>
        <v>-2.4</v>
      </c>
      <c r="P792" s="27">
        <f t="shared" ca="1" si="150"/>
        <v>5.6</v>
      </c>
      <c r="Q792" s="1">
        <f t="shared" ca="1" si="151"/>
        <v>14108.799999999979</v>
      </c>
      <c r="R792" s="1">
        <f t="shared" ca="1" si="152"/>
        <v>17.881875792141919</v>
      </c>
    </row>
    <row r="793" spans="7:18">
      <c r="G793">
        <v>790</v>
      </c>
      <c r="H793" t="str">
        <f t="shared" ca="1" si="153"/>
        <v>Nublado</v>
      </c>
      <c r="I793">
        <f t="shared" ca="1" si="143"/>
        <v>5</v>
      </c>
      <c r="J793">
        <f t="shared" ca="1" si="144"/>
        <v>5</v>
      </c>
      <c r="K793">
        <f t="shared" ca="1" si="145"/>
        <v>1</v>
      </c>
      <c r="L793">
        <f t="shared" ca="1" si="146"/>
        <v>6</v>
      </c>
      <c r="M793" s="23">
        <f t="shared" ca="1" si="147"/>
        <v>60</v>
      </c>
      <c r="N793" s="1">
        <f t="shared" ca="1" si="148"/>
        <v>-48</v>
      </c>
      <c r="O793" s="1">
        <f t="shared" ca="1" si="149"/>
        <v>-1.2</v>
      </c>
      <c r="P793" s="27">
        <f t="shared" ca="1" si="150"/>
        <v>10.8</v>
      </c>
      <c r="Q793" s="1">
        <f t="shared" ca="1" si="151"/>
        <v>14119.599999999979</v>
      </c>
      <c r="R793" s="1">
        <f t="shared" ca="1" si="152"/>
        <v>17.87291139240503</v>
      </c>
    </row>
    <row r="794" spans="7:18">
      <c r="G794">
        <v>791</v>
      </c>
      <c r="H794" t="str">
        <f t="shared" ca="1" si="153"/>
        <v>Soleado</v>
      </c>
      <c r="I794">
        <f t="shared" ca="1" si="143"/>
        <v>8</v>
      </c>
      <c r="J794">
        <f t="shared" ca="1" si="144"/>
        <v>5</v>
      </c>
      <c r="K794">
        <f t="shared" ca="1" si="145"/>
        <v>0</v>
      </c>
      <c r="L794">
        <f t="shared" ca="1" si="146"/>
        <v>5</v>
      </c>
      <c r="M794" s="23">
        <f t="shared" ca="1" si="147"/>
        <v>60</v>
      </c>
      <c r="N794" s="1">
        <f t="shared" ca="1" si="148"/>
        <v>-40</v>
      </c>
      <c r="O794" s="1">
        <f t="shared" ca="1" si="149"/>
        <v>0</v>
      </c>
      <c r="P794" s="27">
        <f t="shared" ca="1" si="150"/>
        <v>20</v>
      </c>
      <c r="Q794" s="1">
        <f t="shared" ca="1" si="151"/>
        <v>14139.599999999979</v>
      </c>
      <c r="R794" s="1">
        <f t="shared" ca="1" si="152"/>
        <v>17.875600505688968</v>
      </c>
    </row>
    <row r="795" spans="7:18">
      <c r="G795">
        <v>792</v>
      </c>
      <c r="H795" t="str">
        <f t="shared" ca="1" si="153"/>
        <v>Soleado</v>
      </c>
      <c r="I795">
        <f t="shared" ca="1" si="143"/>
        <v>7</v>
      </c>
      <c r="J795">
        <f t="shared" ca="1" si="144"/>
        <v>7</v>
      </c>
      <c r="K795">
        <f t="shared" ca="1" si="145"/>
        <v>1</v>
      </c>
      <c r="L795">
        <f t="shared" ca="1" si="146"/>
        <v>8</v>
      </c>
      <c r="M795" s="23">
        <f t="shared" ca="1" si="147"/>
        <v>84</v>
      </c>
      <c r="N795" s="1">
        <f t="shared" ca="1" si="148"/>
        <v>-64</v>
      </c>
      <c r="O795" s="1">
        <f t="shared" ca="1" si="149"/>
        <v>-1.2</v>
      </c>
      <c r="P795" s="27">
        <f t="shared" ca="1" si="150"/>
        <v>18.8</v>
      </c>
      <c r="Q795" s="1">
        <f t="shared" ca="1" si="151"/>
        <v>14158.399999999978</v>
      </c>
      <c r="R795" s="1">
        <f t="shared" ca="1" si="152"/>
        <v>17.876767676767646</v>
      </c>
    </row>
    <row r="796" spans="7:18">
      <c r="G796">
        <v>793</v>
      </c>
      <c r="H796" t="str">
        <f t="shared" ca="1" si="153"/>
        <v>Soleado</v>
      </c>
      <c r="I796">
        <f t="shared" ca="1" si="143"/>
        <v>8</v>
      </c>
      <c r="J796">
        <f t="shared" ca="1" si="144"/>
        <v>7</v>
      </c>
      <c r="K796">
        <f t="shared" ca="1" si="145"/>
        <v>0</v>
      </c>
      <c r="L796">
        <f t="shared" ca="1" si="146"/>
        <v>7</v>
      </c>
      <c r="M796" s="23">
        <f t="shared" ca="1" si="147"/>
        <v>84</v>
      </c>
      <c r="N796" s="1">
        <f t="shared" ca="1" si="148"/>
        <v>-56</v>
      </c>
      <c r="O796" s="1">
        <f t="shared" ca="1" si="149"/>
        <v>0</v>
      </c>
      <c r="P796" s="27">
        <f t="shared" ca="1" si="150"/>
        <v>28</v>
      </c>
      <c r="Q796" s="1">
        <f t="shared" ca="1" si="151"/>
        <v>14186.399999999978</v>
      </c>
      <c r="R796" s="1">
        <f t="shared" ca="1" si="152"/>
        <v>17.889533417402241</v>
      </c>
    </row>
    <row r="797" spans="7:18">
      <c r="G797">
        <v>794</v>
      </c>
      <c r="H797" t="str">
        <f t="shared" ca="1" si="153"/>
        <v>Soleado</v>
      </c>
      <c r="I797">
        <f t="shared" ca="1" si="143"/>
        <v>6</v>
      </c>
      <c r="J797">
        <f t="shared" ca="1" si="144"/>
        <v>6</v>
      </c>
      <c r="K797">
        <f t="shared" ca="1" si="145"/>
        <v>2</v>
      </c>
      <c r="L797">
        <f t="shared" ca="1" si="146"/>
        <v>8</v>
      </c>
      <c r="M797" s="23">
        <f t="shared" ca="1" si="147"/>
        <v>72</v>
      </c>
      <c r="N797" s="1">
        <f t="shared" ca="1" si="148"/>
        <v>-64</v>
      </c>
      <c r="O797" s="1">
        <f t="shared" ca="1" si="149"/>
        <v>-2.4</v>
      </c>
      <c r="P797" s="27">
        <f t="shared" ca="1" si="150"/>
        <v>5.6</v>
      </c>
      <c r="Q797" s="1">
        <f t="shared" ca="1" si="151"/>
        <v>14191.999999999978</v>
      </c>
      <c r="R797" s="1">
        <f t="shared" ca="1" si="152"/>
        <v>17.8740554156171</v>
      </c>
    </row>
    <row r="798" spans="7:18">
      <c r="G798">
        <v>795</v>
      </c>
      <c r="H798" t="str">
        <f t="shared" ca="1" si="153"/>
        <v>Nublado</v>
      </c>
      <c r="I798">
        <f t="shared" ref="I798:I861" ca="1" si="154">IF(H798="Soleado",LOOKUP(RAND(),Rand_Sol,Dem_Sol),LOOKUP(RAND(),Rand_Nub,Dem_Nub))</f>
        <v>5</v>
      </c>
      <c r="J798">
        <f t="shared" ref="J798:J861" ca="1" si="155">IF(I798&lt;=L798,I798,L798)</f>
        <v>5</v>
      </c>
      <c r="K798">
        <f t="shared" ref="K798:K861" ca="1" si="156">IF(J798&lt;L798,L798-J798,0)</f>
        <v>1</v>
      </c>
      <c r="L798">
        <f t="shared" ref="L798:L861" ca="1" si="157">I797</f>
        <v>6</v>
      </c>
      <c r="M798" s="23">
        <f t="shared" ref="M798:M861" ca="1" si="158">J798*$B$2</f>
        <v>60</v>
      </c>
      <c r="N798" s="1">
        <f t="shared" ref="N798:N861" ca="1" si="159">-L798*$B$3</f>
        <v>-48</v>
      </c>
      <c r="O798" s="1">
        <f t="shared" ref="O798:O861" ca="1" si="160">-K798*pre_rev</f>
        <v>-1.2</v>
      </c>
      <c r="P798" s="27">
        <f t="shared" ref="P798:P861" ca="1" si="161">M798+N798+O798</f>
        <v>10.8</v>
      </c>
      <c r="Q798" s="1">
        <f t="shared" ref="Q798:Q861" ca="1" si="162">P798+Q797</f>
        <v>14202.799999999977</v>
      </c>
      <c r="R798" s="1">
        <f t="shared" ref="R798:R861" ca="1" si="163">1/G798*((G798-1)*R797+P798)</f>
        <v>17.865157232704373</v>
      </c>
    </row>
    <row r="799" spans="7:18">
      <c r="G799">
        <v>796</v>
      </c>
      <c r="H799" t="str">
        <f t="shared" ca="1" si="153"/>
        <v>Soleado</v>
      </c>
      <c r="I799">
        <f t="shared" ca="1" si="154"/>
        <v>7</v>
      </c>
      <c r="J799">
        <f t="shared" ca="1" si="155"/>
        <v>5</v>
      </c>
      <c r="K799">
        <f t="shared" ca="1" si="156"/>
        <v>0</v>
      </c>
      <c r="L799">
        <f t="shared" ca="1" si="157"/>
        <v>5</v>
      </c>
      <c r="M799" s="23">
        <f t="shared" ca="1" si="158"/>
        <v>60</v>
      </c>
      <c r="N799" s="1">
        <f t="shared" ca="1" si="159"/>
        <v>-40</v>
      </c>
      <c r="O799" s="1">
        <f t="shared" ca="1" si="160"/>
        <v>0</v>
      </c>
      <c r="P799" s="27">
        <f t="shared" ca="1" si="161"/>
        <v>20</v>
      </c>
      <c r="Q799" s="1">
        <f t="shared" ca="1" si="162"/>
        <v>14222.799999999977</v>
      </c>
      <c r="R799" s="1">
        <f t="shared" ca="1" si="163"/>
        <v>17.867839195979872</v>
      </c>
    </row>
    <row r="800" spans="7:18">
      <c r="G800">
        <v>797</v>
      </c>
      <c r="H800" t="str">
        <f t="shared" ca="1" si="153"/>
        <v>Soleado</v>
      </c>
      <c r="I800">
        <f t="shared" ca="1" si="154"/>
        <v>7</v>
      </c>
      <c r="J800">
        <f t="shared" ca="1" si="155"/>
        <v>7</v>
      </c>
      <c r="K800">
        <f t="shared" ca="1" si="156"/>
        <v>0</v>
      </c>
      <c r="L800">
        <f t="shared" ca="1" si="157"/>
        <v>7</v>
      </c>
      <c r="M800" s="23">
        <f t="shared" ca="1" si="158"/>
        <v>84</v>
      </c>
      <c r="N800" s="1">
        <f t="shared" ca="1" si="159"/>
        <v>-56</v>
      </c>
      <c r="O800" s="1">
        <f t="shared" ca="1" si="160"/>
        <v>0</v>
      </c>
      <c r="P800" s="27">
        <f t="shared" ca="1" si="161"/>
        <v>28</v>
      </c>
      <c r="Q800" s="1">
        <f t="shared" ca="1" si="162"/>
        <v>14250.799999999977</v>
      </c>
      <c r="R800" s="1">
        <f t="shared" ca="1" si="163"/>
        <v>17.880552070263462</v>
      </c>
    </row>
    <row r="801" spans="7:18">
      <c r="G801">
        <v>798</v>
      </c>
      <c r="H801" t="str">
        <f t="shared" ca="1" si="153"/>
        <v>Soleado</v>
      </c>
      <c r="I801">
        <f t="shared" ca="1" si="154"/>
        <v>8</v>
      </c>
      <c r="J801">
        <f t="shared" ca="1" si="155"/>
        <v>7</v>
      </c>
      <c r="K801">
        <f t="shared" ca="1" si="156"/>
        <v>0</v>
      </c>
      <c r="L801">
        <f t="shared" ca="1" si="157"/>
        <v>7</v>
      </c>
      <c r="M801" s="23">
        <f t="shared" ca="1" si="158"/>
        <v>84</v>
      </c>
      <c r="N801" s="1">
        <f t="shared" ca="1" si="159"/>
        <v>-56</v>
      </c>
      <c r="O801" s="1">
        <f t="shared" ca="1" si="160"/>
        <v>0</v>
      </c>
      <c r="P801" s="27">
        <f t="shared" ca="1" si="161"/>
        <v>28</v>
      </c>
      <c r="Q801" s="1">
        <f t="shared" ca="1" si="162"/>
        <v>14278.799999999977</v>
      </c>
      <c r="R801" s="1">
        <f t="shared" ca="1" si="163"/>
        <v>17.89323308270674</v>
      </c>
    </row>
    <row r="802" spans="7:18">
      <c r="G802">
        <v>799</v>
      </c>
      <c r="H802" t="str">
        <f t="shared" ca="1" si="153"/>
        <v>Nublado</v>
      </c>
      <c r="I802">
        <f t="shared" ca="1" si="154"/>
        <v>6</v>
      </c>
      <c r="J802">
        <f t="shared" ca="1" si="155"/>
        <v>6</v>
      </c>
      <c r="K802">
        <f t="shared" ca="1" si="156"/>
        <v>2</v>
      </c>
      <c r="L802">
        <f t="shared" ca="1" si="157"/>
        <v>8</v>
      </c>
      <c r="M802" s="23">
        <f t="shared" ca="1" si="158"/>
        <v>72</v>
      </c>
      <c r="N802" s="1">
        <f t="shared" ca="1" si="159"/>
        <v>-64</v>
      </c>
      <c r="O802" s="1">
        <f t="shared" ca="1" si="160"/>
        <v>-2.4</v>
      </c>
      <c r="P802" s="27">
        <f t="shared" ca="1" si="161"/>
        <v>5.6</v>
      </c>
      <c r="Q802" s="1">
        <f t="shared" ca="1" si="162"/>
        <v>14284.399999999978</v>
      </c>
      <c r="R802" s="1">
        <f t="shared" ca="1" si="163"/>
        <v>17.877847309136392</v>
      </c>
    </row>
    <row r="803" spans="7:18">
      <c r="G803">
        <v>800</v>
      </c>
      <c r="H803" t="str">
        <f t="shared" ca="1" si="153"/>
        <v>Soleado</v>
      </c>
      <c r="I803">
        <f t="shared" ca="1" si="154"/>
        <v>8</v>
      </c>
      <c r="J803">
        <f t="shared" ca="1" si="155"/>
        <v>6</v>
      </c>
      <c r="K803">
        <f t="shared" ca="1" si="156"/>
        <v>0</v>
      </c>
      <c r="L803">
        <f t="shared" ca="1" si="157"/>
        <v>6</v>
      </c>
      <c r="M803" s="23">
        <f t="shared" ca="1" si="158"/>
        <v>72</v>
      </c>
      <c r="N803" s="1">
        <f t="shared" ca="1" si="159"/>
        <v>-48</v>
      </c>
      <c r="O803" s="1">
        <f t="shared" ca="1" si="160"/>
        <v>0</v>
      </c>
      <c r="P803" s="27">
        <f t="shared" ca="1" si="161"/>
        <v>24</v>
      </c>
      <c r="Q803" s="1">
        <f t="shared" ca="1" si="162"/>
        <v>14308.399999999978</v>
      </c>
      <c r="R803" s="1">
        <f t="shared" ca="1" si="163"/>
        <v>17.885499999999972</v>
      </c>
    </row>
    <row r="804" spans="7:18">
      <c r="G804">
        <v>801</v>
      </c>
      <c r="H804" t="str">
        <f t="shared" ca="1" si="153"/>
        <v>Soleado</v>
      </c>
      <c r="I804">
        <f t="shared" ca="1" si="154"/>
        <v>8</v>
      </c>
      <c r="J804">
        <f t="shared" ca="1" si="155"/>
        <v>8</v>
      </c>
      <c r="K804">
        <f t="shared" ca="1" si="156"/>
        <v>0</v>
      </c>
      <c r="L804">
        <f t="shared" ca="1" si="157"/>
        <v>8</v>
      </c>
      <c r="M804" s="23">
        <f t="shared" ca="1" si="158"/>
        <v>96</v>
      </c>
      <c r="N804" s="1">
        <f t="shared" ca="1" si="159"/>
        <v>-64</v>
      </c>
      <c r="O804" s="1">
        <f t="shared" ca="1" si="160"/>
        <v>0</v>
      </c>
      <c r="P804" s="27">
        <f t="shared" ca="1" si="161"/>
        <v>32</v>
      </c>
      <c r="Q804" s="1">
        <f t="shared" ca="1" si="162"/>
        <v>14340.399999999978</v>
      </c>
      <c r="R804" s="1">
        <f t="shared" ca="1" si="163"/>
        <v>17.903121098626688</v>
      </c>
    </row>
    <row r="805" spans="7:18">
      <c r="G805">
        <v>802</v>
      </c>
      <c r="H805" t="str">
        <f t="shared" ca="1" si="153"/>
        <v>Nublado</v>
      </c>
      <c r="I805">
        <f t="shared" ca="1" si="154"/>
        <v>6</v>
      </c>
      <c r="J805">
        <f t="shared" ca="1" si="155"/>
        <v>6</v>
      </c>
      <c r="K805">
        <f t="shared" ca="1" si="156"/>
        <v>2</v>
      </c>
      <c r="L805">
        <f t="shared" ca="1" si="157"/>
        <v>8</v>
      </c>
      <c r="M805" s="23">
        <f t="shared" ca="1" si="158"/>
        <v>72</v>
      </c>
      <c r="N805" s="1">
        <f t="shared" ca="1" si="159"/>
        <v>-64</v>
      </c>
      <c r="O805" s="1">
        <f t="shared" ca="1" si="160"/>
        <v>-2.4</v>
      </c>
      <c r="P805" s="27">
        <f t="shared" ca="1" si="161"/>
        <v>5.6</v>
      </c>
      <c r="Q805" s="1">
        <f t="shared" ca="1" si="162"/>
        <v>14345.999999999978</v>
      </c>
      <c r="R805" s="1">
        <f t="shared" ca="1" si="163"/>
        <v>17.887780548628402</v>
      </c>
    </row>
    <row r="806" spans="7:18">
      <c r="G806">
        <v>803</v>
      </c>
      <c r="H806" t="str">
        <f t="shared" ca="1" si="153"/>
        <v>Nublado</v>
      </c>
      <c r="I806">
        <f t="shared" ca="1" si="154"/>
        <v>7</v>
      </c>
      <c r="J806">
        <f t="shared" ca="1" si="155"/>
        <v>6</v>
      </c>
      <c r="K806">
        <f t="shared" ca="1" si="156"/>
        <v>0</v>
      </c>
      <c r="L806">
        <f t="shared" ca="1" si="157"/>
        <v>6</v>
      </c>
      <c r="M806" s="23">
        <f t="shared" ca="1" si="158"/>
        <v>72</v>
      </c>
      <c r="N806" s="1">
        <f t="shared" ca="1" si="159"/>
        <v>-48</v>
      </c>
      <c r="O806" s="1">
        <f t="shared" ca="1" si="160"/>
        <v>0</v>
      </c>
      <c r="P806" s="27">
        <f t="shared" ca="1" si="161"/>
        <v>24</v>
      </c>
      <c r="Q806" s="1">
        <f t="shared" ca="1" si="162"/>
        <v>14369.999999999978</v>
      </c>
      <c r="R806" s="1">
        <f t="shared" ca="1" si="163"/>
        <v>17.895392278953896</v>
      </c>
    </row>
    <row r="807" spans="7:18">
      <c r="G807">
        <v>804</v>
      </c>
      <c r="H807" t="str">
        <f t="shared" ca="1" si="153"/>
        <v>Soleado</v>
      </c>
      <c r="I807">
        <f t="shared" ca="1" si="154"/>
        <v>6</v>
      </c>
      <c r="J807">
        <f t="shared" ca="1" si="155"/>
        <v>6</v>
      </c>
      <c r="K807">
        <f t="shared" ca="1" si="156"/>
        <v>1</v>
      </c>
      <c r="L807">
        <f t="shared" ca="1" si="157"/>
        <v>7</v>
      </c>
      <c r="M807" s="23">
        <f t="shared" ca="1" si="158"/>
        <v>72</v>
      </c>
      <c r="N807" s="1">
        <f t="shared" ca="1" si="159"/>
        <v>-56</v>
      </c>
      <c r="O807" s="1">
        <f t="shared" ca="1" si="160"/>
        <v>-1.2</v>
      </c>
      <c r="P807" s="27">
        <f t="shared" ca="1" si="161"/>
        <v>14.8</v>
      </c>
      <c r="Q807" s="1">
        <f t="shared" ca="1" si="162"/>
        <v>14384.799999999977</v>
      </c>
      <c r="R807" s="1">
        <f t="shared" ca="1" si="163"/>
        <v>17.891542288557186</v>
      </c>
    </row>
    <row r="808" spans="7:18">
      <c r="G808">
        <v>805</v>
      </c>
      <c r="H808" t="str">
        <f t="shared" ca="1" si="153"/>
        <v>Soleado</v>
      </c>
      <c r="I808">
        <f t="shared" ca="1" si="154"/>
        <v>9</v>
      </c>
      <c r="J808">
        <f t="shared" ca="1" si="155"/>
        <v>6</v>
      </c>
      <c r="K808">
        <f t="shared" ca="1" si="156"/>
        <v>0</v>
      </c>
      <c r="L808">
        <f t="shared" ca="1" si="157"/>
        <v>6</v>
      </c>
      <c r="M808" s="23">
        <f t="shared" ca="1" si="158"/>
        <v>72</v>
      </c>
      <c r="N808" s="1">
        <f t="shared" ca="1" si="159"/>
        <v>-48</v>
      </c>
      <c r="O808" s="1">
        <f t="shared" ca="1" si="160"/>
        <v>0</v>
      </c>
      <c r="P808" s="27">
        <f t="shared" ca="1" si="161"/>
        <v>24</v>
      </c>
      <c r="Q808" s="1">
        <f t="shared" ca="1" si="162"/>
        <v>14408.799999999977</v>
      </c>
      <c r="R808" s="1">
        <f t="shared" ca="1" si="163"/>
        <v>17.899130434782581</v>
      </c>
    </row>
    <row r="809" spans="7:18">
      <c r="G809">
        <v>806</v>
      </c>
      <c r="H809" t="str">
        <f t="shared" ca="1" si="153"/>
        <v>Nublado</v>
      </c>
      <c r="I809">
        <f t="shared" ca="1" si="154"/>
        <v>6</v>
      </c>
      <c r="J809">
        <f t="shared" ca="1" si="155"/>
        <v>6</v>
      </c>
      <c r="K809">
        <f t="shared" ca="1" si="156"/>
        <v>3</v>
      </c>
      <c r="L809">
        <f t="shared" ca="1" si="157"/>
        <v>9</v>
      </c>
      <c r="M809" s="23">
        <f t="shared" ca="1" si="158"/>
        <v>72</v>
      </c>
      <c r="N809" s="1">
        <f t="shared" ca="1" si="159"/>
        <v>-72</v>
      </c>
      <c r="O809" s="1">
        <f t="shared" ca="1" si="160"/>
        <v>-3.5999999999999996</v>
      </c>
      <c r="P809" s="27">
        <f t="shared" ca="1" si="161"/>
        <v>-3.5999999999999996</v>
      </c>
      <c r="Q809" s="1">
        <f t="shared" ca="1" si="162"/>
        <v>14405.199999999977</v>
      </c>
      <c r="R809" s="1">
        <f t="shared" ca="1" si="163"/>
        <v>17.872456575682353</v>
      </c>
    </row>
    <row r="810" spans="7:18">
      <c r="G810">
        <v>807</v>
      </c>
      <c r="H810" t="str">
        <f t="shared" ca="1" si="153"/>
        <v>Nublado</v>
      </c>
      <c r="I810">
        <f t="shared" ca="1" si="154"/>
        <v>6</v>
      </c>
      <c r="J810">
        <f t="shared" ca="1" si="155"/>
        <v>6</v>
      </c>
      <c r="K810">
        <f t="shared" ca="1" si="156"/>
        <v>0</v>
      </c>
      <c r="L810">
        <f t="shared" ca="1" si="157"/>
        <v>6</v>
      </c>
      <c r="M810" s="23">
        <f t="shared" ca="1" si="158"/>
        <v>72</v>
      </c>
      <c r="N810" s="1">
        <f t="shared" ca="1" si="159"/>
        <v>-48</v>
      </c>
      <c r="O810" s="1">
        <f t="shared" ca="1" si="160"/>
        <v>0</v>
      </c>
      <c r="P810" s="27">
        <f t="shared" ca="1" si="161"/>
        <v>24</v>
      </c>
      <c r="Q810" s="1">
        <f t="shared" ca="1" si="162"/>
        <v>14429.199999999977</v>
      </c>
      <c r="R810" s="1">
        <f t="shared" ca="1" si="163"/>
        <v>17.88004956629489</v>
      </c>
    </row>
    <row r="811" spans="7:18">
      <c r="G811">
        <v>808</v>
      </c>
      <c r="H811" t="str">
        <f t="shared" ca="1" si="153"/>
        <v>Nublado</v>
      </c>
      <c r="I811">
        <f t="shared" ca="1" si="154"/>
        <v>5</v>
      </c>
      <c r="J811">
        <f t="shared" ca="1" si="155"/>
        <v>5</v>
      </c>
      <c r="K811">
        <f t="shared" ca="1" si="156"/>
        <v>1</v>
      </c>
      <c r="L811">
        <f t="shared" ca="1" si="157"/>
        <v>6</v>
      </c>
      <c r="M811" s="23">
        <f t="shared" ca="1" si="158"/>
        <v>60</v>
      </c>
      <c r="N811" s="1">
        <f t="shared" ca="1" si="159"/>
        <v>-48</v>
      </c>
      <c r="O811" s="1">
        <f t="shared" ca="1" si="160"/>
        <v>-1.2</v>
      </c>
      <c r="P811" s="27">
        <f t="shared" ca="1" si="161"/>
        <v>10.8</v>
      </c>
      <c r="Q811" s="1">
        <f t="shared" ca="1" si="162"/>
        <v>14439.999999999976</v>
      </c>
      <c r="R811" s="1">
        <f t="shared" ca="1" si="163"/>
        <v>17.87128712871284</v>
      </c>
    </row>
    <row r="812" spans="7:18">
      <c r="G812">
        <v>809</v>
      </c>
      <c r="H812" t="str">
        <f t="shared" ca="1" si="153"/>
        <v>Soleado</v>
      </c>
      <c r="I812">
        <f t="shared" ca="1" si="154"/>
        <v>6</v>
      </c>
      <c r="J812">
        <f t="shared" ca="1" si="155"/>
        <v>5</v>
      </c>
      <c r="K812">
        <f t="shared" ca="1" si="156"/>
        <v>0</v>
      </c>
      <c r="L812">
        <f t="shared" ca="1" si="157"/>
        <v>5</v>
      </c>
      <c r="M812" s="23">
        <f t="shared" ca="1" si="158"/>
        <v>60</v>
      </c>
      <c r="N812" s="1">
        <f t="shared" ca="1" si="159"/>
        <v>-40</v>
      </c>
      <c r="O812" s="1">
        <f t="shared" ca="1" si="160"/>
        <v>0</v>
      </c>
      <c r="P812" s="27">
        <f t="shared" ca="1" si="161"/>
        <v>20</v>
      </c>
      <c r="Q812" s="1">
        <f t="shared" ca="1" si="162"/>
        <v>14459.999999999976</v>
      </c>
      <c r="R812" s="1">
        <f t="shared" ca="1" si="163"/>
        <v>17.873918417799718</v>
      </c>
    </row>
    <row r="813" spans="7:18">
      <c r="G813">
        <v>810</v>
      </c>
      <c r="H813" t="str">
        <f t="shared" ca="1" si="153"/>
        <v>Soleado</v>
      </c>
      <c r="I813">
        <f t="shared" ca="1" si="154"/>
        <v>9</v>
      </c>
      <c r="J813">
        <f t="shared" ca="1" si="155"/>
        <v>6</v>
      </c>
      <c r="K813">
        <f t="shared" ca="1" si="156"/>
        <v>0</v>
      </c>
      <c r="L813">
        <f t="shared" ca="1" si="157"/>
        <v>6</v>
      </c>
      <c r="M813" s="23">
        <f t="shared" ca="1" si="158"/>
        <v>72</v>
      </c>
      <c r="N813" s="1">
        <f t="shared" ca="1" si="159"/>
        <v>-48</v>
      </c>
      <c r="O813" s="1">
        <f t="shared" ca="1" si="160"/>
        <v>0</v>
      </c>
      <c r="P813" s="27">
        <f t="shared" ca="1" si="161"/>
        <v>24</v>
      </c>
      <c r="Q813" s="1">
        <f t="shared" ca="1" si="162"/>
        <v>14483.999999999976</v>
      </c>
      <c r="R813" s="1">
        <f t="shared" ca="1" si="163"/>
        <v>17.881481481481448</v>
      </c>
    </row>
    <row r="814" spans="7:18">
      <c r="G814">
        <v>811</v>
      </c>
      <c r="H814" t="str">
        <f t="shared" ca="1" si="153"/>
        <v>Nublado</v>
      </c>
      <c r="I814">
        <f t="shared" ca="1" si="154"/>
        <v>5</v>
      </c>
      <c r="J814">
        <f t="shared" ca="1" si="155"/>
        <v>5</v>
      </c>
      <c r="K814">
        <f t="shared" ca="1" si="156"/>
        <v>4</v>
      </c>
      <c r="L814">
        <f t="shared" ca="1" si="157"/>
        <v>9</v>
      </c>
      <c r="M814" s="23">
        <f t="shared" ca="1" si="158"/>
        <v>60</v>
      </c>
      <c r="N814" s="1">
        <f t="shared" ca="1" si="159"/>
        <v>-72</v>
      </c>
      <c r="O814" s="1">
        <f t="shared" ca="1" si="160"/>
        <v>-4.8</v>
      </c>
      <c r="P814" s="27">
        <f t="shared" ca="1" si="161"/>
        <v>-16.8</v>
      </c>
      <c r="Q814" s="1">
        <f t="shared" ca="1" si="162"/>
        <v>14467.199999999977</v>
      </c>
      <c r="R814" s="1">
        <f t="shared" ca="1" si="163"/>
        <v>17.83871763255237</v>
      </c>
    </row>
    <row r="815" spans="7:18">
      <c r="G815">
        <v>812</v>
      </c>
      <c r="H815" t="str">
        <f t="shared" ca="1" si="153"/>
        <v>Soleado</v>
      </c>
      <c r="I815">
        <f t="shared" ca="1" si="154"/>
        <v>9</v>
      </c>
      <c r="J815">
        <f t="shared" ca="1" si="155"/>
        <v>5</v>
      </c>
      <c r="K815">
        <f t="shared" ca="1" si="156"/>
        <v>0</v>
      </c>
      <c r="L815">
        <f t="shared" ca="1" si="157"/>
        <v>5</v>
      </c>
      <c r="M815" s="23">
        <f t="shared" ca="1" si="158"/>
        <v>60</v>
      </c>
      <c r="N815" s="1">
        <f t="shared" ca="1" si="159"/>
        <v>-40</v>
      </c>
      <c r="O815" s="1">
        <f t="shared" ca="1" si="160"/>
        <v>0</v>
      </c>
      <c r="P815" s="27">
        <f t="shared" ca="1" si="161"/>
        <v>20</v>
      </c>
      <c r="Q815" s="1">
        <f t="shared" ca="1" si="162"/>
        <v>14487.199999999977</v>
      </c>
      <c r="R815" s="1">
        <f t="shared" ca="1" si="163"/>
        <v>17.841379310344792</v>
      </c>
    </row>
    <row r="816" spans="7:18">
      <c r="G816">
        <v>813</v>
      </c>
      <c r="H816" t="str">
        <f t="shared" ca="1" si="153"/>
        <v>Soleado</v>
      </c>
      <c r="I816">
        <f t="shared" ca="1" si="154"/>
        <v>8</v>
      </c>
      <c r="J816">
        <f t="shared" ca="1" si="155"/>
        <v>8</v>
      </c>
      <c r="K816">
        <f t="shared" ca="1" si="156"/>
        <v>1</v>
      </c>
      <c r="L816">
        <f t="shared" ca="1" si="157"/>
        <v>9</v>
      </c>
      <c r="M816" s="23">
        <f t="shared" ca="1" si="158"/>
        <v>96</v>
      </c>
      <c r="N816" s="1">
        <f t="shared" ca="1" si="159"/>
        <v>-72</v>
      </c>
      <c r="O816" s="1">
        <f t="shared" ca="1" si="160"/>
        <v>-1.2</v>
      </c>
      <c r="P816" s="27">
        <f t="shared" ca="1" si="161"/>
        <v>22.8</v>
      </c>
      <c r="Q816" s="1">
        <f t="shared" ca="1" si="162"/>
        <v>14509.999999999976</v>
      </c>
      <c r="R816" s="1">
        <f t="shared" ca="1" si="163"/>
        <v>17.847478474784712</v>
      </c>
    </row>
    <row r="817" spans="7:18">
      <c r="G817">
        <v>814</v>
      </c>
      <c r="H817" t="str">
        <f t="shared" ca="1" si="153"/>
        <v>Soleado</v>
      </c>
      <c r="I817">
        <f t="shared" ca="1" si="154"/>
        <v>7</v>
      </c>
      <c r="J817">
        <f t="shared" ca="1" si="155"/>
        <v>7</v>
      </c>
      <c r="K817">
        <f t="shared" ca="1" si="156"/>
        <v>1</v>
      </c>
      <c r="L817">
        <f t="shared" ca="1" si="157"/>
        <v>8</v>
      </c>
      <c r="M817" s="23">
        <f t="shared" ca="1" si="158"/>
        <v>84</v>
      </c>
      <c r="N817" s="1">
        <f t="shared" ca="1" si="159"/>
        <v>-64</v>
      </c>
      <c r="O817" s="1">
        <f t="shared" ca="1" si="160"/>
        <v>-1.2</v>
      </c>
      <c r="P817" s="27">
        <f t="shared" ca="1" si="161"/>
        <v>18.8</v>
      </c>
      <c r="Q817" s="1">
        <f t="shared" ca="1" si="162"/>
        <v>14528.799999999976</v>
      </c>
      <c r="R817" s="1">
        <f t="shared" ca="1" si="163"/>
        <v>17.848648648648613</v>
      </c>
    </row>
    <row r="818" spans="7:18">
      <c r="G818">
        <v>815</v>
      </c>
      <c r="H818" t="str">
        <f t="shared" ca="1" si="153"/>
        <v>Soleado</v>
      </c>
      <c r="I818">
        <f t="shared" ca="1" si="154"/>
        <v>9</v>
      </c>
      <c r="J818">
        <f t="shared" ca="1" si="155"/>
        <v>7</v>
      </c>
      <c r="K818">
        <f t="shared" ca="1" si="156"/>
        <v>0</v>
      </c>
      <c r="L818">
        <f t="shared" ca="1" si="157"/>
        <v>7</v>
      </c>
      <c r="M818" s="23">
        <f t="shared" ca="1" si="158"/>
        <v>84</v>
      </c>
      <c r="N818" s="1">
        <f t="shared" ca="1" si="159"/>
        <v>-56</v>
      </c>
      <c r="O818" s="1">
        <f t="shared" ca="1" si="160"/>
        <v>0</v>
      </c>
      <c r="P818" s="27">
        <f t="shared" ca="1" si="161"/>
        <v>28</v>
      </c>
      <c r="Q818" s="1">
        <f t="shared" ca="1" si="162"/>
        <v>14556.799999999976</v>
      </c>
      <c r="R818" s="1">
        <f t="shared" ca="1" si="163"/>
        <v>17.861104294478491</v>
      </c>
    </row>
    <row r="819" spans="7:18">
      <c r="G819">
        <v>816</v>
      </c>
      <c r="H819" t="str">
        <f t="shared" ca="1" si="153"/>
        <v>Soleado</v>
      </c>
      <c r="I819">
        <f t="shared" ca="1" si="154"/>
        <v>9</v>
      </c>
      <c r="J819">
        <f t="shared" ca="1" si="155"/>
        <v>9</v>
      </c>
      <c r="K819">
        <f t="shared" ca="1" si="156"/>
        <v>0</v>
      </c>
      <c r="L819">
        <f t="shared" ca="1" si="157"/>
        <v>9</v>
      </c>
      <c r="M819" s="23">
        <f t="shared" ca="1" si="158"/>
        <v>108</v>
      </c>
      <c r="N819" s="1">
        <f t="shared" ca="1" si="159"/>
        <v>-72</v>
      </c>
      <c r="O819" s="1">
        <f t="shared" ca="1" si="160"/>
        <v>0</v>
      </c>
      <c r="P819" s="27">
        <f t="shared" ca="1" si="161"/>
        <v>36</v>
      </c>
      <c r="Q819" s="1">
        <f t="shared" ca="1" si="162"/>
        <v>14592.799999999976</v>
      </c>
      <c r="R819" s="1">
        <f t="shared" ca="1" si="163"/>
        <v>17.883333333333297</v>
      </c>
    </row>
    <row r="820" spans="7:18">
      <c r="G820">
        <v>817</v>
      </c>
      <c r="H820" t="str">
        <f t="shared" ca="1" si="153"/>
        <v>Nublado</v>
      </c>
      <c r="I820">
        <f t="shared" ca="1" si="154"/>
        <v>6</v>
      </c>
      <c r="J820">
        <f t="shared" ca="1" si="155"/>
        <v>6</v>
      </c>
      <c r="K820">
        <f t="shared" ca="1" si="156"/>
        <v>3</v>
      </c>
      <c r="L820">
        <f t="shared" ca="1" si="157"/>
        <v>9</v>
      </c>
      <c r="M820" s="23">
        <f t="shared" ca="1" si="158"/>
        <v>72</v>
      </c>
      <c r="N820" s="1">
        <f t="shared" ca="1" si="159"/>
        <v>-72</v>
      </c>
      <c r="O820" s="1">
        <f t="shared" ca="1" si="160"/>
        <v>-3.5999999999999996</v>
      </c>
      <c r="P820" s="27">
        <f t="shared" ca="1" si="161"/>
        <v>-3.5999999999999996</v>
      </c>
      <c r="Q820" s="1">
        <f t="shared" ca="1" si="162"/>
        <v>14589.199999999975</v>
      </c>
      <c r="R820" s="1">
        <f t="shared" ca="1" si="163"/>
        <v>17.857037943696412</v>
      </c>
    </row>
    <row r="821" spans="7:18">
      <c r="G821">
        <v>818</v>
      </c>
      <c r="H821" t="str">
        <f t="shared" ca="1" si="153"/>
        <v>Nublado</v>
      </c>
      <c r="I821">
        <f t="shared" ca="1" si="154"/>
        <v>6</v>
      </c>
      <c r="J821">
        <f t="shared" ca="1" si="155"/>
        <v>6</v>
      </c>
      <c r="K821">
        <f t="shared" ca="1" si="156"/>
        <v>0</v>
      </c>
      <c r="L821">
        <f t="shared" ca="1" si="157"/>
        <v>6</v>
      </c>
      <c r="M821" s="23">
        <f t="shared" ca="1" si="158"/>
        <v>72</v>
      </c>
      <c r="N821" s="1">
        <f t="shared" ca="1" si="159"/>
        <v>-48</v>
      </c>
      <c r="O821" s="1">
        <f t="shared" ca="1" si="160"/>
        <v>0</v>
      </c>
      <c r="P821" s="27">
        <f t="shared" ca="1" si="161"/>
        <v>24</v>
      </c>
      <c r="Q821" s="1">
        <f t="shared" ca="1" si="162"/>
        <v>14613.199999999975</v>
      </c>
      <c r="R821" s="1">
        <f t="shared" ca="1" si="163"/>
        <v>17.864547677261573</v>
      </c>
    </row>
    <row r="822" spans="7:18">
      <c r="G822">
        <v>819</v>
      </c>
      <c r="H822" t="str">
        <f t="shared" ca="1" si="153"/>
        <v>Soleado</v>
      </c>
      <c r="I822">
        <f t="shared" ca="1" si="154"/>
        <v>6</v>
      </c>
      <c r="J822">
        <f t="shared" ca="1" si="155"/>
        <v>6</v>
      </c>
      <c r="K822">
        <f t="shared" ca="1" si="156"/>
        <v>0</v>
      </c>
      <c r="L822">
        <f t="shared" ca="1" si="157"/>
        <v>6</v>
      </c>
      <c r="M822" s="23">
        <f t="shared" ca="1" si="158"/>
        <v>72</v>
      </c>
      <c r="N822" s="1">
        <f t="shared" ca="1" si="159"/>
        <v>-48</v>
      </c>
      <c r="O822" s="1">
        <f t="shared" ca="1" si="160"/>
        <v>0</v>
      </c>
      <c r="P822" s="27">
        <f t="shared" ca="1" si="161"/>
        <v>24</v>
      </c>
      <c r="Q822" s="1">
        <f t="shared" ca="1" si="162"/>
        <v>14637.199999999975</v>
      </c>
      <c r="R822" s="1">
        <f t="shared" ca="1" si="163"/>
        <v>17.87203907203903</v>
      </c>
    </row>
    <row r="823" spans="7:18">
      <c r="G823">
        <v>820</v>
      </c>
      <c r="H823" t="str">
        <f t="shared" ca="1" si="153"/>
        <v>Soleado</v>
      </c>
      <c r="I823">
        <f t="shared" ca="1" si="154"/>
        <v>8</v>
      </c>
      <c r="J823">
        <f t="shared" ca="1" si="155"/>
        <v>6</v>
      </c>
      <c r="K823">
        <f t="shared" ca="1" si="156"/>
        <v>0</v>
      </c>
      <c r="L823">
        <f t="shared" ca="1" si="157"/>
        <v>6</v>
      </c>
      <c r="M823" s="23">
        <f t="shared" ca="1" si="158"/>
        <v>72</v>
      </c>
      <c r="N823" s="1">
        <f t="shared" ca="1" si="159"/>
        <v>-48</v>
      </c>
      <c r="O823" s="1">
        <f t="shared" ca="1" si="160"/>
        <v>0</v>
      </c>
      <c r="P823" s="27">
        <f t="shared" ca="1" si="161"/>
        <v>24</v>
      </c>
      <c r="Q823" s="1">
        <f t="shared" ca="1" si="162"/>
        <v>14661.199999999975</v>
      </c>
      <c r="R823" s="1">
        <f t="shared" ca="1" si="163"/>
        <v>17.879512195121912</v>
      </c>
    </row>
    <row r="824" spans="7:18">
      <c r="G824">
        <v>821</v>
      </c>
      <c r="H824" t="str">
        <f t="shared" ca="1" si="153"/>
        <v>Nublado</v>
      </c>
      <c r="I824">
        <f t="shared" ca="1" si="154"/>
        <v>5</v>
      </c>
      <c r="J824">
        <f t="shared" ca="1" si="155"/>
        <v>5</v>
      </c>
      <c r="K824">
        <f t="shared" ca="1" si="156"/>
        <v>3</v>
      </c>
      <c r="L824">
        <f t="shared" ca="1" si="157"/>
        <v>8</v>
      </c>
      <c r="M824" s="23">
        <f t="shared" ca="1" si="158"/>
        <v>60</v>
      </c>
      <c r="N824" s="1">
        <f t="shared" ca="1" si="159"/>
        <v>-64</v>
      </c>
      <c r="O824" s="1">
        <f t="shared" ca="1" si="160"/>
        <v>-3.5999999999999996</v>
      </c>
      <c r="P824" s="27">
        <f t="shared" ca="1" si="161"/>
        <v>-7.6</v>
      </c>
      <c r="Q824" s="1">
        <f t="shared" ca="1" si="162"/>
        <v>14653.599999999975</v>
      </c>
      <c r="R824" s="1">
        <f t="shared" ca="1" si="163"/>
        <v>17.848477466504221</v>
      </c>
    </row>
    <row r="825" spans="7:18">
      <c r="G825">
        <v>822</v>
      </c>
      <c r="H825" t="str">
        <f t="shared" ca="1" si="153"/>
        <v>Nublado</v>
      </c>
      <c r="I825">
        <f t="shared" ca="1" si="154"/>
        <v>5</v>
      </c>
      <c r="J825">
        <f t="shared" ca="1" si="155"/>
        <v>5</v>
      </c>
      <c r="K825">
        <f t="shared" ca="1" si="156"/>
        <v>0</v>
      </c>
      <c r="L825">
        <f t="shared" ca="1" si="157"/>
        <v>5</v>
      </c>
      <c r="M825" s="23">
        <f t="shared" ca="1" si="158"/>
        <v>60</v>
      </c>
      <c r="N825" s="1">
        <f t="shared" ca="1" si="159"/>
        <v>-40</v>
      </c>
      <c r="O825" s="1">
        <f t="shared" ca="1" si="160"/>
        <v>0</v>
      </c>
      <c r="P825" s="27">
        <f t="shared" ca="1" si="161"/>
        <v>20</v>
      </c>
      <c r="Q825" s="1">
        <f t="shared" ca="1" si="162"/>
        <v>14673.599999999975</v>
      </c>
      <c r="R825" s="1">
        <f t="shared" ca="1" si="163"/>
        <v>17.851094890510907</v>
      </c>
    </row>
    <row r="826" spans="7:18">
      <c r="G826">
        <v>823</v>
      </c>
      <c r="H826" t="str">
        <f t="shared" ca="1" si="153"/>
        <v>Soleado</v>
      </c>
      <c r="I826">
        <f t="shared" ca="1" si="154"/>
        <v>7</v>
      </c>
      <c r="J826">
        <f t="shared" ca="1" si="155"/>
        <v>5</v>
      </c>
      <c r="K826">
        <f t="shared" ca="1" si="156"/>
        <v>0</v>
      </c>
      <c r="L826">
        <f t="shared" ca="1" si="157"/>
        <v>5</v>
      </c>
      <c r="M826" s="23">
        <f t="shared" ca="1" si="158"/>
        <v>60</v>
      </c>
      <c r="N826" s="1">
        <f t="shared" ca="1" si="159"/>
        <v>-40</v>
      </c>
      <c r="O826" s="1">
        <f t="shared" ca="1" si="160"/>
        <v>0</v>
      </c>
      <c r="P826" s="27">
        <f t="shared" ca="1" si="161"/>
        <v>20</v>
      </c>
      <c r="Q826" s="1">
        <f t="shared" ca="1" si="162"/>
        <v>14693.599999999975</v>
      </c>
      <c r="R826" s="1">
        <f t="shared" ca="1" si="163"/>
        <v>17.853705953827419</v>
      </c>
    </row>
    <row r="827" spans="7:18">
      <c r="G827">
        <v>824</v>
      </c>
      <c r="H827" t="str">
        <f t="shared" ca="1" si="153"/>
        <v>Soleado</v>
      </c>
      <c r="I827">
        <f t="shared" ca="1" si="154"/>
        <v>9</v>
      </c>
      <c r="J827">
        <f t="shared" ca="1" si="155"/>
        <v>7</v>
      </c>
      <c r="K827">
        <f t="shared" ca="1" si="156"/>
        <v>0</v>
      </c>
      <c r="L827">
        <f t="shared" ca="1" si="157"/>
        <v>7</v>
      </c>
      <c r="M827" s="23">
        <f t="shared" ca="1" si="158"/>
        <v>84</v>
      </c>
      <c r="N827" s="1">
        <f t="shared" ca="1" si="159"/>
        <v>-56</v>
      </c>
      <c r="O827" s="1">
        <f t="shared" ca="1" si="160"/>
        <v>0</v>
      </c>
      <c r="P827" s="27">
        <f t="shared" ca="1" si="161"/>
        <v>28</v>
      </c>
      <c r="Q827" s="1">
        <f t="shared" ca="1" si="162"/>
        <v>14721.599999999975</v>
      </c>
      <c r="R827" s="1">
        <f t="shared" ca="1" si="163"/>
        <v>17.866019417475684</v>
      </c>
    </row>
    <row r="828" spans="7:18">
      <c r="G828">
        <v>825</v>
      </c>
      <c r="H828" t="str">
        <f t="shared" ca="1" si="153"/>
        <v>Soleado</v>
      </c>
      <c r="I828">
        <f t="shared" ca="1" si="154"/>
        <v>9</v>
      </c>
      <c r="J828">
        <f t="shared" ca="1" si="155"/>
        <v>9</v>
      </c>
      <c r="K828">
        <f t="shared" ca="1" si="156"/>
        <v>0</v>
      </c>
      <c r="L828">
        <f t="shared" ca="1" si="157"/>
        <v>9</v>
      </c>
      <c r="M828" s="23">
        <f t="shared" ca="1" si="158"/>
        <v>108</v>
      </c>
      <c r="N828" s="1">
        <f t="shared" ca="1" si="159"/>
        <v>-72</v>
      </c>
      <c r="O828" s="1">
        <f t="shared" ca="1" si="160"/>
        <v>0</v>
      </c>
      <c r="P828" s="27">
        <f t="shared" ca="1" si="161"/>
        <v>36</v>
      </c>
      <c r="Q828" s="1">
        <f t="shared" ca="1" si="162"/>
        <v>14757.599999999975</v>
      </c>
      <c r="R828" s="1">
        <f t="shared" ca="1" si="163"/>
        <v>17.887999999999955</v>
      </c>
    </row>
    <row r="829" spans="7:18">
      <c r="G829">
        <v>826</v>
      </c>
      <c r="H829" t="str">
        <f t="shared" ca="1" si="153"/>
        <v>Soleado</v>
      </c>
      <c r="I829">
        <f t="shared" ca="1" si="154"/>
        <v>8</v>
      </c>
      <c r="J829">
        <f t="shared" ca="1" si="155"/>
        <v>8</v>
      </c>
      <c r="K829">
        <f t="shared" ca="1" si="156"/>
        <v>1</v>
      </c>
      <c r="L829">
        <f t="shared" ca="1" si="157"/>
        <v>9</v>
      </c>
      <c r="M829" s="23">
        <f t="shared" ca="1" si="158"/>
        <v>96</v>
      </c>
      <c r="N829" s="1">
        <f t="shared" ca="1" si="159"/>
        <v>-72</v>
      </c>
      <c r="O829" s="1">
        <f t="shared" ca="1" si="160"/>
        <v>-1.2</v>
      </c>
      <c r="P829" s="27">
        <f t="shared" ca="1" si="161"/>
        <v>22.8</v>
      </c>
      <c r="Q829" s="1">
        <f t="shared" ca="1" si="162"/>
        <v>14780.399999999974</v>
      </c>
      <c r="R829" s="1">
        <f t="shared" ca="1" si="163"/>
        <v>17.893946731234823</v>
      </c>
    </row>
    <row r="830" spans="7:18">
      <c r="G830">
        <v>827</v>
      </c>
      <c r="H830" t="str">
        <f t="shared" ca="1" si="153"/>
        <v>Soleado</v>
      </c>
      <c r="I830">
        <f t="shared" ca="1" si="154"/>
        <v>6</v>
      </c>
      <c r="J830">
        <f t="shared" ca="1" si="155"/>
        <v>6</v>
      </c>
      <c r="K830">
        <f t="shared" ca="1" si="156"/>
        <v>2</v>
      </c>
      <c r="L830">
        <f t="shared" ca="1" si="157"/>
        <v>8</v>
      </c>
      <c r="M830" s="23">
        <f t="shared" ca="1" si="158"/>
        <v>72</v>
      </c>
      <c r="N830" s="1">
        <f t="shared" ca="1" si="159"/>
        <v>-64</v>
      </c>
      <c r="O830" s="1">
        <f t="shared" ca="1" si="160"/>
        <v>-2.4</v>
      </c>
      <c r="P830" s="27">
        <f t="shared" ca="1" si="161"/>
        <v>5.6</v>
      </c>
      <c r="Q830" s="1">
        <f t="shared" ca="1" si="162"/>
        <v>14785.999999999975</v>
      </c>
      <c r="R830" s="1">
        <f t="shared" ca="1" si="163"/>
        <v>17.879081015719425</v>
      </c>
    </row>
    <row r="831" spans="7:18">
      <c r="G831">
        <v>828</v>
      </c>
      <c r="H831" t="str">
        <f t="shared" ca="1" si="153"/>
        <v>Soleado</v>
      </c>
      <c r="I831">
        <f t="shared" ca="1" si="154"/>
        <v>9</v>
      </c>
      <c r="J831">
        <f t="shared" ca="1" si="155"/>
        <v>6</v>
      </c>
      <c r="K831">
        <f t="shared" ca="1" si="156"/>
        <v>0</v>
      </c>
      <c r="L831">
        <f t="shared" ca="1" si="157"/>
        <v>6</v>
      </c>
      <c r="M831" s="23">
        <f t="shared" ca="1" si="158"/>
        <v>72</v>
      </c>
      <c r="N831" s="1">
        <f t="shared" ca="1" si="159"/>
        <v>-48</v>
      </c>
      <c r="O831" s="1">
        <f t="shared" ca="1" si="160"/>
        <v>0</v>
      </c>
      <c r="P831" s="27">
        <f t="shared" ca="1" si="161"/>
        <v>24</v>
      </c>
      <c r="Q831" s="1">
        <f t="shared" ca="1" si="162"/>
        <v>14809.999999999975</v>
      </c>
      <c r="R831" s="1">
        <f t="shared" ca="1" si="163"/>
        <v>17.88647342995165</v>
      </c>
    </row>
    <row r="832" spans="7:18">
      <c r="G832">
        <v>829</v>
      </c>
      <c r="H832" t="str">
        <f t="shared" ca="1" si="153"/>
        <v>Nublado</v>
      </c>
      <c r="I832">
        <f t="shared" ca="1" si="154"/>
        <v>5</v>
      </c>
      <c r="J832">
        <f t="shared" ca="1" si="155"/>
        <v>5</v>
      </c>
      <c r="K832">
        <f t="shared" ca="1" si="156"/>
        <v>4</v>
      </c>
      <c r="L832">
        <f t="shared" ca="1" si="157"/>
        <v>9</v>
      </c>
      <c r="M832" s="23">
        <f t="shared" ca="1" si="158"/>
        <v>60</v>
      </c>
      <c r="N832" s="1">
        <f t="shared" ca="1" si="159"/>
        <v>-72</v>
      </c>
      <c r="O832" s="1">
        <f t="shared" ca="1" si="160"/>
        <v>-4.8</v>
      </c>
      <c r="P832" s="27">
        <f t="shared" ca="1" si="161"/>
        <v>-16.8</v>
      </c>
      <c r="Q832" s="1">
        <f t="shared" ca="1" si="162"/>
        <v>14793.199999999975</v>
      </c>
      <c r="R832" s="1">
        <f t="shared" ca="1" si="163"/>
        <v>17.844632086851586</v>
      </c>
    </row>
    <row r="833" spans="7:18">
      <c r="G833">
        <v>830</v>
      </c>
      <c r="H833" t="str">
        <f t="shared" ca="1" si="153"/>
        <v>Nublado</v>
      </c>
      <c r="I833">
        <f t="shared" ca="1" si="154"/>
        <v>6</v>
      </c>
      <c r="J833">
        <f t="shared" ca="1" si="155"/>
        <v>5</v>
      </c>
      <c r="K833">
        <f t="shared" ca="1" si="156"/>
        <v>0</v>
      </c>
      <c r="L833">
        <f t="shared" ca="1" si="157"/>
        <v>5</v>
      </c>
      <c r="M833" s="23">
        <f t="shared" ca="1" si="158"/>
        <v>60</v>
      </c>
      <c r="N833" s="1">
        <f t="shared" ca="1" si="159"/>
        <v>-40</v>
      </c>
      <c r="O833" s="1">
        <f t="shared" ca="1" si="160"/>
        <v>0</v>
      </c>
      <c r="P833" s="27">
        <f t="shared" ca="1" si="161"/>
        <v>20</v>
      </c>
      <c r="Q833" s="1">
        <f t="shared" ca="1" si="162"/>
        <v>14813.199999999975</v>
      </c>
      <c r="R833" s="1">
        <f t="shared" ca="1" si="163"/>
        <v>17.847228915662608</v>
      </c>
    </row>
    <row r="834" spans="7:18">
      <c r="G834">
        <v>831</v>
      </c>
      <c r="H834" t="str">
        <f t="shared" ca="1" si="153"/>
        <v>Nublado</v>
      </c>
      <c r="I834">
        <f t="shared" ca="1" si="154"/>
        <v>4</v>
      </c>
      <c r="J834">
        <f t="shared" ca="1" si="155"/>
        <v>4</v>
      </c>
      <c r="K834">
        <f t="shared" ca="1" si="156"/>
        <v>2</v>
      </c>
      <c r="L834">
        <f t="shared" ca="1" si="157"/>
        <v>6</v>
      </c>
      <c r="M834" s="23">
        <f t="shared" ca="1" si="158"/>
        <v>48</v>
      </c>
      <c r="N834" s="1">
        <f t="shared" ca="1" si="159"/>
        <v>-48</v>
      </c>
      <c r="O834" s="1">
        <f t="shared" ca="1" si="160"/>
        <v>-2.4</v>
      </c>
      <c r="P834" s="27">
        <f t="shared" ca="1" si="161"/>
        <v>-2.4</v>
      </c>
      <c r="Q834" s="1">
        <f t="shared" ca="1" si="162"/>
        <v>14810.799999999976</v>
      </c>
      <c r="R834" s="1">
        <f t="shared" ca="1" si="163"/>
        <v>17.822864019253871</v>
      </c>
    </row>
    <row r="835" spans="7:18">
      <c r="G835">
        <v>832</v>
      </c>
      <c r="H835" t="str">
        <f t="shared" ca="1" si="153"/>
        <v>Soleado</v>
      </c>
      <c r="I835">
        <f t="shared" ca="1" si="154"/>
        <v>6</v>
      </c>
      <c r="J835">
        <f t="shared" ca="1" si="155"/>
        <v>4</v>
      </c>
      <c r="K835">
        <f t="shared" ca="1" si="156"/>
        <v>0</v>
      </c>
      <c r="L835">
        <f t="shared" ca="1" si="157"/>
        <v>4</v>
      </c>
      <c r="M835" s="23">
        <f t="shared" ca="1" si="158"/>
        <v>48</v>
      </c>
      <c r="N835" s="1">
        <f t="shared" ca="1" si="159"/>
        <v>-32</v>
      </c>
      <c r="O835" s="1">
        <f t="shared" ca="1" si="160"/>
        <v>0</v>
      </c>
      <c r="P835" s="27">
        <f t="shared" ca="1" si="161"/>
        <v>16</v>
      </c>
      <c r="Q835" s="1">
        <f t="shared" ca="1" si="162"/>
        <v>14826.799999999976</v>
      </c>
      <c r="R835" s="1">
        <f t="shared" ca="1" si="163"/>
        <v>17.820673076923036</v>
      </c>
    </row>
    <row r="836" spans="7:18">
      <c r="G836">
        <v>833</v>
      </c>
      <c r="H836" t="str">
        <f t="shared" ref="H836:H899" ca="1" si="164">LOOKUP(RAND(),$D$9:$D$10,$A$9:$A$10)</f>
        <v>Nublado</v>
      </c>
      <c r="I836">
        <f t="shared" ca="1" si="154"/>
        <v>6</v>
      </c>
      <c r="J836">
        <f t="shared" ca="1" si="155"/>
        <v>6</v>
      </c>
      <c r="K836">
        <f t="shared" ca="1" si="156"/>
        <v>0</v>
      </c>
      <c r="L836">
        <f t="shared" ca="1" si="157"/>
        <v>6</v>
      </c>
      <c r="M836" s="23">
        <f t="shared" ca="1" si="158"/>
        <v>72</v>
      </c>
      <c r="N836" s="1">
        <f t="shared" ca="1" si="159"/>
        <v>-48</v>
      </c>
      <c r="O836" s="1">
        <f t="shared" ca="1" si="160"/>
        <v>0</v>
      </c>
      <c r="P836" s="27">
        <f t="shared" ca="1" si="161"/>
        <v>24</v>
      </c>
      <c r="Q836" s="1">
        <f t="shared" ca="1" si="162"/>
        <v>14850.799999999976</v>
      </c>
      <c r="R836" s="1">
        <f t="shared" ca="1" si="163"/>
        <v>17.828091236494558</v>
      </c>
    </row>
    <row r="837" spans="7:18">
      <c r="G837">
        <v>834</v>
      </c>
      <c r="H837" t="str">
        <f t="shared" ca="1" si="164"/>
        <v>Soleado</v>
      </c>
      <c r="I837">
        <f t="shared" ca="1" si="154"/>
        <v>7</v>
      </c>
      <c r="J837">
        <f t="shared" ca="1" si="155"/>
        <v>6</v>
      </c>
      <c r="K837">
        <f t="shared" ca="1" si="156"/>
        <v>0</v>
      </c>
      <c r="L837">
        <f t="shared" ca="1" si="157"/>
        <v>6</v>
      </c>
      <c r="M837" s="23">
        <f t="shared" ca="1" si="158"/>
        <v>72</v>
      </c>
      <c r="N837" s="1">
        <f t="shared" ca="1" si="159"/>
        <v>-48</v>
      </c>
      <c r="O837" s="1">
        <f t="shared" ca="1" si="160"/>
        <v>0</v>
      </c>
      <c r="P837" s="27">
        <f t="shared" ca="1" si="161"/>
        <v>24</v>
      </c>
      <c r="Q837" s="1">
        <f t="shared" ca="1" si="162"/>
        <v>14874.799999999976</v>
      </c>
      <c r="R837" s="1">
        <f t="shared" ca="1" si="163"/>
        <v>17.835491606714587</v>
      </c>
    </row>
    <row r="838" spans="7:18">
      <c r="G838">
        <v>835</v>
      </c>
      <c r="H838" t="str">
        <f t="shared" ca="1" si="164"/>
        <v>Nublado</v>
      </c>
      <c r="I838">
        <f t="shared" ca="1" si="154"/>
        <v>5</v>
      </c>
      <c r="J838">
        <f t="shared" ca="1" si="155"/>
        <v>5</v>
      </c>
      <c r="K838">
        <f t="shared" ca="1" si="156"/>
        <v>2</v>
      </c>
      <c r="L838">
        <f t="shared" ca="1" si="157"/>
        <v>7</v>
      </c>
      <c r="M838" s="23">
        <f t="shared" ca="1" si="158"/>
        <v>60</v>
      </c>
      <c r="N838" s="1">
        <f t="shared" ca="1" si="159"/>
        <v>-56</v>
      </c>
      <c r="O838" s="1">
        <f t="shared" ca="1" si="160"/>
        <v>-2.4</v>
      </c>
      <c r="P838" s="27">
        <f t="shared" ca="1" si="161"/>
        <v>1.6</v>
      </c>
      <c r="Q838" s="1">
        <f t="shared" ca="1" si="162"/>
        <v>14876.399999999976</v>
      </c>
      <c r="R838" s="1">
        <f t="shared" ca="1" si="163"/>
        <v>17.816047904191578</v>
      </c>
    </row>
    <row r="839" spans="7:18">
      <c r="G839">
        <v>836</v>
      </c>
      <c r="H839" t="str">
        <f t="shared" ca="1" si="164"/>
        <v>Soleado</v>
      </c>
      <c r="I839">
        <f t="shared" ca="1" si="154"/>
        <v>7</v>
      </c>
      <c r="J839">
        <f t="shared" ca="1" si="155"/>
        <v>5</v>
      </c>
      <c r="K839">
        <f t="shared" ca="1" si="156"/>
        <v>0</v>
      </c>
      <c r="L839">
        <f t="shared" ca="1" si="157"/>
        <v>5</v>
      </c>
      <c r="M839" s="23">
        <f t="shared" ca="1" si="158"/>
        <v>60</v>
      </c>
      <c r="N839" s="1">
        <f t="shared" ca="1" si="159"/>
        <v>-40</v>
      </c>
      <c r="O839" s="1">
        <f t="shared" ca="1" si="160"/>
        <v>0</v>
      </c>
      <c r="P839" s="27">
        <f t="shared" ca="1" si="161"/>
        <v>20</v>
      </c>
      <c r="Q839" s="1">
        <f t="shared" ca="1" si="162"/>
        <v>14896.399999999976</v>
      </c>
      <c r="R839" s="1">
        <f t="shared" ca="1" si="163"/>
        <v>17.8186602870813</v>
      </c>
    </row>
    <row r="840" spans="7:18">
      <c r="G840">
        <v>837</v>
      </c>
      <c r="H840" t="str">
        <f t="shared" ca="1" si="164"/>
        <v>Nublado</v>
      </c>
      <c r="I840">
        <f t="shared" ca="1" si="154"/>
        <v>6</v>
      </c>
      <c r="J840">
        <f t="shared" ca="1" si="155"/>
        <v>6</v>
      </c>
      <c r="K840">
        <f t="shared" ca="1" si="156"/>
        <v>1</v>
      </c>
      <c r="L840">
        <f t="shared" ca="1" si="157"/>
        <v>7</v>
      </c>
      <c r="M840" s="23">
        <f t="shared" ca="1" si="158"/>
        <v>72</v>
      </c>
      <c r="N840" s="1">
        <f t="shared" ca="1" si="159"/>
        <v>-56</v>
      </c>
      <c r="O840" s="1">
        <f t="shared" ca="1" si="160"/>
        <v>-1.2</v>
      </c>
      <c r="P840" s="27">
        <f t="shared" ca="1" si="161"/>
        <v>14.8</v>
      </c>
      <c r="Q840" s="1">
        <f t="shared" ca="1" si="162"/>
        <v>14911.199999999975</v>
      </c>
      <c r="R840" s="1">
        <f t="shared" ca="1" si="163"/>
        <v>17.815053763440819</v>
      </c>
    </row>
    <row r="841" spans="7:18">
      <c r="G841">
        <v>838</v>
      </c>
      <c r="H841" t="str">
        <f t="shared" ca="1" si="164"/>
        <v>Soleado</v>
      </c>
      <c r="I841">
        <f t="shared" ca="1" si="154"/>
        <v>8</v>
      </c>
      <c r="J841">
        <f t="shared" ca="1" si="155"/>
        <v>6</v>
      </c>
      <c r="K841">
        <f t="shared" ca="1" si="156"/>
        <v>0</v>
      </c>
      <c r="L841">
        <f t="shared" ca="1" si="157"/>
        <v>6</v>
      </c>
      <c r="M841" s="23">
        <f t="shared" ca="1" si="158"/>
        <v>72</v>
      </c>
      <c r="N841" s="1">
        <f t="shared" ca="1" si="159"/>
        <v>-48</v>
      </c>
      <c r="O841" s="1">
        <f t="shared" ca="1" si="160"/>
        <v>0</v>
      </c>
      <c r="P841" s="27">
        <f t="shared" ca="1" si="161"/>
        <v>24</v>
      </c>
      <c r="Q841" s="1">
        <f t="shared" ca="1" si="162"/>
        <v>14935.199999999975</v>
      </c>
      <c r="R841" s="1">
        <f t="shared" ca="1" si="163"/>
        <v>17.822434367541728</v>
      </c>
    </row>
    <row r="842" spans="7:18">
      <c r="G842">
        <v>839</v>
      </c>
      <c r="H842" t="str">
        <f t="shared" ca="1" si="164"/>
        <v>Soleado</v>
      </c>
      <c r="I842">
        <f t="shared" ca="1" si="154"/>
        <v>8</v>
      </c>
      <c r="J842">
        <f t="shared" ca="1" si="155"/>
        <v>8</v>
      </c>
      <c r="K842">
        <f t="shared" ca="1" si="156"/>
        <v>0</v>
      </c>
      <c r="L842">
        <f t="shared" ca="1" si="157"/>
        <v>8</v>
      </c>
      <c r="M842" s="23">
        <f t="shared" ca="1" si="158"/>
        <v>96</v>
      </c>
      <c r="N842" s="1">
        <f t="shared" ca="1" si="159"/>
        <v>-64</v>
      </c>
      <c r="O842" s="1">
        <f t="shared" ca="1" si="160"/>
        <v>0</v>
      </c>
      <c r="P842" s="27">
        <f t="shared" ca="1" si="161"/>
        <v>32</v>
      </c>
      <c r="Q842" s="1">
        <f t="shared" ca="1" si="162"/>
        <v>14967.199999999975</v>
      </c>
      <c r="R842" s="1">
        <f t="shared" ca="1" si="163"/>
        <v>17.839332538736553</v>
      </c>
    </row>
    <row r="843" spans="7:18">
      <c r="G843">
        <v>840</v>
      </c>
      <c r="H843" t="str">
        <f t="shared" ca="1" si="164"/>
        <v>Soleado</v>
      </c>
      <c r="I843">
        <f t="shared" ca="1" si="154"/>
        <v>8</v>
      </c>
      <c r="J843">
        <f t="shared" ca="1" si="155"/>
        <v>8</v>
      </c>
      <c r="K843">
        <f t="shared" ca="1" si="156"/>
        <v>0</v>
      </c>
      <c r="L843">
        <f t="shared" ca="1" si="157"/>
        <v>8</v>
      </c>
      <c r="M843" s="23">
        <f t="shared" ca="1" si="158"/>
        <v>96</v>
      </c>
      <c r="N843" s="1">
        <f t="shared" ca="1" si="159"/>
        <v>-64</v>
      </c>
      <c r="O843" s="1">
        <f t="shared" ca="1" si="160"/>
        <v>0</v>
      </c>
      <c r="P843" s="27">
        <f t="shared" ca="1" si="161"/>
        <v>32</v>
      </c>
      <c r="Q843" s="1">
        <f t="shared" ca="1" si="162"/>
        <v>14999.199999999975</v>
      </c>
      <c r="R843" s="1">
        <f t="shared" ca="1" si="163"/>
        <v>17.856190476190438</v>
      </c>
    </row>
    <row r="844" spans="7:18">
      <c r="G844">
        <v>841</v>
      </c>
      <c r="H844" t="str">
        <f t="shared" ca="1" si="164"/>
        <v>Soleado</v>
      </c>
      <c r="I844">
        <f t="shared" ca="1" si="154"/>
        <v>8</v>
      </c>
      <c r="J844">
        <f t="shared" ca="1" si="155"/>
        <v>8</v>
      </c>
      <c r="K844">
        <f t="shared" ca="1" si="156"/>
        <v>0</v>
      </c>
      <c r="L844">
        <f t="shared" ca="1" si="157"/>
        <v>8</v>
      </c>
      <c r="M844" s="23">
        <f t="shared" ca="1" si="158"/>
        <v>96</v>
      </c>
      <c r="N844" s="1">
        <f t="shared" ca="1" si="159"/>
        <v>-64</v>
      </c>
      <c r="O844" s="1">
        <f t="shared" ca="1" si="160"/>
        <v>0</v>
      </c>
      <c r="P844" s="27">
        <f t="shared" ca="1" si="161"/>
        <v>32</v>
      </c>
      <c r="Q844" s="1">
        <f t="shared" ca="1" si="162"/>
        <v>15031.199999999975</v>
      </c>
      <c r="R844" s="1">
        <f t="shared" ca="1" si="163"/>
        <v>17.873008323424454</v>
      </c>
    </row>
    <row r="845" spans="7:18">
      <c r="G845">
        <v>842</v>
      </c>
      <c r="H845" t="str">
        <f t="shared" ca="1" si="164"/>
        <v>Nublado</v>
      </c>
      <c r="I845">
        <f t="shared" ca="1" si="154"/>
        <v>5</v>
      </c>
      <c r="J845">
        <f t="shared" ca="1" si="155"/>
        <v>5</v>
      </c>
      <c r="K845">
        <f t="shared" ca="1" si="156"/>
        <v>3</v>
      </c>
      <c r="L845">
        <f t="shared" ca="1" si="157"/>
        <v>8</v>
      </c>
      <c r="M845" s="23">
        <f t="shared" ca="1" si="158"/>
        <v>60</v>
      </c>
      <c r="N845" s="1">
        <f t="shared" ca="1" si="159"/>
        <v>-64</v>
      </c>
      <c r="O845" s="1">
        <f t="shared" ca="1" si="160"/>
        <v>-3.5999999999999996</v>
      </c>
      <c r="P845" s="27">
        <f t="shared" ca="1" si="161"/>
        <v>-7.6</v>
      </c>
      <c r="Q845" s="1">
        <f t="shared" ca="1" si="162"/>
        <v>15023.599999999975</v>
      </c>
      <c r="R845" s="1">
        <f t="shared" ca="1" si="163"/>
        <v>17.842755344418013</v>
      </c>
    </row>
    <row r="846" spans="7:18">
      <c r="G846">
        <v>843</v>
      </c>
      <c r="H846" t="str">
        <f t="shared" ca="1" si="164"/>
        <v>Nublado</v>
      </c>
      <c r="I846">
        <f t="shared" ca="1" si="154"/>
        <v>6</v>
      </c>
      <c r="J846">
        <f t="shared" ca="1" si="155"/>
        <v>5</v>
      </c>
      <c r="K846">
        <f t="shared" ca="1" si="156"/>
        <v>0</v>
      </c>
      <c r="L846">
        <f t="shared" ca="1" si="157"/>
        <v>5</v>
      </c>
      <c r="M846" s="23">
        <f t="shared" ca="1" si="158"/>
        <v>60</v>
      </c>
      <c r="N846" s="1">
        <f t="shared" ca="1" si="159"/>
        <v>-40</v>
      </c>
      <c r="O846" s="1">
        <f t="shared" ca="1" si="160"/>
        <v>0</v>
      </c>
      <c r="P846" s="27">
        <f t="shared" ca="1" si="161"/>
        <v>20</v>
      </c>
      <c r="Q846" s="1">
        <f t="shared" ca="1" si="162"/>
        <v>15043.599999999975</v>
      </c>
      <c r="R846" s="1">
        <f t="shared" ca="1" si="163"/>
        <v>17.845314353499369</v>
      </c>
    </row>
    <row r="847" spans="7:18">
      <c r="G847">
        <v>844</v>
      </c>
      <c r="H847" t="str">
        <f t="shared" ca="1" si="164"/>
        <v>Soleado</v>
      </c>
      <c r="I847">
        <f t="shared" ca="1" si="154"/>
        <v>9</v>
      </c>
      <c r="J847">
        <f t="shared" ca="1" si="155"/>
        <v>6</v>
      </c>
      <c r="K847">
        <f t="shared" ca="1" si="156"/>
        <v>0</v>
      </c>
      <c r="L847">
        <f t="shared" ca="1" si="157"/>
        <v>6</v>
      </c>
      <c r="M847" s="23">
        <f t="shared" ca="1" si="158"/>
        <v>72</v>
      </c>
      <c r="N847" s="1">
        <f t="shared" ca="1" si="159"/>
        <v>-48</v>
      </c>
      <c r="O847" s="1">
        <f t="shared" ca="1" si="160"/>
        <v>0</v>
      </c>
      <c r="P847" s="27">
        <f t="shared" ca="1" si="161"/>
        <v>24</v>
      </c>
      <c r="Q847" s="1">
        <f t="shared" ca="1" si="162"/>
        <v>15067.599999999975</v>
      </c>
      <c r="R847" s="1">
        <f t="shared" ca="1" si="163"/>
        <v>17.852606635071051</v>
      </c>
    </row>
    <row r="848" spans="7:18">
      <c r="G848">
        <v>845</v>
      </c>
      <c r="H848" t="str">
        <f t="shared" ca="1" si="164"/>
        <v>Soleado</v>
      </c>
      <c r="I848">
        <f t="shared" ca="1" si="154"/>
        <v>8</v>
      </c>
      <c r="J848">
        <f t="shared" ca="1" si="155"/>
        <v>8</v>
      </c>
      <c r="K848">
        <f t="shared" ca="1" si="156"/>
        <v>1</v>
      </c>
      <c r="L848">
        <f t="shared" ca="1" si="157"/>
        <v>9</v>
      </c>
      <c r="M848" s="23">
        <f t="shared" ca="1" si="158"/>
        <v>96</v>
      </c>
      <c r="N848" s="1">
        <f t="shared" ca="1" si="159"/>
        <v>-72</v>
      </c>
      <c r="O848" s="1">
        <f t="shared" ca="1" si="160"/>
        <v>-1.2</v>
      </c>
      <c r="P848" s="27">
        <f t="shared" ca="1" si="161"/>
        <v>22.8</v>
      </c>
      <c r="Q848" s="1">
        <f t="shared" ca="1" si="162"/>
        <v>15090.399999999974</v>
      </c>
      <c r="R848" s="1">
        <f t="shared" ca="1" si="163"/>
        <v>17.858461538461498</v>
      </c>
    </row>
    <row r="849" spans="7:18">
      <c r="G849">
        <v>846</v>
      </c>
      <c r="H849" t="str">
        <f t="shared" ca="1" si="164"/>
        <v>Soleado</v>
      </c>
      <c r="I849">
        <f t="shared" ca="1" si="154"/>
        <v>7</v>
      </c>
      <c r="J849">
        <f t="shared" ca="1" si="155"/>
        <v>7</v>
      </c>
      <c r="K849">
        <f t="shared" ca="1" si="156"/>
        <v>1</v>
      </c>
      <c r="L849">
        <f t="shared" ca="1" si="157"/>
        <v>8</v>
      </c>
      <c r="M849" s="23">
        <f t="shared" ca="1" si="158"/>
        <v>84</v>
      </c>
      <c r="N849" s="1">
        <f t="shared" ca="1" si="159"/>
        <v>-64</v>
      </c>
      <c r="O849" s="1">
        <f t="shared" ca="1" si="160"/>
        <v>-1.2</v>
      </c>
      <c r="P849" s="27">
        <f t="shared" ca="1" si="161"/>
        <v>18.8</v>
      </c>
      <c r="Q849" s="1">
        <f t="shared" ca="1" si="162"/>
        <v>15109.199999999973</v>
      </c>
      <c r="R849" s="1">
        <f t="shared" ca="1" si="163"/>
        <v>17.859574468085064</v>
      </c>
    </row>
    <row r="850" spans="7:18">
      <c r="G850">
        <v>847</v>
      </c>
      <c r="H850" t="str">
        <f t="shared" ca="1" si="164"/>
        <v>Soleado</v>
      </c>
      <c r="I850">
        <f t="shared" ca="1" si="154"/>
        <v>8</v>
      </c>
      <c r="J850">
        <f t="shared" ca="1" si="155"/>
        <v>7</v>
      </c>
      <c r="K850">
        <f t="shared" ca="1" si="156"/>
        <v>0</v>
      </c>
      <c r="L850">
        <f t="shared" ca="1" si="157"/>
        <v>7</v>
      </c>
      <c r="M850" s="23">
        <f t="shared" ca="1" si="158"/>
        <v>84</v>
      </c>
      <c r="N850" s="1">
        <f t="shared" ca="1" si="159"/>
        <v>-56</v>
      </c>
      <c r="O850" s="1">
        <f t="shared" ca="1" si="160"/>
        <v>0</v>
      </c>
      <c r="P850" s="27">
        <f t="shared" ca="1" si="161"/>
        <v>28</v>
      </c>
      <c r="Q850" s="1">
        <f t="shared" ca="1" si="162"/>
        <v>15137.199999999973</v>
      </c>
      <c r="R850" s="1">
        <f t="shared" ca="1" si="163"/>
        <v>17.871546635182955</v>
      </c>
    </row>
    <row r="851" spans="7:18">
      <c r="G851">
        <v>848</v>
      </c>
      <c r="H851" t="str">
        <f t="shared" ca="1" si="164"/>
        <v>Soleado</v>
      </c>
      <c r="I851">
        <f t="shared" ca="1" si="154"/>
        <v>6</v>
      </c>
      <c r="J851">
        <f t="shared" ca="1" si="155"/>
        <v>6</v>
      </c>
      <c r="K851">
        <f t="shared" ca="1" si="156"/>
        <v>2</v>
      </c>
      <c r="L851">
        <f t="shared" ca="1" si="157"/>
        <v>8</v>
      </c>
      <c r="M851" s="23">
        <f t="shared" ca="1" si="158"/>
        <v>72</v>
      </c>
      <c r="N851" s="1">
        <f t="shared" ca="1" si="159"/>
        <v>-64</v>
      </c>
      <c r="O851" s="1">
        <f t="shared" ca="1" si="160"/>
        <v>-2.4</v>
      </c>
      <c r="P851" s="27">
        <f t="shared" ca="1" si="161"/>
        <v>5.6</v>
      </c>
      <c r="Q851" s="1">
        <f t="shared" ca="1" si="162"/>
        <v>15142.799999999974</v>
      </c>
      <c r="R851" s="1">
        <f t="shared" ca="1" si="163"/>
        <v>17.857075471698067</v>
      </c>
    </row>
    <row r="852" spans="7:18">
      <c r="G852">
        <v>849</v>
      </c>
      <c r="H852" t="str">
        <f t="shared" ca="1" si="164"/>
        <v>Nublado</v>
      </c>
      <c r="I852">
        <f t="shared" ca="1" si="154"/>
        <v>5</v>
      </c>
      <c r="J852">
        <f t="shared" ca="1" si="155"/>
        <v>5</v>
      </c>
      <c r="K852">
        <f t="shared" ca="1" si="156"/>
        <v>1</v>
      </c>
      <c r="L852">
        <f t="shared" ca="1" si="157"/>
        <v>6</v>
      </c>
      <c r="M852" s="23">
        <f t="shared" ca="1" si="158"/>
        <v>60</v>
      </c>
      <c r="N852" s="1">
        <f t="shared" ca="1" si="159"/>
        <v>-48</v>
      </c>
      <c r="O852" s="1">
        <f t="shared" ca="1" si="160"/>
        <v>-1.2</v>
      </c>
      <c r="P852" s="27">
        <f t="shared" ca="1" si="161"/>
        <v>10.8</v>
      </c>
      <c r="Q852" s="1">
        <f t="shared" ca="1" si="162"/>
        <v>15153.599999999973</v>
      </c>
      <c r="R852" s="1">
        <f t="shared" ca="1" si="163"/>
        <v>17.848763250883344</v>
      </c>
    </row>
    <row r="853" spans="7:18">
      <c r="G853">
        <v>850</v>
      </c>
      <c r="H853" t="str">
        <f t="shared" ca="1" si="164"/>
        <v>Soleado</v>
      </c>
      <c r="I853">
        <f t="shared" ca="1" si="154"/>
        <v>7</v>
      </c>
      <c r="J853">
        <f t="shared" ca="1" si="155"/>
        <v>5</v>
      </c>
      <c r="K853">
        <f t="shared" ca="1" si="156"/>
        <v>0</v>
      </c>
      <c r="L853">
        <f t="shared" ca="1" si="157"/>
        <v>5</v>
      </c>
      <c r="M853" s="23">
        <f t="shared" ca="1" si="158"/>
        <v>60</v>
      </c>
      <c r="N853" s="1">
        <f t="shared" ca="1" si="159"/>
        <v>-40</v>
      </c>
      <c r="O853" s="1">
        <f t="shared" ca="1" si="160"/>
        <v>0</v>
      </c>
      <c r="P853" s="27">
        <f t="shared" ca="1" si="161"/>
        <v>20</v>
      </c>
      <c r="Q853" s="1">
        <f t="shared" ca="1" si="162"/>
        <v>15173.599999999973</v>
      </c>
      <c r="R853" s="1">
        <f t="shared" ca="1" si="163"/>
        <v>17.851294117647008</v>
      </c>
    </row>
    <row r="854" spans="7:18">
      <c r="G854">
        <v>851</v>
      </c>
      <c r="H854" t="str">
        <f t="shared" ca="1" si="164"/>
        <v>Nublado</v>
      </c>
      <c r="I854">
        <f t="shared" ca="1" si="154"/>
        <v>5</v>
      </c>
      <c r="J854">
        <f t="shared" ca="1" si="155"/>
        <v>5</v>
      </c>
      <c r="K854">
        <f t="shared" ca="1" si="156"/>
        <v>2</v>
      </c>
      <c r="L854">
        <f t="shared" ca="1" si="157"/>
        <v>7</v>
      </c>
      <c r="M854" s="23">
        <f t="shared" ca="1" si="158"/>
        <v>60</v>
      </c>
      <c r="N854" s="1">
        <f t="shared" ca="1" si="159"/>
        <v>-56</v>
      </c>
      <c r="O854" s="1">
        <f t="shared" ca="1" si="160"/>
        <v>-2.4</v>
      </c>
      <c r="P854" s="27">
        <f t="shared" ca="1" si="161"/>
        <v>1.6</v>
      </c>
      <c r="Q854" s="1">
        <f t="shared" ca="1" si="162"/>
        <v>15175.199999999973</v>
      </c>
      <c r="R854" s="1">
        <f t="shared" ca="1" si="163"/>
        <v>17.83219741480606</v>
      </c>
    </row>
    <row r="855" spans="7:18">
      <c r="G855">
        <v>852</v>
      </c>
      <c r="H855" t="str">
        <f t="shared" ca="1" si="164"/>
        <v>Nublado</v>
      </c>
      <c r="I855">
        <f t="shared" ca="1" si="154"/>
        <v>7</v>
      </c>
      <c r="J855">
        <f t="shared" ca="1" si="155"/>
        <v>5</v>
      </c>
      <c r="K855">
        <f t="shared" ca="1" si="156"/>
        <v>0</v>
      </c>
      <c r="L855">
        <f t="shared" ca="1" si="157"/>
        <v>5</v>
      </c>
      <c r="M855" s="23">
        <f t="shared" ca="1" si="158"/>
        <v>60</v>
      </c>
      <c r="N855" s="1">
        <f t="shared" ca="1" si="159"/>
        <v>-40</v>
      </c>
      <c r="O855" s="1">
        <f t="shared" ca="1" si="160"/>
        <v>0</v>
      </c>
      <c r="P855" s="27">
        <f t="shared" ca="1" si="161"/>
        <v>20</v>
      </c>
      <c r="Q855" s="1">
        <f t="shared" ca="1" si="162"/>
        <v>15195.199999999973</v>
      </c>
      <c r="R855" s="1">
        <f t="shared" ca="1" si="163"/>
        <v>17.834741784037508</v>
      </c>
    </row>
    <row r="856" spans="7:18">
      <c r="G856">
        <v>853</v>
      </c>
      <c r="H856" t="str">
        <f t="shared" ca="1" si="164"/>
        <v>Soleado</v>
      </c>
      <c r="I856">
        <f t="shared" ca="1" si="154"/>
        <v>9</v>
      </c>
      <c r="J856">
        <f t="shared" ca="1" si="155"/>
        <v>7</v>
      </c>
      <c r="K856">
        <f t="shared" ca="1" si="156"/>
        <v>0</v>
      </c>
      <c r="L856">
        <f t="shared" ca="1" si="157"/>
        <v>7</v>
      </c>
      <c r="M856" s="23">
        <f t="shared" ca="1" si="158"/>
        <v>84</v>
      </c>
      <c r="N856" s="1">
        <f t="shared" ca="1" si="159"/>
        <v>-56</v>
      </c>
      <c r="O856" s="1">
        <f t="shared" ca="1" si="160"/>
        <v>0</v>
      </c>
      <c r="P856" s="27">
        <f t="shared" ca="1" si="161"/>
        <v>28</v>
      </c>
      <c r="Q856" s="1">
        <f t="shared" ca="1" si="162"/>
        <v>15223.199999999973</v>
      </c>
      <c r="R856" s="1">
        <f t="shared" ca="1" si="163"/>
        <v>17.846658851113666</v>
      </c>
    </row>
    <row r="857" spans="7:18">
      <c r="G857">
        <v>854</v>
      </c>
      <c r="H857" t="str">
        <f t="shared" ca="1" si="164"/>
        <v>Soleado</v>
      </c>
      <c r="I857">
        <f t="shared" ca="1" si="154"/>
        <v>7</v>
      </c>
      <c r="J857">
        <f t="shared" ca="1" si="155"/>
        <v>7</v>
      </c>
      <c r="K857">
        <f t="shared" ca="1" si="156"/>
        <v>2</v>
      </c>
      <c r="L857">
        <f t="shared" ca="1" si="157"/>
        <v>9</v>
      </c>
      <c r="M857" s="23">
        <f t="shared" ca="1" si="158"/>
        <v>84</v>
      </c>
      <c r="N857" s="1">
        <f t="shared" ca="1" si="159"/>
        <v>-72</v>
      </c>
      <c r="O857" s="1">
        <f t="shared" ca="1" si="160"/>
        <v>-2.4</v>
      </c>
      <c r="P857" s="27">
        <f t="shared" ca="1" si="161"/>
        <v>9.6</v>
      </c>
      <c r="Q857" s="1">
        <f t="shared" ca="1" si="162"/>
        <v>15232.799999999974</v>
      </c>
      <c r="R857" s="1">
        <f t="shared" ca="1" si="163"/>
        <v>17.837002341920325</v>
      </c>
    </row>
    <row r="858" spans="7:18">
      <c r="G858">
        <v>855</v>
      </c>
      <c r="H858" t="str">
        <f t="shared" ca="1" si="164"/>
        <v>Soleado</v>
      </c>
      <c r="I858">
        <f t="shared" ca="1" si="154"/>
        <v>9</v>
      </c>
      <c r="J858">
        <f t="shared" ca="1" si="155"/>
        <v>7</v>
      </c>
      <c r="K858">
        <f t="shared" ca="1" si="156"/>
        <v>0</v>
      </c>
      <c r="L858">
        <f t="shared" ca="1" si="157"/>
        <v>7</v>
      </c>
      <c r="M858" s="23">
        <f t="shared" ca="1" si="158"/>
        <v>84</v>
      </c>
      <c r="N858" s="1">
        <f t="shared" ca="1" si="159"/>
        <v>-56</v>
      </c>
      <c r="O858" s="1">
        <f t="shared" ca="1" si="160"/>
        <v>0</v>
      </c>
      <c r="P858" s="27">
        <f t="shared" ca="1" si="161"/>
        <v>28</v>
      </c>
      <c r="Q858" s="1">
        <f t="shared" ca="1" si="162"/>
        <v>15260.799999999974</v>
      </c>
      <c r="R858" s="1">
        <f t="shared" ca="1" si="163"/>
        <v>17.84888888888884</v>
      </c>
    </row>
    <row r="859" spans="7:18">
      <c r="G859">
        <v>856</v>
      </c>
      <c r="H859" t="str">
        <f t="shared" ca="1" si="164"/>
        <v>Nublado</v>
      </c>
      <c r="I859">
        <f t="shared" ca="1" si="154"/>
        <v>4</v>
      </c>
      <c r="J859">
        <f t="shared" ca="1" si="155"/>
        <v>4</v>
      </c>
      <c r="K859">
        <f t="shared" ca="1" si="156"/>
        <v>5</v>
      </c>
      <c r="L859">
        <f t="shared" ca="1" si="157"/>
        <v>9</v>
      </c>
      <c r="M859" s="23">
        <f t="shared" ca="1" si="158"/>
        <v>48</v>
      </c>
      <c r="N859" s="1">
        <f t="shared" ca="1" si="159"/>
        <v>-72</v>
      </c>
      <c r="O859" s="1">
        <f t="shared" ca="1" si="160"/>
        <v>-6</v>
      </c>
      <c r="P859" s="27">
        <f t="shared" ca="1" si="161"/>
        <v>-30</v>
      </c>
      <c r="Q859" s="1">
        <f t="shared" ca="1" si="162"/>
        <v>15230.799999999974</v>
      </c>
      <c r="R859" s="1">
        <f t="shared" ca="1" si="163"/>
        <v>17.792990654205557</v>
      </c>
    </row>
    <row r="860" spans="7:18">
      <c r="G860">
        <v>857</v>
      </c>
      <c r="H860" t="str">
        <f t="shared" ca="1" si="164"/>
        <v>Soleado</v>
      </c>
      <c r="I860">
        <f t="shared" ca="1" si="154"/>
        <v>9</v>
      </c>
      <c r="J860">
        <f t="shared" ca="1" si="155"/>
        <v>4</v>
      </c>
      <c r="K860">
        <f t="shared" ca="1" si="156"/>
        <v>0</v>
      </c>
      <c r="L860">
        <f t="shared" ca="1" si="157"/>
        <v>4</v>
      </c>
      <c r="M860" s="23">
        <f t="shared" ca="1" si="158"/>
        <v>48</v>
      </c>
      <c r="N860" s="1">
        <f t="shared" ca="1" si="159"/>
        <v>-32</v>
      </c>
      <c r="O860" s="1">
        <f t="shared" ca="1" si="160"/>
        <v>0</v>
      </c>
      <c r="P860" s="27">
        <f t="shared" ca="1" si="161"/>
        <v>16</v>
      </c>
      <c r="Q860" s="1">
        <f t="shared" ca="1" si="162"/>
        <v>15246.799999999974</v>
      </c>
      <c r="R860" s="1">
        <f t="shared" ca="1" si="163"/>
        <v>17.790898483080461</v>
      </c>
    </row>
    <row r="861" spans="7:18">
      <c r="G861">
        <v>858</v>
      </c>
      <c r="H861" t="str">
        <f t="shared" ca="1" si="164"/>
        <v>Soleado</v>
      </c>
      <c r="I861">
        <f t="shared" ca="1" si="154"/>
        <v>8</v>
      </c>
      <c r="J861">
        <f t="shared" ca="1" si="155"/>
        <v>8</v>
      </c>
      <c r="K861">
        <f t="shared" ca="1" si="156"/>
        <v>1</v>
      </c>
      <c r="L861">
        <f t="shared" ca="1" si="157"/>
        <v>9</v>
      </c>
      <c r="M861" s="23">
        <f t="shared" ca="1" si="158"/>
        <v>96</v>
      </c>
      <c r="N861" s="1">
        <f t="shared" ca="1" si="159"/>
        <v>-72</v>
      </c>
      <c r="O861" s="1">
        <f t="shared" ca="1" si="160"/>
        <v>-1.2</v>
      </c>
      <c r="P861" s="27">
        <f t="shared" ca="1" si="161"/>
        <v>22.8</v>
      </c>
      <c r="Q861" s="1">
        <f t="shared" ca="1" si="162"/>
        <v>15269.599999999973</v>
      </c>
      <c r="R861" s="1">
        <f t="shared" ca="1" si="163"/>
        <v>17.796736596736544</v>
      </c>
    </row>
    <row r="862" spans="7:18">
      <c r="G862">
        <v>859</v>
      </c>
      <c r="H862" t="str">
        <f t="shared" ca="1" si="164"/>
        <v>Soleado</v>
      </c>
      <c r="I862">
        <f t="shared" ref="I862:I925" ca="1" si="165">IF(H862="Soleado",LOOKUP(RAND(),Rand_Sol,Dem_Sol),LOOKUP(RAND(),Rand_Nub,Dem_Nub))</f>
        <v>9</v>
      </c>
      <c r="J862">
        <f t="shared" ref="J862:J925" ca="1" si="166">IF(I862&lt;=L862,I862,L862)</f>
        <v>8</v>
      </c>
      <c r="K862">
        <f t="shared" ref="K862:K925" ca="1" si="167">IF(J862&lt;L862,L862-J862,0)</f>
        <v>0</v>
      </c>
      <c r="L862">
        <f t="shared" ref="L862:L925" ca="1" si="168">I861</f>
        <v>8</v>
      </c>
      <c r="M862" s="23">
        <f t="shared" ref="M862:M925" ca="1" si="169">J862*$B$2</f>
        <v>96</v>
      </c>
      <c r="N862" s="1">
        <f t="shared" ref="N862:N925" ca="1" si="170">-L862*$B$3</f>
        <v>-64</v>
      </c>
      <c r="O862" s="1">
        <f t="shared" ref="O862:O925" ca="1" si="171">-K862*pre_rev</f>
        <v>0</v>
      </c>
      <c r="P862" s="27">
        <f t="shared" ref="P862:P925" ca="1" si="172">M862+N862+O862</f>
        <v>32</v>
      </c>
      <c r="Q862" s="1">
        <f t="shared" ref="Q862:Q925" ca="1" si="173">P862+Q861</f>
        <v>15301.599999999973</v>
      </c>
      <c r="R862" s="1">
        <f t="shared" ref="R862:R925" ca="1" si="174">1/G862*((G862-1)*R861+P862)</f>
        <v>17.813271245634407</v>
      </c>
    </row>
    <row r="863" spans="7:18">
      <c r="G863">
        <v>860</v>
      </c>
      <c r="H863" t="str">
        <f t="shared" ca="1" si="164"/>
        <v>Soleado</v>
      </c>
      <c r="I863">
        <f t="shared" ca="1" si="165"/>
        <v>8</v>
      </c>
      <c r="J863">
        <f t="shared" ca="1" si="166"/>
        <v>8</v>
      </c>
      <c r="K863">
        <f t="shared" ca="1" si="167"/>
        <v>1</v>
      </c>
      <c r="L863">
        <f t="shared" ca="1" si="168"/>
        <v>9</v>
      </c>
      <c r="M863" s="23">
        <f t="shared" ca="1" si="169"/>
        <v>96</v>
      </c>
      <c r="N863" s="1">
        <f t="shared" ca="1" si="170"/>
        <v>-72</v>
      </c>
      <c r="O863" s="1">
        <f t="shared" ca="1" si="171"/>
        <v>-1.2</v>
      </c>
      <c r="P863" s="27">
        <f t="shared" ca="1" si="172"/>
        <v>22.8</v>
      </c>
      <c r="Q863" s="1">
        <f t="shared" ca="1" si="173"/>
        <v>15324.399999999972</v>
      </c>
      <c r="R863" s="1">
        <f t="shared" ca="1" si="174"/>
        <v>17.81906976744181</v>
      </c>
    </row>
    <row r="864" spans="7:18">
      <c r="G864">
        <v>861</v>
      </c>
      <c r="H864" t="str">
        <f t="shared" ca="1" si="164"/>
        <v>Nublado</v>
      </c>
      <c r="I864">
        <f t="shared" ca="1" si="165"/>
        <v>4</v>
      </c>
      <c r="J864">
        <f t="shared" ca="1" si="166"/>
        <v>4</v>
      </c>
      <c r="K864">
        <f t="shared" ca="1" si="167"/>
        <v>4</v>
      </c>
      <c r="L864">
        <f t="shared" ca="1" si="168"/>
        <v>8</v>
      </c>
      <c r="M864" s="23">
        <f t="shared" ca="1" si="169"/>
        <v>48</v>
      </c>
      <c r="N864" s="1">
        <f t="shared" ca="1" si="170"/>
        <v>-64</v>
      </c>
      <c r="O864" s="1">
        <f t="shared" ca="1" si="171"/>
        <v>-4.8</v>
      </c>
      <c r="P864" s="27">
        <f t="shared" ca="1" si="172"/>
        <v>-20.8</v>
      </c>
      <c r="Q864" s="1">
        <f t="shared" ca="1" si="173"/>
        <v>15303.599999999973</v>
      </c>
      <c r="R864" s="1">
        <f t="shared" ca="1" si="174"/>
        <v>17.774216027874516</v>
      </c>
    </row>
    <row r="865" spans="7:18">
      <c r="G865">
        <v>862</v>
      </c>
      <c r="H865" t="str">
        <f t="shared" ca="1" si="164"/>
        <v>Soleado</v>
      </c>
      <c r="I865">
        <f t="shared" ca="1" si="165"/>
        <v>9</v>
      </c>
      <c r="J865">
        <f t="shared" ca="1" si="166"/>
        <v>4</v>
      </c>
      <c r="K865">
        <f t="shared" ca="1" si="167"/>
        <v>0</v>
      </c>
      <c r="L865">
        <f t="shared" ca="1" si="168"/>
        <v>4</v>
      </c>
      <c r="M865" s="23">
        <f t="shared" ca="1" si="169"/>
        <v>48</v>
      </c>
      <c r="N865" s="1">
        <f t="shared" ca="1" si="170"/>
        <v>-32</v>
      </c>
      <c r="O865" s="1">
        <f t="shared" ca="1" si="171"/>
        <v>0</v>
      </c>
      <c r="P865" s="27">
        <f t="shared" ca="1" si="172"/>
        <v>16</v>
      </c>
      <c r="Q865" s="1">
        <f t="shared" ca="1" si="173"/>
        <v>15319.599999999973</v>
      </c>
      <c r="R865" s="1">
        <f t="shared" ca="1" si="174"/>
        <v>17.77215777262176</v>
      </c>
    </row>
    <row r="866" spans="7:18">
      <c r="G866">
        <v>863</v>
      </c>
      <c r="H866" t="str">
        <f t="shared" ca="1" si="164"/>
        <v>Soleado</v>
      </c>
      <c r="I866">
        <f t="shared" ca="1" si="165"/>
        <v>8</v>
      </c>
      <c r="J866">
        <f t="shared" ca="1" si="166"/>
        <v>8</v>
      </c>
      <c r="K866">
        <f t="shared" ca="1" si="167"/>
        <v>1</v>
      </c>
      <c r="L866">
        <f t="shared" ca="1" si="168"/>
        <v>9</v>
      </c>
      <c r="M866" s="23">
        <f t="shared" ca="1" si="169"/>
        <v>96</v>
      </c>
      <c r="N866" s="1">
        <f t="shared" ca="1" si="170"/>
        <v>-72</v>
      </c>
      <c r="O866" s="1">
        <f t="shared" ca="1" si="171"/>
        <v>-1.2</v>
      </c>
      <c r="P866" s="27">
        <f t="shared" ca="1" si="172"/>
        <v>22.8</v>
      </c>
      <c r="Q866" s="1">
        <f t="shared" ca="1" si="173"/>
        <v>15342.399999999972</v>
      </c>
      <c r="R866" s="1">
        <f t="shared" ca="1" si="174"/>
        <v>17.777983777520227</v>
      </c>
    </row>
    <row r="867" spans="7:18">
      <c r="G867">
        <v>864</v>
      </c>
      <c r="H867" t="str">
        <f t="shared" ca="1" si="164"/>
        <v>Soleado</v>
      </c>
      <c r="I867">
        <f t="shared" ca="1" si="165"/>
        <v>7</v>
      </c>
      <c r="J867">
        <f t="shared" ca="1" si="166"/>
        <v>7</v>
      </c>
      <c r="K867">
        <f t="shared" ca="1" si="167"/>
        <v>1</v>
      </c>
      <c r="L867">
        <f t="shared" ca="1" si="168"/>
        <v>8</v>
      </c>
      <c r="M867" s="23">
        <f t="shared" ca="1" si="169"/>
        <v>84</v>
      </c>
      <c r="N867" s="1">
        <f t="shared" ca="1" si="170"/>
        <v>-64</v>
      </c>
      <c r="O867" s="1">
        <f t="shared" ca="1" si="171"/>
        <v>-1.2</v>
      </c>
      <c r="P867" s="27">
        <f t="shared" ca="1" si="172"/>
        <v>18.8</v>
      </c>
      <c r="Q867" s="1">
        <f t="shared" ca="1" si="173"/>
        <v>15361.199999999972</v>
      </c>
      <c r="R867" s="1">
        <f t="shared" ca="1" si="174"/>
        <v>17.779166666666615</v>
      </c>
    </row>
    <row r="868" spans="7:18">
      <c r="G868">
        <v>865</v>
      </c>
      <c r="H868" t="str">
        <f t="shared" ca="1" si="164"/>
        <v>Nublado</v>
      </c>
      <c r="I868">
        <f t="shared" ca="1" si="165"/>
        <v>6</v>
      </c>
      <c r="J868">
        <f t="shared" ca="1" si="166"/>
        <v>6</v>
      </c>
      <c r="K868">
        <f t="shared" ca="1" si="167"/>
        <v>1</v>
      </c>
      <c r="L868">
        <f t="shared" ca="1" si="168"/>
        <v>7</v>
      </c>
      <c r="M868" s="23">
        <f t="shared" ca="1" si="169"/>
        <v>72</v>
      </c>
      <c r="N868" s="1">
        <f t="shared" ca="1" si="170"/>
        <v>-56</v>
      </c>
      <c r="O868" s="1">
        <f t="shared" ca="1" si="171"/>
        <v>-1.2</v>
      </c>
      <c r="P868" s="27">
        <f t="shared" ca="1" si="172"/>
        <v>14.8</v>
      </c>
      <c r="Q868" s="1">
        <f t="shared" ca="1" si="173"/>
        <v>15375.999999999971</v>
      </c>
      <c r="R868" s="1">
        <f t="shared" ca="1" si="174"/>
        <v>17.775722543352551</v>
      </c>
    </row>
    <row r="869" spans="7:18">
      <c r="G869">
        <v>866</v>
      </c>
      <c r="H869" t="str">
        <f t="shared" ca="1" si="164"/>
        <v>Soleado</v>
      </c>
      <c r="I869">
        <f t="shared" ca="1" si="165"/>
        <v>7</v>
      </c>
      <c r="J869">
        <f t="shared" ca="1" si="166"/>
        <v>6</v>
      </c>
      <c r="K869">
        <f t="shared" ca="1" si="167"/>
        <v>0</v>
      </c>
      <c r="L869">
        <f t="shared" ca="1" si="168"/>
        <v>6</v>
      </c>
      <c r="M869" s="23">
        <f t="shared" ca="1" si="169"/>
        <v>72</v>
      </c>
      <c r="N869" s="1">
        <f t="shared" ca="1" si="170"/>
        <v>-48</v>
      </c>
      <c r="O869" s="1">
        <f t="shared" ca="1" si="171"/>
        <v>0</v>
      </c>
      <c r="P869" s="27">
        <f t="shared" ca="1" si="172"/>
        <v>24</v>
      </c>
      <c r="Q869" s="1">
        <f t="shared" ca="1" si="173"/>
        <v>15399.999999999971</v>
      </c>
      <c r="R869" s="1">
        <f t="shared" ca="1" si="174"/>
        <v>17.782909930715885</v>
      </c>
    </row>
    <row r="870" spans="7:18">
      <c r="G870">
        <v>867</v>
      </c>
      <c r="H870" t="str">
        <f t="shared" ca="1" si="164"/>
        <v>Soleado</v>
      </c>
      <c r="I870">
        <f t="shared" ca="1" si="165"/>
        <v>6</v>
      </c>
      <c r="J870">
        <f t="shared" ca="1" si="166"/>
        <v>6</v>
      </c>
      <c r="K870">
        <f t="shared" ca="1" si="167"/>
        <v>1</v>
      </c>
      <c r="L870">
        <f t="shared" ca="1" si="168"/>
        <v>7</v>
      </c>
      <c r="M870" s="23">
        <f t="shared" ca="1" si="169"/>
        <v>72</v>
      </c>
      <c r="N870" s="1">
        <f t="shared" ca="1" si="170"/>
        <v>-56</v>
      </c>
      <c r="O870" s="1">
        <f t="shared" ca="1" si="171"/>
        <v>-1.2</v>
      </c>
      <c r="P870" s="27">
        <f t="shared" ca="1" si="172"/>
        <v>14.8</v>
      </c>
      <c r="Q870" s="1">
        <f t="shared" ca="1" si="173"/>
        <v>15414.79999999997</v>
      </c>
      <c r="R870" s="1">
        <f t="shared" ca="1" si="174"/>
        <v>17.779469434832706</v>
      </c>
    </row>
    <row r="871" spans="7:18">
      <c r="G871">
        <v>868</v>
      </c>
      <c r="H871" t="str">
        <f t="shared" ca="1" si="164"/>
        <v>Soleado</v>
      </c>
      <c r="I871">
        <f t="shared" ca="1" si="165"/>
        <v>6</v>
      </c>
      <c r="J871">
        <f t="shared" ca="1" si="166"/>
        <v>6</v>
      </c>
      <c r="K871">
        <f t="shared" ca="1" si="167"/>
        <v>0</v>
      </c>
      <c r="L871">
        <f t="shared" ca="1" si="168"/>
        <v>6</v>
      </c>
      <c r="M871" s="23">
        <f t="shared" ca="1" si="169"/>
        <v>72</v>
      </c>
      <c r="N871" s="1">
        <f t="shared" ca="1" si="170"/>
        <v>-48</v>
      </c>
      <c r="O871" s="1">
        <f t="shared" ca="1" si="171"/>
        <v>0</v>
      </c>
      <c r="P871" s="27">
        <f t="shared" ca="1" si="172"/>
        <v>24</v>
      </c>
      <c r="Q871" s="1">
        <f t="shared" ca="1" si="173"/>
        <v>15438.79999999997</v>
      </c>
      <c r="R871" s="1">
        <f t="shared" ca="1" si="174"/>
        <v>17.786635944700411</v>
      </c>
    </row>
    <row r="872" spans="7:18">
      <c r="G872">
        <v>869</v>
      </c>
      <c r="H872" t="str">
        <f t="shared" ca="1" si="164"/>
        <v>Nublado</v>
      </c>
      <c r="I872">
        <f t="shared" ca="1" si="165"/>
        <v>7</v>
      </c>
      <c r="J872">
        <f t="shared" ca="1" si="166"/>
        <v>6</v>
      </c>
      <c r="K872">
        <f t="shared" ca="1" si="167"/>
        <v>0</v>
      </c>
      <c r="L872">
        <f t="shared" ca="1" si="168"/>
        <v>6</v>
      </c>
      <c r="M872" s="23">
        <f t="shared" ca="1" si="169"/>
        <v>72</v>
      </c>
      <c r="N872" s="1">
        <f t="shared" ca="1" si="170"/>
        <v>-48</v>
      </c>
      <c r="O872" s="1">
        <f t="shared" ca="1" si="171"/>
        <v>0</v>
      </c>
      <c r="P872" s="27">
        <f t="shared" ca="1" si="172"/>
        <v>24</v>
      </c>
      <c r="Q872" s="1">
        <f t="shared" ca="1" si="173"/>
        <v>15462.79999999997</v>
      </c>
      <c r="R872" s="1">
        <f t="shared" ca="1" si="174"/>
        <v>17.793785960874519</v>
      </c>
    </row>
    <row r="873" spans="7:18">
      <c r="G873">
        <v>870</v>
      </c>
      <c r="H873" t="str">
        <f t="shared" ca="1" si="164"/>
        <v>Soleado</v>
      </c>
      <c r="I873">
        <f t="shared" ca="1" si="165"/>
        <v>8</v>
      </c>
      <c r="J873">
        <f t="shared" ca="1" si="166"/>
        <v>7</v>
      </c>
      <c r="K873">
        <f t="shared" ca="1" si="167"/>
        <v>0</v>
      </c>
      <c r="L873">
        <f t="shared" ca="1" si="168"/>
        <v>7</v>
      </c>
      <c r="M873" s="23">
        <f t="shared" ca="1" si="169"/>
        <v>84</v>
      </c>
      <c r="N873" s="1">
        <f t="shared" ca="1" si="170"/>
        <v>-56</v>
      </c>
      <c r="O873" s="1">
        <f t="shared" ca="1" si="171"/>
        <v>0</v>
      </c>
      <c r="P873" s="27">
        <f t="shared" ca="1" si="172"/>
        <v>28</v>
      </c>
      <c r="Q873" s="1">
        <f t="shared" ca="1" si="173"/>
        <v>15490.79999999997</v>
      </c>
      <c r="R873" s="1">
        <f t="shared" ca="1" si="174"/>
        <v>17.80551724137926</v>
      </c>
    </row>
    <row r="874" spans="7:18">
      <c r="G874">
        <v>871</v>
      </c>
      <c r="H874" t="str">
        <f t="shared" ca="1" si="164"/>
        <v>Nublado</v>
      </c>
      <c r="I874">
        <f t="shared" ca="1" si="165"/>
        <v>7</v>
      </c>
      <c r="J874">
        <f t="shared" ca="1" si="166"/>
        <v>7</v>
      </c>
      <c r="K874">
        <f t="shared" ca="1" si="167"/>
        <v>1</v>
      </c>
      <c r="L874">
        <f t="shared" ca="1" si="168"/>
        <v>8</v>
      </c>
      <c r="M874" s="23">
        <f t="shared" ca="1" si="169"/>
        <v>84</v>
      </c>
      <c r="N874" s="1">
        <f t="shared" ca="1" si="170"/>
        <v>-64</v>
      </c>
      <c r="O874" s="1">
        <f t="shared" ca="1" si="171"/>
        <v>-1.2</v>
      </c>
      <c r="P874" s="27">
        <f t="shared" ca="1" si="172"/>
        <v>18.8</v>
      </c>
      <c r="Q874" s="1">
        <f t="shared" ca="1" si="173"/>
        <v>15509.599999999969</v>
      </c>
      <c r="R874" s="1">
        <f t="shared" ca="1" si="174"/>
        <v>17.806659012629112</v>
      </c>
    </row>
    <row r="875" spans="7:18">
      <c r="G875">
        <v>872</v>
      </c>
      <c r="H875" t="str">
        <f t="shared" ca="1" si="164"/>
        <v>Soleado</v>
      </c>
      <c r="I875">
        <f t="shared" ca="1" si="165"/>
        <v>7</v>
      </c>
      <c r="J875">
        <f t="shared" ca="1" si="166"/>
        <v>7</v>
      </c>
      <c r="K875">
        <f t="shared" ca="1" si="167"/>
        <v>0</v>
      </c>
      <c r="L875">
        <f t="shared" ca="1" si="168"/>
        <v>7</v>
      </c>
      <c r="M875" s="23">
        <f t="shared" ca="1" si="169"/>
        <v>84</v>
      </c>
      <c r="N875" s="1">
        <f t="shared" ca="1" si="170"/>
        <v>-56</v>
      </c>
      <c r="O875" s="1">
        <f t="shared" ca="1" si="171"/>
        <v>0</v>
      </c>
      <c r="P875" s="27">
        <f t="shared" ca="1" si="172"/>
        <v>28</v>
      </c>
      <c r="Q875" s="1">
        <f t="shared" ca="1" si="173"/>
        <v>15537.599999999969</v>
      </c>
      <c r="R875" s="1">
        <f t="shared" ca="1" si="174"/>
        <v>17.818348623853161</v>
      </c>
    </row>
    <row r="876" spans="7:18">
      <c r="G876">
        <v>873</v>
      </c>
      <c r="H876" t="str">
        <f t="shared" ca="1" si="164"/>
        <v>Nublado</v>
      </c>
      <c r="I876">
        <f t="shared" ca="1" si="165"/>
        <v>5</v>
      </c>
      <c r="J876">
        <f t="shared" ca="1" si="166"/>
        <v>5</v>
      </c>
      <c r="K876">
        <f t="shared" ca="1" si="167"/>
        <v>2</v>
      </c>
      <c r="L876">
        <f t="shared" ca="1" si="168"/>
        <v>7</v>
      </c>
      <c r="M876" s="23">
        <f t="shared" ca="1" si="169"/>
        <v>60</v>
      </c>
      <c r="N876" s="1">
        <f t="shared" ca="1" si="170"/>
        <v>-56</v>
      </c>
      <c r="O876" s="1">
        <f t="shared" ca="1" si="171"/>
        <v>-2.4</v>
      </c>
      <c r="P876" s="27">
        <f t="shared" ca="1" si="172"/>
        <v>1.6</v>
      </c>
      <c r="Q876" s="1">
        <f t="shared" ca="1" si="173"/>
        <v>15539.19999999997</v>
      </c>
      <c r="R876" s="1">
        <f t="shared" ca="1" si="174"/>
        <v>17.799770904925495</v>
      </c>
    </row>
    <row r="877" spans="7:18">
      <c r="G877">
        <v>874</v>
      </c>
      <c r="H877" t="str">
        <f t="shared" ca="1" si="164"/>
        <v>Soleado</v>
      </c>
      <c r="I877">
        <f t="shared" ca="1" si="165"/>
        <v>8</v>
      </c>
      <c r="J877">
        <f t="shared" ca="1" si="166"/>
        <v>5</v>
      </c>
      <c r="K877">
        <f t="shared" ca="1" si="167"/>
        <v>0</v>
      </c>
      <c r="L877">
        <f t="shared" ca="1" si="168"/>
        <v>5</v>
      </c>
      <c r="M877" s="23">
        <f t="shared" ca="1" si="169"/>
        <v>60</v>
      </c>
      <c r="N877" s="1">
        <f t="shared" ca="1" si="170"/>
        <v>-40</v>
      </c>
      <c r="O877" s="1">
        <f t="shared" ca="1" si="171"/>
        <v>0</v>
      </c>
      <c r="P877" s="27">
        <f t="shared" ca="1" si="172"/>
        <v>20</v>
      </c>
      <c r="Q877" s="1">
        <f t="shared" ca="1" si="173"/>
        <v>15559.19999999997</v>
      </c>
      <c r="R877" s="1">
        <f t="shared" ca="1" si="174"/>
        <v>17.802288329519403</v>
      </c>
    </row>
    <row r="878" spans="7:18">
      <c r="G878">
        <v>875</v>
      </c>
      <c r="H878" t="str">
        <f t="shared" ca="1" si="164"/>
        <v>Soleado</v>
      </c>
      <c r="I878">
        <f t="shared" ca="1" si="165"/>
        <v>9</v>
      </c>
      <c r="J878">
        <f t="shared" ca="1" si="166"/>
        <v>8</v>
      </c>
      <c r="K878">
        <f t="shared" ca="1" si="167"/>
        <v>0</v>
      </c>
      <c r="L878">
        <f t="shared" ca="1" si="168"/>
        <v>8</v>
      </c>
      <c r="M878" s="23">
        <f t="shared" ca="1" si="169"/>
        <v>96</v>
      </c>
      <c r="N878" s="1">
        <f t="shared" ca="1" si="170"/>
        <v>-64</v>
      </c>
      <c r="O878" s="1">
        <f t="shared" ca="1" si="171"/>
        <v>0</v>
      </c>
      <c r="P878" s="27">
        <f t="shared" ca="1" si="172"/>
        <v>32</v>
      </c>
      <c r="Q878" s="1">
        <f t="shared" ca="1" si="173"/>
        <v>15591.19999999997</v>
      </c>
      <c r="R878" s="1">
        <f t="shared" ca="1" si="174"/>
        <v>17.81851428571424</v>
      </c>
    </row>
    <row r="879" spans="7:18">
      <c r="G879">
        <v>876</v>
      </c>
      <c r="H879" t="str">
        <f t="shared" ca="1" si="164"/>
        <v>Soleado</v>
      </c>
      <c r="I879">
        <f t="shared" ca="1" si="165"/>
        <v>6</v>
      </c>
      <c r="J879">
        <f t="shared" ca="1" si="166"/>
        <v>6</v>
      </c>
      <c r="K879">
        <f t="shared" ca="1" si="167"/>
        <v>3</v>
      </c>
      <c r="L879">
        <f t="shared" ca="1" si="168"/>
        <v>9</v>
      </c>
      <c r="M879" s="23">
        <f t="shared" ca="1" si="169"/>
        <v>72</v>
      </c>
      <c r="N879" s="1">
        <f t="shared" ca="1" si="170"/>
        <v>-72</v>
      </c>
      <c r="O879" s="1">
        <f t="shared" ca="1" si="171"/>
        <v>-3.5999999999999996</v>
      </c>
      <c r="P879" s="27">
        <f t="shared" ca="1" si="172"/>
        <v>-3.5999999999999996</v>
      </c>
      <c r="Q879" s="1">
        <f t="shared" ca="1" si="173"/>
        <v>15587.599999999969</v>
      </c>
      <c r="R879" s="1">
        <f t="shared" ca="1" si="174"/>
        <v>17.794063926940591</v>
      </c>
    </row>
    <row r="880" spans="7:18">
      <c r="G880">
        <v>877</v>
      </c>
      <c r="H880" t="str">
        <f t="shared" ca="1" si="164"/>
        <v>Nublado</v>
      </c>
      <c r="I880">
        <f t="shared" ca="1" si="165"/>
        <v>6</v>
      </c>
      <c r="J880">
        <f t="shared" ca="1" si="166"/>
        <v>6</v>
      </c>
      <c r="K880">
        <f t="shared" ca="1" si="167"/>
        <v>0</v>
      </c>
      <c r="L880">
        <f t="shared" ca="1" si="168"/>
        <v>6</v>
      </c>
      <c r="M880" s="23">
        <f t="shared" ca="1" si="169"/>
        <v>72</v>
      </c>
      <c r="N880" s="1">
        <f t="shared" ca="1" si="170"/>
        <v>-48</v>
      </c>
      <c r="O880" s="1">
        <f t="shared" ca="1" si="171"/>
        <v>0</v>
      </c>
      <c r="P880" s="27">
        <f t="shared" ca="1" si="172"/>
        <v>24</v>
      </c>
      <c r="Q880" s="1">
        <f t="shared" ca="1" si="173"/>
        <v>15611.599999999969</v>
      </c>
      <c r="R880" s="1">
        <f t="shared" ca="1" si="174"/>
        <v>17.801140250855141</v>
      </c>
    </row>
    <row r="881" spans="7:18">
      <c r="G881">
        <v>878</v>
      </c>
      <c r="H881" t="str">
        <f t="shared" ca="1" si="164"/>
        <v>Nublado</v>
      </c>
      <c r="I881">
        <f t="shared" ca="1" si="165"/>
        <v>5</v>
      </c>
      <c r="J881">
        <f t="shared" ca="1" si="166"/>
        <v>5</v>
      </c>
      <c r="K881">
        <f t="shared" ca="1" si="167"/>
        <v>1</v>
      </c>
      <c r="L881">
        <f t="shared" ca="1" si="168"/>
        <v>6</v>
      </c>
      <c r="M881" s="23">
        <f t="shared" ca="1" si="169"/>
        <v>60</v>
      </c>
      <c r="N881" s="1">
        <f t="shared" ca="1" si="170"/>
        <v>-48</v>
      </c>
      <c r="O881" s="1">
        <f t="shared" ca="1" si="171"/>
        <v>-1.2</v>
      </c>
      <c r="P881" s="27">
        <f t="shared" ca="1" si="172"/>
        <v>10.8</v>
      </c>
      <c r="Q881" s="1">
        <f t="shared" ca="1" si="173"/>
        <v>15622.399999999969</v>
      </c>
      <c r="R881" s="1">
        <f t="shared" ca="1" si="174"/>
        <v>17.793166287015897</v>
      </c>
    </row>
    <row r="882" spans="7:18">
      <c r="G882">
        <v>879</v>
      </c>
      <c r="H882" t="str">
        <f t="shared" ca="1" si="164"/>
        <v>Soleado</v>
      </c>
      <c r="I882">
        <f t="shared" ca="1" si="165"/>
        <v>7</v>
      </c>
      <c r="J882">
        <f t="shared" ca="1" si="166"/>
        <v>5</v>
      </c>
      <c r="K882">
        <f t="shared" ca="1" si="167"/>
        <v>0</v>
      </c>
      <c r="L882">
        <f t="shared" ca="1" si="168"/>
        <v>5</v>
      </c>
      <c r="M882" s="23">
        <f t="shared" ca="1" si="169"/>
        <v>60</v>
      </c>
      <c r="N882" s="1">
        <f t="shared" ca="1" si="170"/>
        <v>-40</v>
      </c>
      <c r="O882" s="1">
        <f t="shared" ca="1" si="171"/>
        <v>0</v>
      </c>
      <c r="P882" s="27">
        <f t="shared" ca="1" si="172"/>
        <v>20</v>
      </c>
      <c r="Q882" s="1">
        <f t="shared" ca="1" si="173"/>
        <v>15642.399999999969</v>
      </c>
      <c r="R882" s="1">
        <f t="shared" ca="1" si="174"/>
        <v>17.795676905574467</v>
      </c>
    </row>
    <row r="883" spans="7:18">
      <c r="G883">
        <v>880</v>
      </c>
      <c r="H883" t="str">
        <f t="shared" ca="1" si="164"/>
        <v>Soleado</v>
      </c>
      <c r="I883">
        <f t="shared" ca="1" si="165"/>
        <v>9</v>
      </c>
      <c r="J883">
        <f t="shared" ca="1" si="166"/>
        <v>7</v>
      </c>
      <c r="K883">
        <f t="shared" ca="1" si="167"/>
        <v>0</v>
      </c>
      <c r="L883">
        <f t="shared" ca="1" si="168"/>
        <v>7</v>
      </c>
      <c r="M883" s="23">
        <f t="shared" ca="1" si="169"/>
        <v>84</v>
      </c>
      <c r="N883" s="1">
        <f t="shared" ca="1" si="170"/>
        <v>-56</v>
      </c>
      <c r="O883" s="1">
        <f t="shared" ca="1" si="171"/>
        <v>0</v>
      </c>
      <c r="P883" s="27">
        <f t="shared" ca="1" si="172"/>
        <v>28</v>
      </c>
      <c r="Q883" s="1">
        <f t="shared" ca="1" si="173"/>
        <v>15670.399999999969</v>
      </c>
      <c r="R883" s="1">
        <f t="shared" ca="1" si="174"/>
        <v>17.807272727272675</v>
      </c>
    </row>
    <row r="884" spans="7:18">
      <c r="G884">
        <v>881</v>
      </c>
      <c r="H884" t="str">
        <f t="shared" ca="1" si="164"/>
        <v>Soleado</v>
      </c>
      <c r="I884">
        <f t="shared" ca="1" si="165"/>
        <v>8</v>
      </c>
      <c r="J884">
        <f t="shared" ca="1" si="166"/>
        <v>8</v>
      </c>
      <c r="K884">
        <f t="shared" ca="1" si="167"/>
        <v>1</v>
      </c>
      <c r="L884">
        <f t="shared" ca="1" si="168"/>
        <v>9</v>
      </c>
      <c r="M884" s="23">
        <f t="shared" ca="1" si="169"/>
        <v>96</v>
      </c>
      <c r="N884" s="1">
        <f t="shared" ca="1" si="170"/>
        <v>-72</v>
      </c>
      <c r="O884" s="1">
        <f t="shared" ca="1" si="171"/>
        <v>-1.2</v>
      </c>
      <c r="P884" s="27">
        <f t="shared" ca="1" si="172"/>
        <v>22.8</v>
      </c>
      <c r="Q884" s="1">
        <f t="shared" ca="1" si="173"/>
        <v>15693.199999999968</v>
      </c>
      <c r="R884" s="1">
        <f t="shared" ca="1" si="174"/>
        <v>17.812939841089616</v>
      </c>
    </row>
    <row r="885" spans="7:18">
      <c r="G885">
        <v>882</v>
      </c>
      <c r="H885" t="str">
        <f t="shared" ca="1" si="164"/>
        <v>Soleado</v>
      </c>
      <c r="I885">
        <f t="shared" ca="1" si="165"/>
        <v>8</v>
      </c>
      <c r="J885">
        <f t="shared" ca="1" si="166"/>
        <v>8</v>
      </c>
      <c r="K885">
        <f t="shared" ca="1" si="167"/>
        <v>0</v>
      </c>
      <c r="L885">
        <f t="shared" ca="1" si="168"/>
        <v>8</v>
      </c>
      <c r="M885" s="23">
        <f t="shared" ca="1" si="169"/>
        <v>96</v>
      </c>
      <c r="N885" s="1">
        <f t="shared" ca="1" si="170"/>
        <v>-64</v>
      </c>
      <c r="O885" s="1">
        <f t="shared" ca="1" si="171"/>
        <v>0</v>
      </c>
      <c r="P885" s="27">
        <f t="shared" ca="1" si="172"/>
        <v>32</v>
      </c>
      <c r="Q885" s="1">
        <f t="shared" ca="1" si="173"/>
        <v>15725.199999999968</v>
      </c>
      <c r="R885" s="1">
        <f t="shared" ca="1" si="174"/>
        <v>17.829024943310603</v>
      </c>
    </row>
    <row r="886" spans="7:18">
      <c r="G886">
        <v>883</v>
      </c>
      <c r="H886" t="str">
        <f t="shared" ca="1" si="164"/>
        <v>Nublado</v>
      </c>
      <c r="I886">
        <f t="shared" ca="1" si="165"/>
        <v>5</v>
      </c>
      <c r="J886">
        <f t="shared" ca="1" si="166"/>
        <v>5</v>
      </c>
      <c r="K886">
        <f t="shared" ca="1" si="167"/>
        <v>3</v>
      </c>
      <c r="L886">
        <f t="shared" ca="1" si="168"/>
        <v>8</v>
      </c>
      <c r="M886" s="23">
        <f t="shared" ca="1" si="169"/>
        <v>60</v>
      </c>
      <c r="N886" s="1">
        <f t="shared" ca="1" si="170"/>
        <v>-64</v>
      </c>
      <c r="O886" s="1">
        <f t="shared" ca="1" si="171"/>
        <v>-3.5999999999999996</v>
      </c>
      <c r="P886" s="27">
        <f t="shared" ca="1" si="172"/>
        <v>-7.6</v>
      </c>
      <c r="Q886" s="1">
        <f t="shared" ca="1" si="173"/>
        <v>15717.599999999968</v>
      </c>
      <c r="R886" s="1">
        <f t="shared" ca="1" si="174"/>
        <v>17.800226500566197</v>
      </c>
    </row>
    <row r="887" spans="7:18">
      <c r="G887">
        <v>884</v>
      </c>
      <c r="H887" t="str">
        <f t="shared" ca="1" si="164"/>
        <v>Nublado</v>
      </c>
      <c r="I887">
        <f t="shared" ca="1" si="165"/>
        <v>6</v>
      </c>
      <c r="J887">
        <f t="shared" ca="1" si="166"/>
        <v>5</v>
      </c>
      <c r="K887">
        <f t="shared" ca="1" si="167"/>
        <v>0</v>
      </c>
      <c r="L887">
        <f t="shared" ca="1" si="168"/>
        <v>5</v>
      </c>
      <c r="M887" s="23">
        <f t="shared" ca="1" si="169"/>
        <v>60</v>
      </c>
      <c r="N887" s="1">
        <f t="shared" ca="1" si="170"/>
        <v>-40</v>
      </c>
      <c r="O887" s="1">
        <f t="shared" ca="1" si="171"/>
        <v>0</v>
      </c>
      <c r="P887" s="27">
        <f t="shared" ca="1" si="172"/>
        <v>20</v>
      </c>
      <c r="Q887" s="1">
        <f t="shared" ca="1" si="173"/>
        <v>15737.599999999968</v>
      </c>
      <c r="R887" s="1">
        <f t="shared" ca="1" si="174"/>
        <v>17.802714932126644</v>
      </c>
    </row>
    <row r="888" spans="7:18">
      <c r="G888">
        <v>885</v>
      </c>
      <c r="H888" t="str">
        <f t="shared" ca="1" si="164"/>
        <v>Nublado</v>
      </c>
      <c r="I888">
        <f t="shared" ca="1" si="165"/>
        <v>4</v>
      </c>
      <c r="J888">
        <f t="shared" ca="1" si="166"/>
        <v>4</v>
      </c>
      <c r="K888">
        <f t="shared" ca="1" si="167"/>
        <v>2</v>
      </c>
      <c r="L888">
        <f t="shared" ca="1" si="168"/>
        <v>6</v>
      </c>
      <c r="M888" s="23">
        <f t="shared" ca="1" si="169"/>
        <v>48</v>
      </c>
      <c r="N888" s="1">
        <f t="shared" ca="1" si="170"/>
        <v>-48</v>
      </c>
      <c r="O888" s="1">
        <f t="shared" ca="1" si="171"/>
        <v>-2.4</v>
      </c>
      <c r="P888" s="27">
        <f t="shared" ca="1" si="172"/>
        <v>-2.4</v>
      </c>
      <c r="Q888" s="1">
        <f t="shared" ca="1" si="173"/>
        <v>15735.199999999968</v>
      </c>
      <c r="R888" s="1">
        <f t="shared" ca="1" si="174"/>
        <v>17.779887005649666</v>
      </c>
    </row>
    <row r="889" spans="7:18">
      <c r="G889">
        <v>886</v>
      </c>
      <c r="H889" t="str">
        <f t="shared" ca="1" si="164"/>
        <v>Soleado</v>
      </c>
      <c r="I889">
        <f t="shared" ca="1" si="165"/>
        <v>7</v>
      </c>
      <c r="J889">
        <f t="shared" ca="1" si="166"/>
        <v>4</v>
      </c>
      <c r="K889">
        <f t="shared" ca="1" si="167"/>
        <v>0</v>
      </c>
      <c r="L889">
        <f t="shared" ca="1" si="168"/>
        <v>4</v>
      </c>
      <c r="M889" s="23">
        <f t="shared" ca="1" si="169"/>
        <v>48</v>
      </c>
      <c r="N889" s="1">
        <f t="shared" ca="1" si="170"/>
        <v>-32</v>
      </c>
      <c r="O889" s="1">
        <f t="shared" ca="1" si="171"/>
        <v>0</v>
      </c>
      <c r="P889" s="27">
        <f t="shared" ca="1" si="172"/>
        <v>16</v>
      </c>
      <c r="Q889" s="1">
        <f t="shared" ca="1" si="173"/>
        <v>15751.199999999968</v>
      </c>
      <c r="R889" s="1">
        <f t="shared" ca="1" si="174"/>
        <v>17.77787810383742</v>
      </c>
    </row>
    <row r="890" spans="7:18">
      <c r="G890">
        <v>887</v>
      </c>
      <c r="H890" t="str">
        <f t="shared" ca="1" si="164"/>
        <v>Soleado</v>
      </c>
      <c r="I890">
        <f t="shared" ca="1" si="165"/>
        <v>8</v>
      </c>
      <c r="J890">
        <f t="shared" ca="1" si="166"/>
        <v>7</v>
      </c>
      <c r="K890">
        <f t="shared" ca="1" si="167"/>
        <v>0</v>
      </c>
      <c r="L890">
        <f t="shared" ca="1" si="168"/>
        <v>7</v>
      </c>
      <c r="M890" s="23">
        <f t="shared" ca="1" si="169"/>
        <v>84</v>
      </c>
      <c r="N890" s="1">
        <f t="shared" ca="1" si="170"/>
        <v>-56</v>
      </c>
      <c r="O890" s="1">
        <f t="shared" ca="1" si="171"/>
        <v>0</v>
      </c>
      <c r="P890" s="27">
        <f t="shared" ca="1" si="172"/>
        <v>28</v>
      </c>
      <c r="Q890" s="1">
        <f t="shared" ca="1" si="173"/>
        <v>15779.199999999968</v>
      </c>
      <c r="R890" s="1">
        <f t="shared" ca="1" si="174"/>
        <v>17.789402480270521</v>
      </c>
    </row>
    <row r="891" spans="7:18">
      <c r="G891">
        <v>888</v>
      </c>
      <c r="H891" t="str">
        <f t="shared" ca="1" si="164"/>
        <v>Soleado</v>
      </c>
      <c r="I891">
        <f t="shared" ca="1" si="165"/>
        <v>6</v>
      </c>
      <c r="J891">
        <f t="shared" ca="1" si="166"/>
        <v>6</v>
      </c>
      <c r="K891">
        <f t="shared" ca="1" si="167"/>
        <v>2</v>
      </c>
      <c r="L891">
        <f t="shared" ca="1" si="168"/>
        <v>8</v>
      </c>
      <c r="M891" s="23">
        <f t="shared" ca="1" si="169"/>
        <v>72</v>
      </c>
      <c r="N891" s="1">
        <f t="shared" ca="1" si="170"/>
        <v>-64</v>
      </c>
      <c r="O891" s="1">
        <f t="shared" ca="1" si="171"/>
        <v>-2.4</v>
      </c>
      <c r="P891" s="27">
        <f t="shared" ca="1" si="172"/>
        <v>5.6</v>
      </c>
      <c r="Q891" s="1">
        <f t="shared" ca="1" si="173"/>
        <v>15784.799999999968</v>
      </c>
      <c r="R891" s="1">
        <f t="shared" ca="1" si="174"/>
        <v>17.775675675675622</v>
      </c>
    </row>
    <row r="892" spans="7:18">
      <c r="G892">
        <v>889</v>
      </c>
      <c r="H892" t="str">
        <f t="shared" ca="1" si="164"/>
        <v>Soleado</v>
      </c>
      <c r="I892">
        <f t="shared" ca="1" si="165"/>
        <v>8</v>
      </c>
      <c r="J892">
        <f t="shared" ca="1" si="166"/>
        <v>6</v>
      </c>
      <c r="K892">
        <f t="shared" ca="1" si="167"/>
        <v>0</v>
      </c>
      <c r="L892">
        <f t="shared" ca="1" si="168"/>
        <v>6</v>
      </c>
      <c r="M892" s="23">
        <f t="shared" ca="1" si="169"/>
        <v>72</v>
      </c>
      <c r="N892" s="1">
        <f t="shared" ca="1" si="170"/>
        <v>-48</v>
      </c>
      <c r="O892" s="1">
        <f t="shared" ca="1" si="171"/>
        <v>0</v>
      </c>
      <c r="P892" s="27">
        <f t="shared" ca="1" si="172"/>
        <v>24</v>
      </c>
      <c r="Q892" s="1">
        <f t="shared" ca="1" si="173"/>
        <v>15808.799999999968</v>
      </c>
      <c r="R892" s="1">
        <f t="shared" ca="1" si="174"/>
        <v>17.782677165354279</v>
      </c>
    </row>
    <row r="893" spans="7:18">
      <c r="G893">
        <v>890</v>
      </c>
      <c r="H893" t="str">
        <f t="shared" ca="1" si="164"/>
        <v>Soleado</v>
      </c>
      <c r="I893">
        <f t="shared" ca="1" si="165"/>
        <v>8</v>
      </c>
      <c r="J893">
        <f t="shared" ca="1" si="166"/>
        <v>8</v>
      </c>
      <c r="K893">
        <f t="shared" ca="1" si="167"/>
        <v>0</v>
      </c>
      <c r="L893">
        <f t="shared" ca="1" si="168"/>
        <v>8</v>
      </c>
      <c r="M893" s="23">
        <f t="shared" ca="1" si="169"/>
        <v>96</v>
      </c>
      <c r="N893" s="1">
        <f t="shared" ca="1" si="170"/>
        <v>-64</v>
      </c>
      <c r="O893" s="1">
        <f t="shared" ca="1" si="171"/>
        <v>0</v>
      </c>
      <c r="P893" s="27">
        <f t="shared" ca="1" si="172"/>
        <v>32</v>
      </c>
      <c r="Q893" s="1">
        <f t="shared" ca="1" si="173"/>
        <v>15840.799999999968</v>
      </c>
      <c r="R893" s="1">
        <f t="shared" ca="1" si="174"/>
        <v>17.798651685393207</v>
      </c>
    </row>
    <row r="894" spans="7:18">
      <c r="G894">
        <v>891</v>
      </c>
      <c r="H894" t="str">
        <f t="shared" ca="1" si="164"/>
        <v>Soleado</v>
      </c>
      <c r="I894">
        <f t="shared" ca="1" si="165"/>
        <v>8</v>
      </c>
      <c r="J894">
        <f t="shared" ca="1" si="166"/>
        <v>8</v>
      </c>
      <c r="K894">
        <f t="shared" ca="1" si="167"/>
        <v>0</v>
      </c>
      <c r="L894">
        <f t="shared" ca="1" si="168"/>
        <v>8</v>
      </c>
      <c r="M894" s="23">
        <f t="shared" ca="1" si="169"/>
        <v>96</v>
      </c>
      <c r="N894" s="1">
        <f t="shared" ca="1" si="170"/>
        <v>-64</v>
      </c>
      <c r="O894" s="1">
        <f t="shared" ca="1" si="171"/>
        <v>0</v>
      </c>
      <c r="P894" s="27">
        <f t="shared" ca="1" si="172"/>
        <v>32</v>
      </c>
      <c r="Q894" s="1">
        <f t="shared" ca="1" si="173"/>
        <v>15872.799999999968</v>
      </c>
      <c r="R894" s="1">
        <f t="shared" ca="1" si="174"/>
        <v>17.81459034792363</v>
      </c>
    </row>
    <row r="895" spans="7:18">
      <c r="G895">
        <v>892</v>
      </c>
      <c r="H895" t="str">
        <f t="shared" ca="1" si="164"/>
        <v>Soleado</v>
      </c>
      <c r="I895">
        <f t="shared" ca="1" si="165"/>
        <v>9</v>
      </c>
      <c r="J895">
        <f t="shared" ca="1" si="166"/>
        <v>8</v>
      </c>
      <c r="K895">
        <f t="shared" ca="1" si="167"/>
        <v>0</v>
      </c>
      <c r="L895">
        <f t="shared" ca="1" si="168"/>
        <v>8</v>
      </c>
      <c r="M895" s="23">
        <f t="shared" ca="1" si="169"/>
        <v>96</v>
      </c>
      <c r="N895" s="1">
        <f t="shared" ca="1" si="170"/>
        <v>-64</v>
      </c>
      <c r="O895" s="1">
        <f t="shared" ca="1" si="171"/>
        <v>0</v>
      </c>
      <c r="P895" s="27">
        <f t="shared" ca="1" si="172"/>
        <v>32</v>
      </c>
      <c r="Q895" s="1">
        <f t="shared" ca="1" si="173"/>
        <v>15904.799999999968</v>
      </c>
      <c r="R895" s="1">
        <f t="shared" ca="1" si="174"/>
        <v>17.830493273542547</v>
      </c>
    </row>
    <row r="896" spans="7:18">
      <c r="G896">
        <v>893</v>
      </c>
      <c r="H896" t="str">
        <f t="shared" ca="1" si="164"/>
        <v>Soleado</v>
      </c>
      <c r="I896">
        <f t="shared" ca="1" si="165"/>
        <v>8</v>
      </c>
      <c r="J896">
        <f t="shared" ca="1" si="166"/>
        <v>8</v>
      </c>
      <c r="K896">
        <f t="shared" ca="1" si="167"/>
        <v>1</v>
      </c>
      <c r="L896">
        <f t="shared" ca="1" si="168"/>
        <v>9</v>
      </c>
      <c r="M896" s="23">
        <f t="shared" ca="1" si="169"/>
        <v>96</v>
      </c>
      <c r="N896" s="1">
        <f t="shared" ca="1" si="170"/>
        <v>-72</v>
      </c>
      <c r="O896" s="1">
        <f t="shared" ca="1" si="171"/>
        <v>-1.2</v>
      </c>
      <c r="P896" s="27">
        <f t="shared" ca="1" si="172"/>
        <v>22.8</v>
      </c>
      <c r="Q896" s="1">
        <f t="shared" ca="1" si="173"/>
        <v>15927.599999999968</v>
      </c>
      <c r="R896" s="1">
        <f t="shared" ca="1" si="174"/>
        <v>17.836058230683037</v>
      </c>
    </row>
    <row r="897" spans="7:18">
      <c r="G897">
        <v>894</v>
      </c>
      <c r="H897" t="str">
        <f t="shared" ca="1" si="164"/>
        <v>Soleado</v>
      </c>
      <c r="I897">
        <f t="shared" ca="1" si="165"/>
        <v>8</v>
      </c>
      <c r="J897">
        <f t="shared" ca="1" si="166"/>
        <v>8</v>
      </c>
      <c r="K897">
        <f t="shared" ca="1" si="167"/>
        <v>0</v>
      </c>
      <c r="L897">
        <f t="shared" ca="1" si="168"/>
        <v>8</v>
      </c>
      <c r="M897" s="23">
        <f t="shared" ca="1" si="169"/>
        <v>96</v>
      </c>
      <c r="N897" s="1">
        <f t="shared" ca="1" si="170"/>
        <v>-64</v>
      </c>
      <c r="O897" s="1">
        <f t="shared" ca="1" si="171"/>
        <v>0</v>
      </c>
      <c r="P897" s="27">
        <f t="shared" ca="1" si="172"/>
        <v>32</v>
      </c>
      <c r="Q897" s="1">
        <f t="shared" ca="1" si="173"/>
        <v>15959.599999999968</v>
      </c>
      <c r="R897" s="1">
        <f t="shared" ca="1" si="174"/>
        <v>17.851901565995473</v>
      </c>
    </row>
    <row r="898" spans="7:18">
      <c r="G898">
        <v>895</v>
      </c>
      <c r="H898" t="str">
        <f t="shared" ca="1" si="164"/>
        <v>Nublado</v>
      </c>
      <c r="I898">
        <f t="shared" ca="1" si="165"/>
        <v>6</v>
      </c>
      <c r="J898">
        <f t="shared" ca="1" si="166"/>
        <v>6</v>
      </c>
      <c r="K898">
        <f t="shared" ca="1" si="167"/>
        <v>2</v>
      </c>
      <c r="L898">
        <f t="shared" ca="1" si="168"/>
        <v>8</v>
      </c>
      <c r="M898" s="23">
        <f t="shared" ca="1" si="169"/>
        <v>72</v>
      </c>
      <c r="N898" s="1">
        <f t="shared" ca="1" si="170"/>
        <v>-64</v>
      </c>
      <c r="O898" s="1">
        <f t="shared" ca="1" si="171"/>
        <v>-2.4</v>
      </c>
      <c r="P898" s="27">
        <f t="shared" ca="1" si="172"/>
        <v>5.6</v>
      </c>
      <c r="Q898" s="1">
        <f t="shared" ca="1" si="173"/>
        <v>15965.199999999968</v>
      </c>
      <c r="R898" s="1">
        <f t="shared" ca="1" si="174"/>
        <v>17.838212290502739</v>
      </c>
    </row>
    <row r="899" spans="7:18">
      <c r="G899">
        <v>896</v>
      </c>
      <c r="H899" t="str">
        <f t="shared" ca="1" si="164"/>
        <v>Nublado</v>
      </c>
      <c r="I899">
        <f t="shared" ca="1" si="165"/>
        <v>5</v>
      </c>
      <c r="J899">
        <f t="shared" ca="1" si="166"/>
        <v>5</v>
      </c>
      <c r="K899">
        <f t="shared" ca="1" si="167"/>
        <v>1</v>
      </c>
      <c r="L899">
        <f t="shared" ca="1" si="168"/>
        <v>6</v>
      </c>
      <c r="M899" s="23">
        <f t="shared" ca="1" si="169"/>
        <v>60</v>
      </c>
      <c r="N899" s="1">
        <f t="shared" ca="1" si="170"/>
        <v>-48</v>
      </c>
      <c r="O899" s="1">
        <f t="shared" ca="1" si="171"/>
        <v>-1.2</v>
      </c>
      <c r="P899" s="27">
        <f t="shared" ca="1" si="172"/>
        <v>10.8</v>
      </c>
      <c r="Q899" s="1">
        <f t="shared" ca="1" si="173"/>
        <v>15975.999999999967</v>
      </c>
      <c r="R899" s="1">
        <f t="shared" ca="1" si="174"/>
        <v>17.830357142857086</v>
      </c>
    </row>
    <row r="900" spans="7:18">
      <c r="G900">
        <v>897</v>
      </c>
      <c r="H900" t="str">
        <f t="shared" ref="H900:H963" ca="1" si="175">LOOKUP(RAND(),$D$9:$D$10,$A$9:$A$10)</f>
        <v>Soleado</v>
      </c>
      <c r="I900">
        <f t="shared" ca="1" si="165"/>
        <v>8</v>
      </c>
      <c r="J900">
        <f t="shared" ca="1" si="166"/>
        <v>5</v>
      </c>
      <c r="K900">
        <f t="shared" ca="1" si="167"/>
        <v>0</v>
      </c>
      <c r="L900">
        <f t="shared" ca="1" si="168"/>
        <v>5</v>
      </c>
      <c r="M900" s="23">
        <f t="shared" ca="1" si="169"/>
        <v>60</v>
      </c>
      <c r="N900" s="1">
        <f t="shared" ca="1" si="170"/>
        <v>-40</v>
      </c>
      <c r="O900" s="1">
        <f t="shared" ca="1" si="171"/>
        <v>0</v>
      </c>
      <c r="P900" s="27">
        <f t="shared" ca="1" si="172"/>
        <v>20</v>
      </c>
      <c r="Q900" s="1">
        <f t="shared" ca="1" si="173"/>
        <v>15995.999999999967</v>
      </c>
      <c r="R900" s="1">
        <f t="shared" ca="1" si="174"/>
        <v>17.832775919732384</v>
      </c>
    </row>
    <row r="901" spans="7:18">
      <c r="G901">
        <v>898</v>
      </c>
      <c r="H901" t="str">
        <f t="shared" ca="1" si="175"/>
        <v>Soleado</v>
      </c>
      <c r="I901">
        <f t="shared" ca="1" si="165"/>
        <v>7</v>
      </c>
      <c r="J901">
        <f t="shared" ca="1" si="166"/>
        <v>7</v>
      </c>
      <c r="K901">
        <f t="shared" ca="1" si="167"/>
        <v>1</v>
      </c>
      <c r="L901">
        <f t="shared" ca="1" si="168"/>
        <v>8</v>
      </c>
      <c r="M901" s="23">
        <f t="shared" ca="1" si="169"/>
        <v>84</v>
      </c>
      <c r="N901" s="1">
        <f t="shared" ca="1" si="170"/>
        <v>-64</v>
      </c>
      <c r="O901" s="1">
        <f t="shared" ca="1" si="171"/>
        <v>-1.2</v>
      </c>
      <c r="P901" s="27">
        <f t="shared" ca="1" si="172"/>
        <v>18.8</v>
      </c>
      <c r="Q901" s="1">
        <f t="shared" ca="1" si="173"/>
        <v>16014.799999999967</v>
      </c>
      <c r="R901" s="1">
        <f t="shared" ca="1" si="174"/>
        <v>17.833853006681455</v>
      </c>
    </row>
    <row r="902" spans="7:18">
      <c r="G902">
        <v>899</v>
      </c>
      <c r="H902" t="str">
        <f t="shared" ca="1" si="175"/>
        <v>Nublado</v>
      </c>
      <c r="I902">
        <f t="shared" ca="1" si="165"/>
        <v>5</v>
      </c>
      <c r="J902">
        <f t="shared" ca="1" si="166"/>
        <v>5</v>
      </c>
      <c r="K902">
        <f t="shared" ca="1" si="167"/>
        <v>2</v>
      </c>
      <c r="L902">
        <f t="shared" ca="1" si="168"/>
        <v>7</v>
      </c>
      <c r="M902" s="23">
        <f t="shared" ca="1" si="169"/>
        <v>60</v>
      </c>
      <c r="N902" s="1">
        <f t="shared" ca="1" si="170"/>
        <v>-56</v>
      </c>
      <c r="O902" s="1">
        <f t="shared" ca="1" si="171"/>
        <v>-2.4</v>
      </c>
      <c r="P902" s="27">
        <f t="shared" ca="1" si="172"/>
        <v>1.6</v>
      </c>
      <c r="Q902" s="1">
        <f t="shared" ca="1" si="173"/>
        <v>16016.399999999967</v>
      </c>
      <c r="R902" s="1">
        <f t="shared" ca="1" si="174"/>
        <v>17.815795328142322</v>
      </c>
    </row>
    <row r="903" spans="7:18">
      <c r="G903">
        <v>900</v>
      </c>
      <c r="H903" t="str">
        <f t="shared" ca="1" si="175"/>
        <v>Soleado</v>
      </c>
      <c r="I903">
        <f t="shared" ca="1" si="165"/>
        <v>6</v>
      </c>
      <c r="J903">
        <f t="shared" ca="1" si="166"/>
        <v>5</v>
      </c>
      <c r="K903">
        <f t="shared" ca="1" si="167"/>
        <v>0</v>
      </c>
      <c r="L903">
        <f t="shared" ca="1" si="168"/>
        <v>5</v>
      </c>
      <c r="M903" s="23">
        <f t="shared" ca="1" si="169"/>
        <v>60</v>
      </c>
      <c r="N903" s="1">
        <f t="shared" ca="1" si="170"/>
        <v>-40</v>
      </c>
      <c r="O903" s="1">
        <f t="shared" ca="1" si="171"/>
        <v>0</v>
      </c>
      <c r="P903" s="27">
        <f t="shared" ca="1" si="172"/>
        <v>20</v>
      </c>
      <c r="Q903" s="1">
        <f t="shared" ca="1" si="173"/>
        <v>16036.399999999967</v>
      </c>
      <c r="R903" s="1">
        <f t="shared" ca="1" si="174"/>
        <v>17.818222222222165</v>
      </c>
    </row>
    <row r="904" spans="7:18">
      <c r="G904">
        <v>901</v>
      </c>
      <c r="H904" t="str">
        <f t="shared" ca="1" si="175"/>
        <v>Soleado</v>
      </c>
      <c r="I904">
        <f t="shared" ca="1" si="165"/>
        <v>8</v>
      </c>
      <c r="J904">
        <f t="shared" ca="1" si="166"/>
        <v>6</v>
      </c>
      <c r="K904">
        <f t="shared" ca="1" si="167"/>
        <v>0</v>
      </c>
      <c r="L904">
        <f t="shared" ca="1" si="168"/>
        <v>6</v>
      </c>
      <c r="M904" s="23">
        <f t="shared" ca="1" si="169"/>
        <v>72</v>
      </c>
      <c r="N904" s="1">
        <f t="shared" ca="1" si="170"/>
        <v>-48</v>
      </c>
      <c r="O904" s="1">
        <f t="shared" ca="1" si="171"/>
        <v>0</v>
      </c>
      <c r="P904" s="27">
        <f t="shared" ca="1" si="172"/>
        <v>24</v>
      </c>
      <c r="Q904" s="1">
        <f t="shared" ca="1" si="173"/>
        <v>16060.399999999967</v>
      </c>
      <c r="R904" s="1">
        <f t="shared" ca="1" si="174"/>
        <v>17.825083240843451</v>
      </c>
    </row>
    <row r="905" spans="7:18">
      <c r="G905">
        <v>902</v>
      </c>
      <c r="H905" t="str">
        <f t="shared" ca="1" si="175"/>
        <v>Soleado</v>
      </c>
      <c r="I905">
        <f t="shared" ca="1" si="165"/>
        <v>9</v>
      </c>
      <c r="J905">
        <f t="shared" ca="1" si="166"/>
        <v>8</v>
      </c>
      <c r="K905">
        <f t="shared" ca="1" si="167"/>
        <v>0</v>
      </c>
      <c r="L905">
        <f t="shared" ca="1" si="168"/>
        <v>8</v>
      </c>
      <c r="M905" s="23">
        <f t="shared" ca="1" si="169"/>
        <v>96</v>
      </c>
      <c r="N905" s="1">
        <f t="shared" ca="1" si="170"/>
        <v>-64</v>
      </c>
      <c r="O905" s="1">
        <f t="shared" ca="1" si="171"/>
        <v>0</v>
      </c>
      <c r="P905" s="27">
        <f t="shared" ca="1" si="172"/>
        <v>32</v>
      </c>
      <c r="Q905" s="1">
        <f t="shared" ca="1" si="173"/>
        <v>16092.399999999967</v>
      </c>
      <c r="R905" s="1">
        <f t="shared" ca="1" si="174"/>
        <v>17.840798226164022</v>
      </c>
    </row>
    <row r="906" spans="7:18">
      <c r="G906">
        <v>903</v>
      </c>
      <c r="H906" t="str">
        <f t="shared" ca="1" si="175"/>
        <v>Soleado</v>
      </c>
      <c r="I906">
        <f t="shared" ca="1" si="165"/>
        <v>7</v>
      </c>
      <c r="J906">
        <f t="shared" ca="1" si="166"/>
        <v>7</v>
      </c>
      <c r="K906">
        <f t="shared" ca="1" si="167"/>
        <v>2</v>
      </c>
      <c r="L906">
        <f t="shared" ca="1" si="168"/>
        <v>9</v>
      </c>
      <c r="M906" s="23">
        <f t="shared" ca="1" si="169"/>
        <v>84</v>
      </c>
      <c r="N906" s="1">
        <f t="shared" ca="1" si="170"/>
        <v>-72</v>
      </c>
      <c r="O906" s="1">
        <f t="shared" ca="1" si="171"/>
        <v>-2.4</v>
      </c>
      <c r="P906" s="27">
        <f t="shared" ca="1" si="172"/>
        <v>9.6</v>
      </c>
      <c r="Q906" s="1">
        <f t="shared" ca="1" si="173"/>
        <v>16101.999999999967</v>
      </c>
      <c r="R906" s="1">
        <f t="shared" ca="1" si="174"/>
        <v>17.831672203765169</v>
      </c>
    </row>
    <row r="907" spans="7:18">
      <c r="G907">
        <v>904</v>
      </c>
      <c r="H907" t="str">
        <f t="shared" ca="1" si="175"/>
        <v>Soleado</v>
      </c>
      <c r="I907">
        <f t="shared" ca="1" si="165"/>
        <v>8</v>
      </c>
      <c r="J907">
        <f t="shared" ca="1" si="166"/>
        <v>7</v>
      </c>
      <c r="K907">
        <f t="shared" ca="1" si="167"/>
        <v>0</v>
      </c>
      <c r="L907">
        <f t="shared" ca="1" si="168"/>
        <v>7</v>
      </c>
      <c r="M907" s="23">
        <f t="shared" ca="1" si="169"/>
        <v>84</v>
      </c>
      <c r="N907" s="1">
        <f t="shared" ca="1" si="170"/>
        <v>-56</v>
      </c>
      <c r="O907" s="1">
        <f t="shared" ca="1" si="171"/>
        <v>0</v>
      </c>
      <c r="P907" s="27">
        <f t="shared" ca="1" si="172"/>
        <v>28</v>
      </c>
      <c r="Q907" s="1">
        <f t="shared" ca="1" si="173"/>
        <v>16129.999999999967</v>
      </c>
      <c r="R907" s="1">
        <f t="shared" ca="1" si="174"/>
        <v>17.842920353982244</v>
      </c>
    </row>
    <row r="908" spans="7:18">
      <c r="G908">
        <v>905</v>
      </c>
      <c r="H908" t="str">
        <f t="shared" ca="1" si="175"/>
        <v>Soleado</v>
      </c>
      <c r="I908">
        <f t="shared" ca="1" si="165"/>
        <v>6</v>
      </c>
      <c r="J908">
        <f t="shared" ca="1" si="166"/>
        <v>6</v>
      </c>
      <c r="K908">
        <f t="shared" ca="1" si="167"/>
        <v>2</v>
      </c>
      <c r="L908">
        <f t="shared" ca="1" si="168"/>
        <v>8</v>
      </c>
      <c r="M908" s="23">
        <f t="shared" ca="1" si="169"/>
        <v>72</v>
      </c>
      <c r="N908" s="1">
        <f t="shared" ca="1" si="170"/>
        <v>-64</v>
      </c>
      <c r="O908" s="1">
        <f t="shared" ca="1" si="171"/>
        <v>-2.4</v>
      </c>
      <c r="P908" s="27">
        <f t="shared" ca="1" si="172"/>
        <v>5.6</v>
      </c>
      <c r="Q908" s="1">
        <f t="shared" ca="1" si="173"/>
        <v>16135.599999999968</v>
      </c>
      <c r="R908" s="1">
        <f t="shared" ca="1" si="174"/>
        <v>17.829392265193317</v>
      </c>
    </row>
    <row r="909" spans="7:18">
      <c r="G909">
        <v>906</v>
      </c>
      <c r="H909" t="str">
        <f t="shared" ca="1" si="175"/>
        <v>Soleado</v>
      </c>
      <c r="I909">
        <f t="shared" ca="1" si="165"/>
        <v>9</v>
      </c>
      <c r="J909">
        <f t="shared" ca="1" si="166"/>
        <v>6</v>
      </c>
      <c r="K909">
        <f t="shared" ca="1" si="167"/>
        <v>0</v>
      </c>
      <c r="L909">
        <f t="shared" ca="1" si="168"/>
        <v>6</v>
      </c>
      <c r="M909" s="23">
        <f t="shared" ca="1" si="169"/>
        <v>72</v>
      </c>
      <c r="N909" s="1">
        <f t="shared" ca="1" si="170"/>
        <v>-48</v>
      </c>
      <c r="O909" s="1">
        <f t="shared" ca="1" si="171"/>
        <v>0</v>
      </c>
      <c r="P909" s="27">
        <f t="shared" ca="1" si="172"/>
        <v>24</v>
      </c>
      <c r="Q909" s="1">
        <f t="shared" ca="1" si="173"/>
        <v>16159.599999999968</v>
      </c>
      <c r="R909" s="1">
        <f t="shared" ca="1" si="174"/>
        <v>17.836203090507674</v>
      </c>
    </row>
    <row r="910" spans="7:18">
      <c r="G910">
        <v>907</v>
      </c>
      <c r="H910" t="str">
        <f t="shared" ca="1" si="175"/>
        <v>Soleado</v>
      </c>
      <c r="I910">
        <f t="shared" ca="1" si="165"/>
        <v>6</v>
      </c>
      <c r="J910">
        <f t="shared" ca="1" si="166"/>
        <v>6</v>
      </c>
      <c r="K910">
        <f t="shared" ca="1" si="167"/>
        <v>3</v>
      </c>
      <c r="L910">
        <f t="shared" ca="1" si="168"/>
        <v>9</v>
      </c>
      <c r="M910" s="23">
        <f t="shared" ca="1" si="169"/>
        <v>72</v>
      </c>
      <c r="N910" s="1">
        <f t="shared" ca="1" si="170"/>
        <v>-72</v>
      </c>
      <c r="O910" s="1">
        <f t="shared" ca="1" si="171"/>
        <v>-3.5999999999999996</v>
      </c>
      <c r="P910" s="27">
        <f t="shared" ca="1" si="172"/>
        <v>-3.5999999999999996</v>
      </c>
      <c r="Q910" s="1">
        <f t="shared" ca="1" si="173"/>
        <v>16155.999999999967</v>
      </c>
      <c r="R910" s="1">
        <f t="shared" ca="1" si="174"/>
        <v>17.812568908489474</v>
      </c>
    </row>
    <row r="911" spans="7:18">
      <c r="G911">
        <v>908</v>
      </c>
      <c r="H911" t="str">
        <f t="shared" ca="1" si="175"/>
        <v>Soleado</v>
      </c>
      <c r="I911">
        <f t="shared" ca="1" si="165"/>
        <v>8</v>
      </c>
      <c r="J911">
        <f t="shared" ca="1" si="166"/>
        <v>6</v>
      </c>
      <c r="K911">
        <f t="shared" ca="1" si="167"/>
        <v>0</v>
      </c>
      <c r="L911">
        <f t="shared" ca="1" si="168"/>
        <v>6</v>
      </c>
      <c r="M911" s="23">
        <f t="shared" ca="1" si="169"/>
        <v>72</v>
      </c>
      <c r="N911" s="1">
        <f t="shared" ca="1" si="170"/>
        <v>-48</v>
      </c>
      <c r="O911" s="1">
        <f t="shared" ca="1" si="171"/>
        <v>0</v>
      </c>
      <c r="P911" s="27">
        <f t="shared" ca="1" si="172"/>
        <v>24</v>
      </c>
      <c r="Q911" s="1">
        <f t="shared" ca="1" si="173"/>
        <v>16179.999999999967</v>
      </c>
      <c r="R911" s="1">
        <f t="shared" ca="1" si="174"/>
        <v>17.819383259911845</v>
      </c>
    </row>
    <row r="912" spans="7:18">
      <c r="G912">
        <v>909</v>
      </c>
      <c r="H912" t="str">
        <f t="shared" ca="1" si="175"/>
        <v>Soleado</v>
      </c>
      <c r="I912">
        <f t="shared" ca="1" si="165"/>
        <v>7</v>
      </c>
      <c r="J912">
        <f t="shared" ca="1" si="166"/>
        <v>7</v>
      </c>
      <c r="K912">
        <f t="shared" ca="1" si="167"/>
        <v>1</v>
      </c>
      <c r="L912">
        <f t="shared" ca="1" si="168"/>
        <v>8</v>
      </c>
      <c r="M912" s="23">
        <f t="shared" ca="1" si="169"/>
        <v>84</v>
      </c>
      <c r="N912" s="1">
        <f t="shared" ca="1" si="170"/>
        <v>-64</v>
      </c>
      <c r="O912" s="1">
        <f t="shared" ca="1" si="171"/>
        <v>-1.2</v>
      </c>
      <c r="P912" s="27">
        <f t="shared" ca="1" si="172"/>
        <v>18.8</v>
      </c>
      <c r="Q912" s="1">
        <f t="shared" ca="1" si="173"/>
        <v>16198.799999999967</v>
      </c>
      <c r="R912" s="1">
        <f t="shared" ca="1" si="174"/>
        <v>17.820462046204568</v>
      </c>
    </row>
    <row r="913" spans="7:18">
      <c r="G913">
        <v>910</v>
      </c>
      <c r="H913" t="str">
        <f t="shared" ca="1" si="175"/>
        <v>Nublado</v>
      </c>
      <c r="I913">
        <f t="shared" ca="1" si="165"/>
        <v>6</v>
      </c>
      <c r="J913">
        <f t="shared" ca="1" si="166"/>
        <v>6</v>
      </c>
      <c r="K913">
        <f t="shared" ca="1" si="167"/>
        <v>1</v>
      </c>
      <c r="L913">
        <f t="shared" ca="1" si="168"/>
        <v>7</v>
      </c>
      <c r="M913" s="23">
        <f t="shared" ca="1" si="169"/>
        <v>72</v>
      </c>
      <c r="N913" s="1">
        <f t="shared" ca="1" si="170"/>
        <v>-56</v>
      </c>
      <c r="O913" s="1">
        <f t="shared" ca="1" si="171"/>
        <v>-1.2</v>
      </c>
      <c r="P913" s="27">
        <f t="shared" ca="1" si="172"/>
        <v>14.8</v>
      </c>
      <c r="Q913" s="1">
        <f t="shared" ca="1" si="173"/>
        <v>16213.599999999966</v>
      </c>
      <c r="R913" s="1">
        <f t="shared" ca="1" si="174"/>
        <v>17.817142857142805</v>
      </c>
    </row>
    <row r="914" spans="7:18">
      <c r="G914">
        <v>911</v>
      </c>
      <c r="H914" t="str">
        <f t="shared" ca="1" si="175"/>
        <v>Soleado</v>
      </c>
      <c r="I914">
        <f t="shared" ca="1" si="165"/>
        <v>8</v>
      </c>
      <c r="J914">
        <f t="shared" ca="1" si="166"/>
        <v>6</v>
      </c>
      <c r="K914">
        <f t="shared" ca="1" si="167"/>
        <v>0</v>
      </c>
      <c r="L914">
        <f t="shared" ca="1" si="168"/>
        <v>6</v>
      </c>
      <c r="M914" s="23">
        <f t="shared" ca="1" si="169"/>
        <v>72</v>
      </c>
      <c r="N914" s="1">
        <f t="shared" ca="1" si="170"/>
        <v>-48</v>
      </c>
      <c r="O914" s="1">
        <f t="shared" ca="1" si="171"/>
        <v>0</v>
      </c>
      <c r="P914" s="27">
        <f t="shared" ca="1" si="172"/>
        <v>24</v>
      </c>
      <c r="Q914" s="1">
        <f t="shared" ca="1" si="173"/>
        <v>16237.599999999966</v>
      </c>
      <c r="R914" s="1">
        <f t="shared" ca="1" si="174"/>
        <v>17.823929747530137</v>
      </c>
    </row>
    <row r="915" spans="7:18">
      <c r="G915">
        <v>912</v>
      </c>
      <c r="H915" t="str">
        <f t="shared" ca="1" si="175"/>
        <v>Soleado</v>
      </c>
      <c r="I915">
        <f t="shared" ca="1" si="165"/>
        <v>8</v>
      </c>
      <c r="J915">
        <f t="shared" ca="1" si="166"/>
        <v>8</v>
      </c>
      <c r="K915">
        <f t="shared" ca="1" si="167"/>
        <v>0</v>
      </c>
      <c r="L915">
        <f t="shared" ca="1" si="168"/>
        <v>8</v>
      </c>
      <c r="M915" s="23">
        <f t="shared" ca="1" si="169"/>
        <v>96</v>
      </c>
      <c r="N915" s="1">
        <f t="shared" ca="1" si="170"/>
        <v>-64</v>
      </c>
      <c r="O915" s="1">
        <f t="shared" ca="1" si="171"/>
        <v>0</v>
      </c>
      <c r="P915" s="27">
        <f t="shared" ca="1" si="172"/>
        <v>32</v>
      </c>
      <c r="Q915" s="1">
        <f t="shared" ca="1" si="173"/>
        <v>16269.599999999966</v>
      </c>
      <c r="R915" s="1">
        <f t="shared" ca="1" si="174"/>
        <v>17.839473684210475</v>
      </c>
    </row>
    <row r="916" spans="7:18">
      <c r="G916">
        <v>913</v>
      </c>
      <c r="H916" t="str">
        <f t="shared" ca="1" si="175"/>
        <v>Soleado</v>
      </c>
      <c r="I916">
        <f t="shared" ca="1" si="165"/>
        <v>9</v>
      </c>
      <c r="J916">
        <f t="shared" ca="1" si="166"/>
        <v>8</v>
      </c>
      <c r="K916">
        <f t="shared" ca="1" si="167"/>
        <v>0</v>
      </c>
      <c r="L916">
        <f t="shared" ca="1" si="168"/>
        <v>8</v>
      </c>
      <c r="M916" s="23">
        <f t="shared" ca="1" si="169"/>
        <v>96</v>
      </c>
      <c r="N916" s="1">
        <f t="shared" ca="1" si="170"/>
        <v>-64</v>
      </c>
      <c r="O916" s="1">
        <f t="shared" ca="1" si="171"/>
        <v>0</v>
      </c>
      <c r="P916" s="27">
        <f t="shared" ca="1" si="172"/>
        <v>32</v>
      </c>
      <c r="Q916" s="1">
        <f t="shared" ca="1" si="173"/>
        <v>16301.599999999966</v>
      </c>
      <c r="R916" s="1">
        <f t="shared" ca="1" si="174"/>
        <v>17.854983570646169</v>
      </c>
    </row>
    <row r="917" spans="7:18">
      <c r="G917">
        <v>914</v>
      </c>
      <c r="H917" t="str">
        <f t="shared" ca="1" si="175"/>
        <v>Soleado</v>
      </c>
      <c r="I917">
        <f t="shared" ca="1" si="165"/>
        <v>7</v>
      </c>
      <c r="J917">
        <f t="shared" ca="1" si="166"/>
        <v>7</v>
      </c>
      <c r="K917">
        <f t="shared" ca="1" si="167"/>
        <v>2</v>
      </c>
      <c r="L917">
        <f t="shared" ca="1" si="168"/>
        <v>9</v>
      </c>
      <c r="M917" s="23">
        <f t="shared" ca="1" si="169"/>
        <v>84</v>
      </c>
      <c r="N917" s="1">
        <f t="shared" ca="1" si="170"/>
        <v>-72</v>
      </c>
      <c r="O917" s="1">
        <f t="shared" ca="1" si="171"/>
        <v>-2.4</v>
      </c>
      <c r="P917" s="27">
        <f t="shared" ca="1" si="172"/>
        <v>9.6</v>
      </c>
      <c r="Q917" s="1">
        <f t="shared" ca="1" si="173"/>
        <v>16311.199999999966</v>
      </c>
      <c r="R917" s="1">
        <f t="shared" ca="1" si="174"/>
        <v>17.845951859956184</v>
      </c>
    </row>
    <row r="918" spans="7:18">
      <c r="G918">
        <v>915</v>
      </c>
      <c r="H918" t="str">
        <f t="shared" ca="1" si="175"/>
        <v>Soleado</v>
      </c>
      <c r="I918">
        <f t="shared" ca="1" si="165"/>
        <v>8</v>
      </c>
      <c r="J918">
        <f t="shared" ca="1" si="166"/>
        <v>7</v>
      </c>
      <c r="K918">
        <f t="shared" ca="1" si="167"/>
        <v>0</v>
      </c>
      <c r="L918">
        <f t="shared" ca="1" si="168"/>
        <v>7</v>
      </c>
      <c r="M918" s="23">
        <f t="shared" ca="1" si="169"/>
        <v>84</v>
      </c>
      <c r="N918" s="1">
        <f t="shared" ca="1" si="170"/>
        <v>-56</v>
      </c>
      <c r="O918" s="1">
        <f t="shared" ca="1" si="171"/>
        <v>0</v>
      </c>
      <c r="P918" s="27">
        <f t="shared" ca="1" si="172"/>
        <v>28</v>
      </c>
      <c r="Q918" s="1">
        <f t="shared" ca="1" si="173"/>
        <v>16339.199999999966</v>
      </c>
      <c r="R918" s="1">
        <f t="shared" ca="1" si="174"/>
        <v>17.857049180327817</v>
      </c>
    </row>
    <row r="919" spans="7:18">
      <c r="G919">
        <v>916</v>
      </c>
      <c r="H919" t="str">
        <f t="shared" ca="1" si="175"/>
        <v>Nublado</v>
      </c>
      <c r="I919">
        <f t="shared" ca="1" si="165"/>
        <v>5</v>
      </c>
      <c r="J919">
        <f t="shared" ca="1" si="166"/>
        <v>5</v>
      </c>
      <c r="K919">
        <f t="shared" ca="1" si="167"/>
        <v>3</v>
      </c>
      <c r="L919">
        <f t="shared" ca="1" si="168"/>
        <v>8</v>
      </c>
      <c r="M919" s="23">
        <f t="shared" ca="1" si="169"/>
        <v>60</v>
      </c>
      <c r="N919" s="1">
        <f t="shared" ca="1" si="170"/>
        <v>-64</v>
      </c>
      <c r="O919" s="1">
        <f t="shared" ca="1" si="171"/>
        <v>-3.5999999999999996</v>
      </c>
      <c r="P919" s="27">
        <f t="shared" ca="1" si="172"/>
        <v>-7.6</v>
      </c>
      <c r="Q919" s="1">
        <f t="shared" ca="1" si="173"/>
        <v>16331.599999999966</v>
      </c>
      <c r="R919" s="1">
        <f t="shared" ca="1" si="174"/>
        <v>17.829257641921345</v>
      </c>
    </row>
    <row r="920" spans="7:18">
      <c r="G920">
        <v>917</v>
      </c>
      <c r="H920" t="str">
        <f t="shared" ca="1" si="175"/>
        <v>Nublado</v>
      </c>
      <c r="I920">
        <f t="shared" ca="1" si="165"/>
        <v>5</v>
      </c>
      <c r="J920">
        <f t="shared" ca="1" si="166"/>
        <v>5</v>
      </c>
      <c r="K920">
        <f t="shared" ca="1" si="167"/>
        <v>0</v>
      </c>
      <c r="L920">
        <f t="shared" ca="1" si="168"/>
        <v>5</v>
      </c>
      <c r="M920" s="23">
        <f t="shared" ca="1" si="169"/>
        <v>60</v>
      </c>
      <c r="N920" s="1">
        <f t="shared" ca="1" si="170"/>
        <v>-40</v>
      </c>
      <c r="O920" s="1">
        <f t="shared" ca="1" si="171"/>
        <v>0</v>
      </c>
      <c r="P920" s="27">
        <f t="shared" ca="1" si="172"/>
        <v>20</v>
      </c>
      <c r="Q920" s="1">
        <f t="shared" ca="1" si="173"/>
        <v>16351.599999999966</v>
      </c>
      <c r="R920" s="1">
        <f t="shared" ca="1" si="174"/>
        <v>17.831624863685882</v>
      </c>
    </row>
    <row r="921" spans="7:18">
      <c r="G921">
        <v>918</v>
      </c>
      <c r="H921" t="str">
        <f t="shared" ca="1" si="175"/>
        <v>Nublado</v>
      </c>
      <c r="I921">
        <f t="shared" ca="1" si="165"/>
        <v>4</v>
      </c>
      <c r="J921">
        <f t="shared" ca="1" si="166"/>
        <v>4</v>
      </c>
      <c r="K921">
        <f t="shared" ca="1" si="167"/>
        <v>1</v>
      </c>
      <c r="L921">
        <f t="shared" ca="1" si="168"/>
        <v>5</v>
      </c>
      <c r="M921" s="23">
        <f t="shared" ca="1" si="169"/>
        <v>48</v>
      </c>
      <c r="N921" s="1">
        <f t="shared" ca="1" si="170"/>
        <v>-40</v>
      </c>
      <c r="O921" s="1">
        <f t="shared" ca="1" si="171"/>
        <v>-1.2</v>
      </c>
      <c r="P921" s="27">
        <f t="shared" ca="1" si="172"/>
        <v>6.8</v>
      </c>
      <c r="Q921" s="1">
        <f t="shared" ca="1" si="173"/>
        <v>16358.399999999965</v>
      </c>
      <c r="R921" s="1">
        <f t="shared" ca="1" si="174"/>
        <v>17.819607843137206</v>
      </c>
    </row>
    <row r="922" spans="7:18">
      <c r="G922">
        <v>919</v>
      </c>
      <c r="H922" t="str">
        <f t="shared" ca="1" si="175"/>
        <v>Soleado</v>
      </c>
      <c r="I922">
        <f t="shared" ca="1" si="165"/>
        <v>9</v>
      </c>
      <c r="J922">
        <f t="shared" ca="1" si="166"/>
        <v>4</v>
      </c>
      <c r="K922">
        <f t="shared" ca="1" si="167"/>
        <v>0</v>
      </c>
      <c r="L922">
        <f t="shared" ca="1" si="168"/>
        <v>4</v>
      </c>
      <c r="M922" s="23">
        <f t="shared" ca="1" si="169"/>
        <v>48</v>
      </c>
      <c r="N922" s="1">
        <f t="shared" ca="1" si="170"/>
        <v>-32</v>
      </c>
      <c r="O922" s="1">
        <f t="shared" ca="1" si="171"/>
        <v>0</v>
      </c>
      <c r="P922" s="27">
        <f t="shared" ca="1" si="172"/>
        <v>16</v>
      </c>
      <c r="Q922" s="1">
        <f t="shared" ca="1" si="173"/>
        <v>16374.399999999965</v>
      </c>
      <c r="R922" s="1">
        <f t="shared" ca="1" si="174"/>
        <v>17.817627856365565</v>
      </c>
    </row>
    <row r="923" spans="7:18">
      <c r="G923">
        <v>920</v>
      </c>
      <c r="H923" t="str">
        <f t="shared" ca="1" si="175"/>
        <v>Soleado</v>
      </c>
      <c r="I923">
        <f t="shared" ca="1" si="165"/>
        <v>6</v>
      </c>
      <c r="J923">
        <f t="shared" ca="1" si="166"/>
        <v>6</v>
      </c>
      <c r="K923">
        <f t="shared" ca="1" si="167"/>
        <v>3</v>
      </c>
      <c r="L923">
        <f t="shared" ca="1" si="168"/>
        <v>9</v>
      </c>
      <c r="M923" s="23">
        <f t="shared" ca="1" si="169"/>
        <v>72</v>
      </c>
      <c r="N923" s="1">
        <f t="shared" ca="1" si="170"/>
        <v>-72</v>
      </c>
      <c r="O923" s="1">
        <f t="shared" ca="1" si="171"/>
        <v>-3.5999999999999996</v>
      </c>
      <c r="P923" s="27">
        <f t="shared" ca="1" si="172"/>
        <v>-3.5999999999999996</v>
      </c>
      <c r="Q923" s="1">
        <f t="shared" ca="1" si="173"/>
        <v>16370.799999999965</v>
      </c>
      <c r="R923" s="1">
        <f t="shared" ca="1" si="174"/>
        <v>17.794347826086906</v>
      </c>
    </row>
    <row r="924" spans="7:18">
      <c r="G924">
        <v>921</v>
      </c>
      <c r="H924" t="str">
        <f t="shared" ca="1" si="175"/>
        <v>Soleado</v>
      </c>
      <c r="I924">
        <f t="shared" ca="1" si="165"/>
        <v>9</v>
      </c>
      <c r="J924">
        <f t="shared" ca="1" si="166"/>
        <v>6</v>
      </c>
      <c r="K924">
        <f t="shared" ca="1" si="167"/>
        <v>0</v>
      </c>
      <c r="L924">
        <f t="shared" ca="1" si="168"/>
        <v>6</v>
      </c>
      <c r="M924" s="23">
        <f t="shared" ca="1" si="169"/>
        <v>72</v>
      </c>
      <c r="N924" s="1">
        <f t="shared" ca="1" si="170"/>
        <v>-48</v>
      </c>
      <c r="O924" s="1">
        <f t="shared" ca="1" si="171"/>
        <v>0</v>
      </c>
      <c r="P924" s="27">
        <f t="shared" ca="1" si="172"/>
        <v>24</v>
      </c>
      <c r="Q924" s="1">
        <f t="shared" ca="1" si="173"/>
        <v>16394.799999999967</v>
      </c>
      <c r="R924" s="1">
        <f t="shared" ca="1" si="174"/>
        <v>17.801085776330023</v>
      </c>
    </row>
    <row r="925" spans="7:18">
      <c r="G925">
        <v>922</v>
      </c>
      <c r="H925" t="str">
        <f t="shared" ca="1" si="175"/>
        <v>Soleado</v>
      </c>
      <c r="I925">
        <f t="shared" ca="1" si="165"/>
        <v>9</v>
      </c>
      <c r="J925">
        <f t="shared" ca="1" si="166"/>
        <v>9</v>
      </c>
      <c r="K925">
        <f t="shared" ca="1" si="167"/>
        <v>0</v>
      </c>
      <c r="L925">
        <f t="shared" ca="1" si="168"/>
        <v>9</v>
      </c>
      <c r="M925" s="23">
        <f t="shared" ca="1" si="169"/>
        <v>108</v>
      </c>
      <c r="N925" s="1">
        <f t="shared" ca="1" si="170"/>
        <v>-72</v>
      </c>
      <c r="O925" s="1">
        <f t="shared" ca="1" si="171"/>
        <v>0</v>
      </c>
      <c r="P925" s="27">
        <f t="shared" ca="1" si="172"/>
        <v>36</v>
      </c>
      <c r="Q925" s="1">
        <f t="shared" ca="1" si="173"/>
        <v>16430.799999999967</v>
      </c>
      <c r="R925" s="1">
        <f t="shared" ca="1" si="174"/>
        <v>17.820824295010794</v>
      </c>
    </row>
    <row r="926" spans="7:18">
      <c r="G926">
        <v>923</v>
      </c>
      <c r="H926" t="str">
        <f t="shared" ca="1" si="175"/>
        <v>Soleado</v>
      </c>
      <c r="I926">
        <f t="shared" ref="I926:I989" ca="1" si="176">IF(H926="Soleado",LOOKUP(RAND(),Rand_Sol,Dem_Sol),LOOKUP(RAND(),Rand_Nub,Dem_Nub))</f>
        <v>9</v>
      </c>
      <c r="J926">
        <f t="shared" ref="J926:J989" ca="1" si="177">IF(I926&lt;=L926,I926,L926)</f>
        <v>9</v>
      </c>
      <c r="K926">
        <f t="shared" ref="K926:K989" ca="1" si="178">IF(J926&lt;L926,L926-J926,0)</f>
        <v>0</v>
      </c>
      <c r="L926">
        <f t="shared" ref="L926:L989" ca="1" si="179">I925</f>
        <v>9</v>
      </c>
      <c r="M926" s="23">
        <f t="shared" ref="M926:M989" ca="1" si="180">J926*$B$2</f>
        <v>108</v>
      </c>
      <c r="N926" s="1">
        <f t="shared" ref="N926:N989" ca="1" si="181">-L926*$B$3</f>
        <v>-72</v>
      </c>
      <c r="O926" s="1">
        <f t="shared" ref="O926:O989" ca="1" si="182">-K926*pre_rev</f>
        <v>0</v>
      </c>
      <c r="P926" s="27">
        <f t="shared" ref="P926:P989" ca="1" si="183">M926+N926+O926</f>
        <v>36</v>
      </c>
      <c r="Q926" s="1">
        <f t="shared" ref="Q926:Q989" ca="1" si="184">P926+Q925</f>
        <v>16466.799999999967</v>
      </c>
      <c r="R926" s="1">
        <f t="shared" ref="R926:R989" ca="1" si="185">1/G926*((G926-1)*R925+P926)</f>
        <v>17.840520043336891</v>
      </c>
    </row>
    <row r="927" spans="7:18">
      <c r="G927">
        <v>924</v>
      </c>
      <c r="H927" t="str">
        <f t="shared" ca="1" si="175"/>
        <v>Nublado</v>
      </c>
      <c r="I927">
        <f t="shared" ca="1" si="176"/>
        <v>4</v>
      </c>
      <c r="J927">
        <f t="shared" ca="1" si="177"/>
        <v>4</v>
      </c>
      <c r="K927">
        <f t="shared" ca="1" si="178"/>
        <v>5</v>
      </c>
      <c r="L927">
        <f t="shared" ca="1" si="179"/>
        <v>9</v>
      </c>
      <c r="M927" s="23">
        <f t="shared" ca="1" si="180"/>
        <v>48</v>
      </c>
      <c r="N927" s="1">
        <f t="shared" ca="1" si="181"/>
        <v>-72</v>
      </c>
      <c r="O927" s="1">
        <f t="shared" ca="1" si="182"/>
        <v>-6</v>
      </c>
      <c r="P927" s="27">
        <f t="shared" ca="1" si="183"/>
        <v>-30</v>
      </c>
      <c r="Q927" s="1">
        <f t="shared" ca="1" si="184"/>
        <v>16436.799999999967</v>
      </c>
      <c r="R927" s="1">
        <f t="shared" ca="1" si="185"/>
        <v>17.788744588744535</v>
      </c>
    </row>
    <row r="928" spans="7:18">
      <c r="G928">
        <v>925</v>
      </c>
      <c r="H928" t="str">
        <f t="shared" ca="1" si="175"/>
        <v>Nublado</v>
      </c>
      <c r="I928">
        <f t="shared" ca="1" si="176"/>
        <v>5</v>
      </c>
      <c r="J928">
        <f t="shared" ca="1" si="177"/>
        <v>4</v>
      </c>
      <c r="K928">
        <f t="shared" ca="1" si="178"/>
        <v>0</v>
      </c>
      <c r="L928">
        <f t="shared" ca="1" si="179"/>
        <v>4</v>
      </c>
      <c r="M928" s="23">
        <f t="shared" ca="1" si="180"/>
        <v>48</v>
      </c>
      <c r="N928" s="1">
        <f t="shared" ca="1" si="181"/>
        <v>-32</v>
      </c>
      <c r="O928" s="1">
        <f t="shared" ca="1" si="182"/>
        <v>0</v>
      </c>
      <c r="P928" s="27">
        <f t="shared" ca="1" si="183"/>
        <v>16</v>
      </c>
      <c r="Q928" s="1">
        <f t="shared" ca="1" si="184"/>
        <v>16452.799999999967</v>
      </c>
      <c r="R928" s="1">
        <f t="shared" ca="1" si="185"/>
        <v>17.78681081081076</v>
      </c>
    </row>
    <row r="929" spans="7:18">
      <c r="G929">
        <v>926</v>
      </c>
      <c r="H929" t="str">
        <f t="shared" ca="1" si="175"/>
        <v>Soleado</v>
      </c>
      <c r="I929">
        <f t="shared" ca="1" si="176"/>
        <v>8</v>
      </c>
      <c r="J929">
        <f t="shared" ca="1" si="177"/>
        <v>5</v>
      </c>
      <c r="K929">
        <f t="shared" ca="1" si="178"/>
        <v>0</v>
      </c>
      <c r="L929">
        <f t="shared" ca="1" si="179"/>
        <v>5</v>
      </c>
      <c r="M929" s="23">
        <f t="shared" ca="1" si="180"/>
        <v>60</v>
      </c>
      <c r="N929" s="1">
        <f t="shared" ca="1" si="181"/>
        <v>-40</v>
      </c>
      <c r="O929" s="1">
        <f t="shared" ca="1" si="182"/>
        <v>0</v>
      </c>
      <c r="P929" s="27">
        <f t="shared" ca="1" si="183"/>
        <v>20</v>
      </c>
      <c r="Q929" s="1">
        <f t="shared" ca="1" si="184"/>
        <v>16472.799999999967</v>
      </c>
      <c r="R929" s="1">
        <f t="shared" ca="1" si="185"/>
        <v>17.789200863930834</v>
      </c>
    </row>
    <row r="930" spans="7:18">
      <c r="G930">
        <v>927</v>
      </c>
      <c r="H930" t="str">
        <f t="shared" ca="1" si="175"/>
        <v>Soleado</v>
      </c>
      <c r="I930">
        <f t="shared" ca="1" si="176"/>
        <v>7</v>
      </c>
      <c r="J930">
        <f t="shared" ca="1" si="177"/>
        <v>7</v>
      </c>
      <c r="K930">
        <f t="shared" ca="1" si="178"/>
        <v>1</v>
      </c>
      <c r="L930">
        <f t="shared" ca="1" si="179"/>
        <v>8</v>
      </c>
      <c r="M930" s="23">
        <f t="shared" ca="1" si="180"/>
        <v>84</v>
      </c>
      <c r="N930" s="1">
        <f t="shared" ca="1" si="181"/>
        <v>-64</v>
      </c>
      <c r="O930" s="1">
        <f t="shared" ca="1" si="182"/>
        <v>-1.2</v>
      </c>
      <c r="P930" s="27">
        <f t="shared" ca="1" si="183"/>
        <v>18.8</v>
      </c>
      <c r="Q930" s="1">
        <f t="shared" ca="1" si="184"/>
        <v>16491.599999999966</v>
      </c>
      <c r="R930" s="1">
        <f t="shared" ca="1" si="185"/>
        <v>17.790291262135867</v>
      </c>
    </row>
    <row r="931" spans="7:18">
      <c r="G931">
        <v>928</v>
      </c>
      <c r="H931" t="str">
        <f t="shared" ca="1" si="175"/>
        <v>Soleado</v>
      </c>
      <c r="I931">
        <f t="shared" ca="1" si="176"/>
        <v>8</v>
      </c>
      <c r="J931">
        <f t="shared" ca="1" si="177"/>
        <v>7</v>
      </c>
      <c r="K931">
        <f t="shared" ca="1" si="178"/>
        <v>0</v>
      </c>
      <c r="L931">
        <f t="shared" ca="1" si="179"/>
        <v>7</v>
      </c>
      <c r="M931" s="23">
        <f t="shared" ca="1" si="180"/>
        <v>84</v>
      </c>
      <c r="N931" s="1">
        <f t="shared" ca="1" si="181"/>
        <v>-56</v>
      </c>
      <c r="O931" s="1">
        <f t="shared" ca="1" si="182"/>
        <v>0</v>
      </c>
      <c r="P931" s="27">
        <f t="shared" ca="1" si="183"/>
        <v>28</v>
      </c>
      <c r="Q931" s="1">
        <f t="shared" ca="1" si="184"/>
        <v>16519.599999999966</v>
      </c>
      <c r="R931" s="1">
        <f t="shared" ca="1" si="185"/>
        <v>17.80129310344822</v>
      </c>
    </row>
    <row r="932" spans="7:18">
      <c r="G932">
        <v>929</v>
      </c>
      <c r="H932" t="str">
        <f t="shared" ca="1" si="175"/>
        <v>Soleado</v>
      </c>
      <c r="I932">
        <f t="shared" ca="1" si="176"/>
        <v>6</v>
      </c>
      <c r="J932">
        <f t="shared" ca="1" si="177"/>
        <v>6</v>
      </c>
      <c r="K932">
        <f t="shared" ca="1" si="178"/>
        <v>2</v>
      </c>
      <c r="L932">
        <f t="shared" ca="1" si="179"/>
        <v>8</v>
      </c>
      <c r="M932" s="23">
        <f t="shared" ca="1" si="180"/>
        <v>72</v>
      </c>
      <c r="N932" s="1">
        <f t="shared" ca="1" si="181"/>
        <v>-64</v>
      </c>
      <c r="O932" s="1">
        <f t="shared" ca="1" si="182"/>
        <v>-2.4</v>
      </c>
      <c r="P932" s="27">
        <f t="shared" ca="1" si="183"/>
        <v>5.6</v>
      </c>
      <c r="Q932" s="1">
        <f t="shared" ca="1" si="184"/>
        <v>16525.199999999964</v>
      </c>
      <c r="R932" s="1">
        <f t="shared" ca="1" si="185"/>
        <v>17.788159311087131</v>
      </c>
    </row>
    <row r="933" spans="7:18">
      <c r="G933">
        <v>930</v>
      </c>
      <c r="H933" t="str">
        <f t="shared" ca="1" si="175"/>
        <v>Soleado</v>
      </c>
      <c r="I933">
        <f t="shared" ca="1" si="176"/>
        <v>9</v>
      </c>
      <c r="J933">
        <f t="shared" ca="1" si="177"/>
        <v>6</v>
      </c>
      <c r="K933">
        <f t="shared" ca="1" si="178"/>
        <v>0</v>
      </c>
      <c r="L933">
        <f t="shared" ca="1" si="179"/>
        <v>6</v>
      </c>
      <c r="M933" s="23">
        <f t="shared" ca="1" si="180"/>
        <v>72</v>
      </c>
      <c r="N933" s="1">
        <f t="shared" ca="1" si="181"/>
        <v>-48</v>
      </c>
      <c r="O933" s="1">
        <f t="shared" ca="1" si="182"/>
        <v>0</v>
      </c>
      <c r="P933" s="27">
        <f t="shared" ca="1" si="183"/>
        <v>24</v>
      </c>
      <c r="Q933" s="1">
        <f t="shared" ca="1" si="184"/>
        <v>16549.199999999964</v>
      </c>
      <c r="R933" s="1">
        <f t="shared" ca="1" si="185"/>
        <v>17.794838709677361</v>
      </c>
    </row>
    <row r="934" spans="7:18">
      <c r="G934">
        <v>931</v>
      </c>
      <c r="H934" t="str">
        <f t="shared" ca="1" si="175"/>
        <v>Soleado</v>
      </c>
      <c r="I934">
        <f t="shared" ca="1" si="176"/>
        <v>8</v>
      </c>
      <c r="J934">
        <f t="shared" ca="1" si="177"/>
        <v>8</v>
      </c>
      <c r="K934">
        <f t="shared" ca="1" si="178"/>
        <v>1</v>
      </c>
      <c r="L934">
        <f t="shared" ca="1" si="179"/>
        <v>9</v>
      </c>
      <c r="M934" s="23">
        <f t="shared" ca="1" si="180"/>
        <v>96</v>
      </c>
      <c r="N934" s="1">
        <f t="shared" ca="1" si="181"/>
        <v>-72</v>
      </c>
      <c r="O934" s="1">
        <f t="shared" ca="1" si="182"/>
        <v>-1.2</v>
      </c>
      <c r="P934" s="27">
        <f t="shared" ca="1" si="183"/>
        <v>22.8</v>
      </c>
      <c r="Q934" s="1">
        <f t="shared" ca="1" si="184"/>
        <v>16571.999999999964</v>
      </c>
      <c r="R934" s="1">
        <f t="shared" ca="1" si="185"/>
        <v>17.800214822771153</v>
      </c>
    </row>
    <row r="935" spans="7:18">
      <c r="G935">
        <v>932</v>
      </c>
      <c r="H935" t="str">
        <f t="shared" ca="1" si="175"/>
        <v>Soleado</v>
      </c>
      <c r="I935">
        <f t="shared" ca="1" si="176"/>
        <v>8</v>
      </c>
      <c r="J935">
        <f t="shared" ca="1" si="177"/>
        <v>8</v>
      </c>
      <c r="K935">
        <f t="shared" ca="1" si="178"/>
        <v>0</v>
      </c>
      <c r="L935">
        <f t="shared" ca="1" si="179"/>
        <v>8</v>
      </c>
      <c r="M935" s="23">
        <f t="shared" ca="1" si="180"/>
        <v>96</v>
      </c>
      <c r="N935" s="1">
        <f t="shared" ca="1" si="181"/>
        <v>-64</v>
      </c>
      <c r="O935" s="1">
        <f t="shared" ca="1" si="182"/>
        <v>0</v>
      </c>
      <c r="P935" s="27">
        <f t="shared" ca="1" si="183"/>
        <v>32</v>
      </c>
      <c r="Q935" s="1">
        <f t="shared" ca="1" si="184"/>
        <v>16603.999999999964</v>
      </c>
      <c r="R935" s="1">
        <f t="shared" ca="1" si="185"/>
        <v>17.81545064377676</v>
      </c>
    </row>
    <row r="936" spans="7:18">
      <c r="G936">
        <v>933</v>
      </c>
      <c r="H936" t="str">
        <f t="shared" ca="1" si="175"/>
        <v>Nublado</v>
      </c>
      <c r="I936">
        <f t="shared" ca="1" si="176"/>
        <v>7</v>
      </c>
      <c r="J936">
        <f t="shared" ca="1" si="177"/>
        <v>7</v>
      </c>
      <c r="K936">
        <f t="shared" ca="1" si="178"/>
        <v>1</v>
      </c>
      <c r="L936">
        <f t="shared" ca="1" si="179"/>
        <v>8</v>
      </c>
      <c r="M936" s="23">
        <f t="shared" ca="1" si="180"/>
        <v>84</v>
      </c>
      <c r="N936" s="1">
        <f t="shared" ca="1" si="181"/>
        <v>-64</v>
      </c>
      <c r="O936" s="1">
        <f t="shared" ca="1" si="182"/>
        <v>-1.2</v>
      </c>
      <c r="P936" s="27">
        <f t="shared" ca="1" si="183"/>
        <v>18.8</v>
      </c>
      <c r="Q936" s="1">
        <f t="shared" ca="1" si="184"/>
        <v>16622.799999999963</v>
      </c>
      <c r="R936" s="1">
        <f t="shared" ca="1" si="185"/>
        <v>17.816505894962422</v>
      </c>
    </row>
    <row r="937" spans="7:18">
      <c r="G937">
        <v>934</v>
      </c>
      <c r="H937" t="str">
        <f t="shared" ca="1" si="175"/>
        <v>Nublado</v>
      </c>
      <c r="I937">
        <f t="shared" ca="1" si="176"/>
        <v>5</v>
      </c>
      <c r="J937">
        <f t="shared" ca="1" si="177"/>
        <v>5</v>
      </c>
      <c r="K937">
        <f t="shared" ca="1" si="178"/>
        <v>2</v>
      </c>
      <c r="L937">
        <f t="shared" ca="1" si="179"/>
        <v>7</v>
      </c>
      <c r="M937" s="23">
        <f t="shared" ca="1" si="180"/>
        <v>60</v>
      </c>
      <c r="N937" s="1">
        <f t="shared" ca="1" si="181"/>
        <v>-56</v>
      </c>
      <c r="O937" s="1">
        <f t="shared" ca="1" si="182"/>
        <v>-2.4</v>
      </c>
      <c r="P937" s="27">
        <f t="shared" ca="1" si="183"/>
        <v>1.6</v>
      </c>
      <c r="Q937" s="1">
        <f t="shared" ca="1" si="184"/>
        <v>16624.399999999961</v>
      </c>
      <c r="R937" s="1">
        <f t="shared" ca="1" si="185"/>
        <v>17.799143468950685</v>
      </c>
    </row>
    <row r="938" spans="7:18">
      <c r="G938">
        <v>935</v>
      </c>
      <c r="H938" t="str">
        <f t="shared" ca="1" si="175"/>
        <v>Nublado</v>
      </c>
      <c r="I938">
        <f t="shared" ca="1" si="176"/>
        <v>6</v>
      </c>
      <c r="J938">
        <f t="shared" ca="1" si="177"/>
        <v>5</v>
      </c>
      <c r="K938">
        <f t="shared" ca="1" si="178"/>
        <v>0</v>
      </c>
      <c r="L938">
        <f t="shared" ca="1" si="179"/>
        <v>5</v>
      </c>
      <c r="M938" s="23">
        <f t="shared" ca="1" si="180"/>
        <v>60</v>
      </c>
      <c r="N938" s="1">
        <f t="shared" ca="1" si="181"/>
        <v>-40</v>
      </c>
      <c r="O938" s="1">
        <f t="shared" ca="1" si="182"/>
        <v>0</v>
      </c>
      <c r="P938" s="27">
        <f t="shared" ca="1" si="183"/>
        <v>20</v>
      </c>
      <c r="Q938" s="1">
        <f t="shared" ca="1" si="184"/>
        <v>16644.399999999961</v>
      </c>
      <c r="R938" s="1">
        <f t="shared" ca="1" si="185"/>
        <v>17.801497326203144</v>
      </c>
    </row>
    <row r="939" spans="7:18">
      <c r="G939">
        <v>936</v>
      </c>
      <c r="H939" t="str">
        <f t="shared" ca="1" si="175"/>
        <v>Soleado</v>
      </c>
      <c r="I939">
        <f t="shared" ca="1" si="176"/>
        <v>8</v>
      </c>
      <c r="J939">
        <f t="shared" ca="1" si="177"/>
        <v>6</v>
      </c>
      <c r="K939">
        <f t="shared" ca="1" si="178"/>
        <v>0</v>
      </c>
      <c r="L939">
        <f t="shared" ca="1" si="179"/>
        <v>6</v>
      </c>
      <c r="M939" s="23">
        <f t="shared" ca="1" si="180"/>
        <v>72</v>
      </c>
      <c r="N939" s="1">
        <f t="shared" ca="1" si="181"/>
        <v>-48</v>
      </c>
      <c r="O939" s="1">
        <f t="shared" ca="1" si="182"/>
        <v>0</v>
      </c>
      <c r="P939" s="27">
        <f t="shared" ca="1" si="183"/>
        <v>24</v>
      </c>
      <c r="Q939" s="1">
        <f t="shared" ca="1" si="184"/>
        <v>16668.399999999961</v>
      </c>
      <c r="R939" s="1">
        <f t="shared" ca="1" si="185"/>
        <v>17.808119658119594</v>
      </c>
    </row>
    <row r="940" spans="7:18">
      <c r="G940">
        <v>937</v>
      </c>
      <c r="H940" t="str">
        <f t="shared" ca="1" si="175"/>
        <v>Soleado</v>
      </c>
      <c r="I940">
        <f t="shared" ca="1" si="176"/>
        <v>9</v>
      </c>
      <c r="J940">
        <f t="shared" ca="1" si="177"/>
        <v>8</v>
      </c>
      <c r="K940">
        <f t="shared" ca="1" si="178"/>
        <v>0</v>
      </c>
      <c r="L940">
        <f t="shared" ca="1" si="179"/>
        <v>8</v>
      </c>
      <c r="M940" s="23">
        <f t="shared" ca="1" si="180"/>
        <v>96</v>
      </c>
      <c r="N940" s="1">
        <f t="shared" ca="1" si="181"/>
        <v>-64</v>
      </c>
      <c r="O940" s="1">
        <f t="shared" ca="1" si="182"/>
        <v>0</v>
      </c>
      <c r="P940" s="27">
        <f t="shared" ca="1" si="183"/>
        <v>32</v>
      </c>
      <c r="Q940" s="1">
        <f t="shared" ca="1" si="184"/>
        <v>16700.399999999961</v>
      </c>
      <c r="R940" s="1">
        <f t="shared" ca="1" si="185"/>
        <v>17.823265741728857</v>
      </c>
    </row>
    <row r="941" spans="7:18">
      <c r="G941">
        <v>938</v>
      </c>
      <c r="H941" t="str">
        <f t="shared" ca="1" si="175"/>
        <v>Soleado</v>
      </c>
      <c r="I941">
        <f t="shared" ca="1" si="176"/>
        <v>9</v>
      </c>
      <c r="J941">
        <f t="shared" ca="1" si="177"/>
        <v>9</v>
      </c>
      <c r="K941">
        <f t="shared" ca="1" si="178"/>
        <v>0</v>
      </c>
      <c r="L941">
        <f t="shared" ca="1" si="179"/>
        <v>9</v>
      </c>
      <c r="M941" s="23">
        <f t="shared" ca="1" si="180"/>
        <v>108</v>
      </c>
      <c r="N941" s="1">
        <f t="shared" ca="1" si="181"/>
        <v>-72</v>
      </c>
      <c r="O941" s="1">
        <f t="shared" ca="1" si="182"/>
        <v>0</v>
      </c>
      <c r="P941" s="27">
        <f t="shared" ca="1" si="183"/>
        <v>36</v>
      </c>
      <c r="Q941" s="1">
        <f t="shared" ca="1" si="184"/>
        <v>16736.399999999961</v>
      </c>
      <c r="R941" s="1">
        <f t="shared" ca="1" si="185"/>
        <v>17.842643923240875</v>
      </c>
    </row>
    <row r="942" spans="7:18">
      <c r="G942">
        <v>939</v>
      </c>
      <c r="H942" t="str">
        <f t="shared" ca="1" si="175"/>
        <v>Nublado</v>
      </c>
      <c r="I942">
        <f t="shared" ca="1" si="176"/>
        <v>5</v>
      </c>
      <c r="J942">
        <f t="shared" ca="1" si="177"/>
        <v>5</v>
      </c>
      <c r="K942">
        <f t="shared" ca="1" si="178"/>
        <v>4</v>
      </c>
      <c r="L942">
        <f t="shared" ca="1" si="179"/>
        <v>9</v>
      </c>
      <c r="M942" s="23">
        <f t="shared" ca="1" si="180"/>
        <v>60</v>
      </c>
      <c r="N942" s="1">
        <f t="shared" ca="1" si="181"/>
        <v>-72</v>
      </c>
      <c r="O942" s="1">
        <f t="shared" ca="1" si="182"/>
        <v>-4.8</v>
      </c>
      <c r="P942" s="27">
        <f t="shared" ca="1" si="183"/>
        <v>-16.8</v>
      </c>
      <c r="Q942" s="1">
        <f t="shared" ca="1" si="184"/>
        <v>16719.599999999962</v>
      </c>
      <c r="R942" s="1">
        <f t="shared" ca="1" si="185"/>
        <v>17.805750798721984</v>
      </c>
    </row>
    <row r="943" spans="7:18">
      <c r="G943">
        <v>940</v>
      </c>
      <c r="H943" t="str">
        <f t="shared" ca="1" si="175"/>
        <v>Soleado</v>
      </c>
      <c r="I943">
        <f t="shared" ca="1" si="176"/>
        <v>9</v>
      </c>
      <c r="J943">
        <f t="shared" ca="1" si="177"/>
        <v>5</v>
      </c>
      <c r="K943">
        <f t="shared" ca="1" si="178"/>
        <v>0</v>
      </c>
      <c r="L943">
        <f t="shared" ca="1" si="179"/>
        <v>5</v>
      </c>
      <c r="M943" s="23">
        <f t="shared" ca="1" si="180"/>
        <v>60</v>
      </c>
      <c r="N943" s="1">
        <f t="shared" ca="1" si="181"/>
        <v>-40</v>
      </c>
      <c r="O943" s="1">
        <f t="shared" ca="1" si="182"/>
        <v>0</v>
      </c>
      <c r="P943" s="27">
        <f t="shared" ca="1" si="183"/>
        <v>20</v>
      </c>
      <c r="Q943" s="1">
        <f t="shared" ca="1" si="184"/>
        <v>16739.599999999962</v>
      </c>
      <c r="R943" s="1">
        <f t="shared" ca="1" si="185"/>
        <v>17.808085106382919</v>
      </c>
    </row>
    <row r="944" spans="7:18">
      <c r="G944">
        <v>941</v>
      </c>
      <c r="H944" t="str">
        <f t="shared" ca="1" si="175"/>
        <v>Soleado</v>
      </c>
      <c r="I944">
        <f t="shared" ca="1" si="176"/>
        <v>8</v>
      </c>
      <c r="J944">
        <f t="shared" ca="1" si="177"/>
        <v>8</v>
      </c>
      <c r="K944">
        <f t="shared" ca="1" si="178"/>
        <v>1</v>
      </c>
      <c r="L944">
        <f t="shared" ca="1" si="179"/>
        <v>9</v>
      </c>
      <c r="M944" s="23">
        <f t="shared" ca="1" si="180"/>
        <v>96</v>
      </c>
      <c r="N944" s="1">
        <f t="shared" ca="1" si="181"/>
        <v>-72</v>
      </c>
      <c r="O944" s="1">
        <f t="shared" ca="1" si="182"/>
        <v>-1.2</v>
      </c>
      <c r="P944" s="27">
        <f t="shared" ca="1" si="183"/>
        <v>22.8</v>
      </c>
      <c r="Q944" s="1">
        <f t="shared" ca="1" si="184"/>
        <v>16762.399999999961</v>
      </c>
      <c r="R944" s="1">
        <f t="shared" ca="1" si="185"/>
        <v>17.813390010626932</v>
      </c>
    </row>
    <row r="945" spans="7:18">
      <c r="G945">
        <v>942</v>
      </c>
      <c r="H945" t="str">
        <f t="shared" ca="1" si="175"/>
        <v>Soleado</v>
      </c>
      <c r="I945">
        <f t="shared" ca="1" si="176"/>
        <v>9</v>
      </c>
      <c r="J945">
        <f t="shared" ca="1" si="177"/>
        <v>8</v>
      </c>
      <c r="K945">
        <f t="shared" ca="1" si="178"/>
        <v>0</v>
      </c>
      <c r="L945">
        <f t="shared" ca="1" si="179"/>
        <v>8</v>
      </c>
      <c r="M945" s="23">
        <f t="shared" ca="1" si="180"/>
        <v>96</v>
      </c>
      <c r="N945" s="1">
        <f t="shared" ca="1" si="181"/>
        <v>-64</v>
      </c>
      <c r="O945" s="1">
        <f t="shared" ca="1" si="182"/>
        <v>0</v>
      </c>
      <c r="P945" s="27">
        <f t="shared" ca="1" si="183"/>
        <v>32</v>
      </c>
      <c r="Q945" s="1">
        <f t="shared" ca="1" si="184"/>
        <v>16794.399999999961</v>
      </c>
      <c r="R945" s="1">
        <f t="shared" ca="1" si="185"/>
        <v>17.828450106157053</v>
      </c>
    </row>
    <row r="946" spans="7:18">
      <c r="G946">
        <v>943</v>
      </c>
      <c r="H946" t="str">
        <f t="shared" ca="1" si="175"/>
        <v>Soleado</v>
      </c>
      <c r="I946">
        <f t="shared" ca="1" si="176"/>
        <v>8</v>
      </c>
      <c r="J946">
        <f t="shared" ca="1" si="177"/>
        <v>8</v>
      </c>
      <c r="K946">
        <f t="shared" ca="1" si="178"/>
        <v>1</v>
      </c>
      <c r="L946">
        <f t="shared" ca="1" si="179"/>
        <v>9</v>
      </c>
      <c r="M946" s="23">
        <f t="shared" ca="1" si="180"/>
        <v>96</v>
      </c>
      <c r="N946" s="1">
        <f t="shared" ca="1" si="181"/>
        <v>-72</v>
      </c>
      <c r="O946" s="1">
        <f t="shared" ca="1" si="182"/>
        <v>-1.2</v>
      </c>
      <c r="P946" s="27">
        <f t="shared" ca="1" si="183"/>
        <v>22.8</v>
      </c>
      <c r="Q946" s="1">
        <f t="shared" ca="1" si="184"/>
        <v>16817.199999999961</v>
      </c>
      <c r="R946" s="1">
        <f t="shared" ca="1" si="185"/>
        <v>17.833722163308529</v>
      </c>
    </row>
    <row r="947" spans="7:18">
      <c r="G947">
        <v>944</v>
      </c>
      <c r="H947" t="str">
        <f t="shared" ca="1" si="175"/>
        <v>Soleado</v>
      </c>
      <c r="I947">
        <f t="shared" ca="1" si="176"/>
        <v>9</v>
      </c>
      <c r="J947">
        <f t="shared" ca="1" si="177"/>
        <v>8</v>
      </c>
      <c r="K947">
        <f t="shared" ca="1" si="178"/>
        <v>0</v>
      </c>
      <c r="L947">
        <f t="shared" ca="1" si="179"/>
        <v>8</v>
      </c>
      <c r="M947" s="23">
        <f t="shared" ca="1" si="180"/>
        <v>96</v>
      </c>
      <c r="N947" s="1">
        <f t="shared" ca="1" si="181"/>
        <v>-64</v>
      </c>
      <c r="O947" s="1">
        <f t="shared" ca="1" si="182"/>
        <v>0</v>
      </c>
      <c r="P947" s="27">
        <f t="shared" ca="1" si="183"/>
        <v>32</v>
      </c>
      <c r="Q947" s="1">
        <f t="shared" ca="1" si="184"/>
        <v>16849.199999999961</v>
      </c>
      <c r="R947" s="1">
        <f t="shared" ca="1" si="185"/>
        <v>17.848728813559262</v>
      </c>
    </row>
    <row r="948" spans="7:18">
      <c r="G948">
        <v>945</v>
      </c>
      <c r="H948" t="str">
        <f t="shared" ca="1" si="175"/>
        <v>Soleado</v>
      </c>
      <c r="I948">
        <f t="shared" ca="1" si="176"/>
        <v>9</v>
      </c>
      <c r="J948">
        <f t="shared" ca="1" si="177"/>
        <v>9</v>
      </c>
      <c r="K948">
        <f t="shared" ca="1" si="178"/>
        <v>0</v>
      </c>
      <c r="L948">
        <f t="shared" ca="1" si="179"/>
        <v>9</v>
      </c>
      <c r="M948" s="23">
        <f t="shared" ca="1" si="180"/>
        <v>108</v>
      </c>
      <c r="N948" s="1">
        <f t="shared" ca="1" si="181"/>
        <v>-72</v>
      </c>
      <c r="O948" s="1">
        <f t="shared" ca="1" si="182"/>
        <v>0</v>
      </c>
      <c r="P948" s="27">
        <f t="shared" ca="1" si="183"/>
        <v>36</v>
      </c>
      <c r="Q948" s="1">
        <f t="shared" ca="1" si="184"/>
        <v>16885.199999999961</v>
      </c>
      <c r="R948" s="1">
        <f t="shared" ca="1" si="185"/>
        <v>17.867936507936449</v>
      </c>
    </row>
    <row r="949" spans="7:18">
      <c r="G949">
        <v>946</v>
      </c>
      <c r="H949" t="str">
        <f t="shared" ca="1" si="175"/>
        <v>Soleado</v>
      </c>
      <c r="I949">
        <f t="shared" ca="1" si="176"/>
        <v>9</v>
      </c>
      <c r="J949">
        <f t="shared" ca="1" si="177"/>
        <v>9</v>
      </c>
      <c r="K949">
        <f t="shared" ca="1" si="178"/>
        <v>0</v>
      </c>
      <c r="L949">
        <f t="shared" ca="1" si="179"/>
        <v>9</v>
      </c>
      <c r="M949" s="23">
        <f t="shared" ca="1" si="180"/>
        <v>108</v>
      </c>
      <c r="N949" s="1">
        <f t="shared" ca="1" si="181"/>
        <v>-72</v>
      </c>
      <c r="O949" s="1">
        <f t="shared" ca="1" si="182"/>
        <v>0</v>
      </c>
      <c r="P949" s="27">
        <f t="shared" ca="1" si="183"/>
        <v>36</v>
      </c>
      <c r="Q949" s="1">
        <f t="shared" ca="1" si="184"/>
        <v>16921.199999999961</v>
      </c>
      <c r="R949" s="1">
        <f t="shared" ca="1" si="185"/>
        <v>17.88710359408028</v>
      </c>
    </row>
    <row r="950" spans="7:18">
      <c r="G950">
        <v>947</v>
      </c>
      <c r="H950" t="str">
        <f t="shared" ca="1" si="175"/>
        <v>Soleado</v>
      </c>
      <c r="I950">
        <f t="shared" ca="1" si="176"/>
        <v>6</v>
      </c>
      <c r="J950">
        <f t="shared" ca="1" si="177"/>
        <v>6</v>
      </c>
      <c r="K950">
        <f t="shared" ca="1" si="178"/>
        <v>3</v>
      </c>
      <c r="L950">
        <f t="shared" ca="1" si="179"/>
        <v>9</v>
      </c>
      <c r="M950" s="23">
        <f t="shared" ca="1" si="180"/>
        <v>72</v>
      </c>
      <c r="N950" s="1">
        <f t="shared" ca="1" si="181"/>
        <v>-72</v>
      </c>
      <c r="O950" s="1">
        <f t="shared" ca="1" si="182"/>
        <v>-3.5999999999999996</v>
      </c>
      <c r="P950" s="27">
        <f t="shared" ca="1" si="183"/>
        <v>-3.5999999999999996</v>
      </c>
      <c r="Q950" s="1">
        <f t="shared" ca="1" si="184"/>
        <v>16917.599999999962</v>
      </c>
      <c r="R950" s="1">
        <f t="shared" ca="1" si="185"/>
        <v>17.864413938753902</v>
      </c>
    </row>
    <row r="951" spans="7:18">
      <c r="G951">
        <v>948</v>
      </c>
      <c r="H951" t="str">
        <f t="shared" ca="1" si="175"/>
        <v>Soleado</v>
      </c>
      <c r="I951">
        <f t="shared" ca="1" si="176"/>
        <v>7</v>
      </c>
      <c r="J951">
        <f t="shared" ca="1" si="177"/>
        <v>6</v>
      </c>
      <c r="K951">
        <f t="shared" ca="1" si="178"/>
        <v>0</v>
      </c>
      <c r="L951">
        <f t="shared" ca="1" si="179"/>
        <v>6</v>
      </c>
      <c r="M951" s="23">
        <f t="shared" ca="1" si="180"/>
        <v>72</v>
      </c>
      <c r="N951" s="1">
        <f t="shared" ca="1" si="181"/>
        <v>-48</v>
      </c>
      <c r="O951" s="1">
        <f t="shared" ca="1" si="182"/>
        <v>0</v>
      </c>
      <c r="P951" s="27">
        <f t="shared" ca="1" si="183"/>
        <v>24</v>
      </c>
      <c r="Q951" s="1">
        <f t="shared" ca="1" si="184"/>
        <v>16941.599999999962</v>
      </c>
      <c r="R951" s="1">
        <f t="shared" ca="1" si="185"/>
        <v>17.870886075949308</v>
      </c>
    </row>
    <row r="952" spans="7:18">
      <c r="G952">
        <v>949</v>
      </c>
      <c r="H952" t="str">
        <f t="shared" ca="1" si="175"/>
        <v>Soleado</v>
      </c>
      <c r="I952">
        <f t="shared" ca="1" si="176"/>
        <v>8</v>
      </c>
      <c r="J952">
        <f t="shared" ca="1" si="177"/>
        <v>7</v>
      </c>
      <c r="K952">
        <f t="shared" ca="1" si="178"/>
        <v>0</v>
      </c>
      <c r="L952">
        <f t="shared" ca="1" si="179"/>
        <v>7</v>
      </c>
      <c r="M952" s="23">
        <f t="shared" ca="1" si="180"/>
        <v>84</v>
      </c>
      <c r="N952" s="1">
        <f t="shared" ca="1" si="181"/>
        <v>-56</v>
      </c>
      <c r="O952" s="1">
        <f t="shared" ca="1" si="182"/>
        <v>0</v>
      </c>
      <c r="P952" s="27">
        <f t="shared" ca="1" si="183"/>
        <v>28</v>
      </c>
      <c r="Q952" s="1">
        <f t="shared" ca="1" si="184"/>
        <v>16969.599999999962</v>
      </c>
      <c r="R952" s="1">
        <f t="shared" ca="1" si="185"/>
        <v>17.881559536353997</v>
      </c>
    </row>
    <row r="953" spans="7:18">
      <c r="G953">
        <v>950</v>
      </c>
      <c r="H953" t="str">
        <f t="shared" ca="1" si="175"/>
        <v>Nublado</v>
      </c>
      <c r="I953">
        <f t="shared" ca="1" si="176"/>
        <v>5</v>
      </c>
      <c r="J953">
        <f t="shared" ca="1" si="177"/>
        <v>5</v>
      </c>
      <c r="K953">
        <f t="shared" ca="1" si="178"/>
        <v>3</v>
      </c>
      <c r="L953">
        <f t="shared" ca="1" si="179"/>
        <v>8</v>
      </c>
      <c r="M953" s="23">
        <f t="shared" ca="1" si="180"/>
        <v>60</v>
      </c>
      <c r="N953" s="1">
        <f t="shared" ca="1" si="181"/>
        <v>-64</v>
      </c>
      <c r="O953" s="1">
        <f t="shared" ca="1" si="182"/>
        <v>-3.5999999999999996</v>
      </c>
      <c r="P953" s="27">
        <f t="shared" ca="1" si="183"/>
        <v>-7.6</v>
      </c>
      <c r="Q953" s="1">
        <f t="shared" ca="1" si="184"/>
        <v>16961.999999999964</v>
      </c>
      <c r="R953" s="1">
        <f t="shared" ca="1" si="185"/>
        <v>17.854736842105204</v>
      </c>
    </row>
    <row r="954" spans="7:18">
      <c r="G954">
        <v>951</v>
      </c>
      <c r="H954" t="str">
        <f t="shared" ca="1" si="175"/>
        <v>Soleado</v>
      </c>
      <c r="I954">
        <f t="shared" ca="1" si="176"/>
        <v>8</v>
      </c>
      <c r="J954">
        <f t="shared" ca="1" si="177"/>
        <v>5</v>
      </c>
      <c r="K954">
        <f t="shared" ca="1" si="178"/>
        <v>0</v>
      </c>
      <c r="L954">
        <f t="shared" ca="1" si="179"/>
        <v>5</v>
      </c>
      <c r="M954" s="23">
        <f t="shared" ca="1" si="180"/>
        <v>60</v>
      </c>
      <c r="N954" s="1">
        <f t="shared" ca="1" si="181"/>
        <v>-40</v>
      </c>
      <c r="O954" s="1">
        <f t="shared" ca="1" si="182"/>
        <v>0</v>
      </c>
      <c r="P954" s="27">
        <f t="shared" ca="1" si="183"/>
        <v>20</v>
      </c>
      <c r="Q954" s="1">
        <f t="shared" ca="1" si="184"/>
        <v>16981.999999999964</v>
      </c>
      <c r="R954" s="1">
        <f t="shared" ca="1" si="185"/>
        <v>17.856992639326965</v>
      </c>
    </row>
    <row r="955" spans="7:18">
      <c r="G955">
        <v>952</v>
      </c>
      <c r="H955" t="str">
        <f t="shared" ca="1" si="175"/>
        <v>Soleado</v>
      </c>
      <c r="I955">
        <f t="shared" ca="1" si="176"/>
        <v>6</v>
      </c>
      <c r="J955">
        <f t="shared" ca="1" si="177"/>
        <v>6</v>
      </c>
      <c r="K955">
        <f t="shared" ca="1" si="178"/>
        <v>2</v>
      </c>
      <c r="L955">
        <f t="shared" ca="1" si="179"/>
        <v>8</v>
      </c>
      <c r="M955" s="23">
        <f t="shared" ca="1" si="180"/>
        <v>72</v>
      </c>
      <c r="N955" s="1">
        <f t="shared" ca="1" si="181"/>
        <v>-64</v>
      </c>
      <c r="O955" s="1">
        <f t="shared" ca="1" si="182"/>
        <v>-2.4</v>
      </c>
      <c r="P955" s="27">
        <f t="shared" ca="1" si="183"/>
        <v>5.6</v>
      </c>
      <c r="Q955" s="1">
        <f t="shared" ca="1" si="184"/>
        <v>16987.599999999962</v>
      </c>
      <c r="R955" s="1">
        <f t="shared" ca="1" si="185"/>
        <v>17.844117647058759</v>
      </c>
    </row>
    <row r="956" spans="7:18">
      <c r="G956">
        <v>953</v>
      </c>
      <c r="H956" t="str">
        <f t="shared" ca="1" si="175"/>
        <v>Nublado</v>
      </c>
      <c r="I956">
        <f t="shared" ca="1" si="176"/>
        <v>7</v>
      </c>
      <c r="J956">
        <f t="shared" ca="1" si="177"/>
        <v>6</v>
      </c>
      <c r="K956">
        <f t="shared" ca="1" si="178"/>
        <v>0</v>
      </c>
      <c r="L956">
        <f t="shared" ca="1" si="179"/>
        <v>6</v>
      </c>
      <c r="M956" s="23">
        <f t="shared" ca="1" si="180"/>
        <v>72</v>
      </c>
      <c r="N956" s="1">
        <f t="shared" ca="1" si="181"/>
        <v>-48</v>
      </c>
      <c r="O956" s="1">
        <f t="shared" ca="1" si="182"/>
        <v>0</v>
      </c>
      <c r="P956" s="27">
        <f t="shared" ca="1" si="183"/>
        <v>24</v>
      </c>
      <c r="Q956" s="1">
        <f t="shared" ca="1" si="184"/>
        <v>17011.599999999962</v>
      </c>
      <c r="R956" s="1">
        <f t="shared" ca="1" si="185"/>
        <v>17.850577124868774</v>
      </c>
    </row>
    <row r="957" spans="7:18">
      <c r="G957">
        <v>954</v>
      </c>
      <c r="H957" t="str">
        <f t="shared" ca="1" si="175"/>
        <v>Soleado</v>
      </c>
      <c r="I957">
        <f t="shared" ca="1" si="176"/>
        <v>8</v>
      </c>
      <c r="J957">
        <f t="shared" ca="1" si="177"/>
        <v>7</v>
      </c>
      <c r="K957">
        <f t="shared" ca="1" si="178"/>
        <v>0</v>
      </c>
      <c r="L957">
        <f t="shared" ca="1" si="179"/>
        <v>7</v>
      </c>
      <c r="M957" s="23">
        <f t="shared" ca="1" si="180"/>
        <v>84</v>
      </c>
      <c r="N957" s="1">
        <f t="shared" ca="1" si="181"/>
        <v>-56</v>
      </c>
      <c r="O957" s="1">
        <f t="shared" ca="1" si="182"/>
        <v>0</v>
      </c>
      <c r="P957" s="27">
        <f t="shared" ca="1" si="183"/>
        <v>28</v>
      </c>
      <c r="Q957" s="1">
        <f t="shared" ca="1" si="184"/>
        <v>17039.599999999962</v>
      </c>
      <c r="R957" s="1">
        <f t="shared" ca="1" si="185"/>
        <v>17.861215932913986</v>
      </c>
    </row>
    <row r="958" spans="7:18">
      <c r="G958">
        <v>955</v>
      </c>
      <c r="H958" t="str">
        <f t="shared" ca="1" si="175"/>
        <v>Soleado</v>
      </c>
      <c r="I958">
        <f t="shared" ca="1" si="176"/>
        <v>8</v>
      </c>
      <c r="J958">
        <f t="shared" ca="1" si="177"/>
        <v>8</v>
      </c>
      <c r="K958">
        <f t="shared" ca="1" si="178"/>
        <v>0</v>
      </c>
      <c r="L958">
        <f t="shared" ca="1" si="179"/>
        <v>8</v>
      </c>
      <c r="M958" s="23">
        <f t="shared" ca="1" si="180"/>
        <v>96</v>
      </c>
      <c r="N958" s="1">
        <f t="shared" ca="1" si="181"/>
        <v>-64</v>
      </c>
      <c r="O958" s="1">
        <f t="shared" ca="1" si="182"/>
        <v>0</v>
      </c>
      <c r="P958" s="27">
        <f t="shared" ca="1" si="183"/>
        <v>32</v>
      </c>
      <c r="Q958" s="1">
        <f t="shared" ca="1" si="184"/>
        <v>17071.599999999962</v>
      </c>
      <c r="R958" s="1">
        <f t="shared" ca="1" si="185"/>
        <v>17.876020942408321</v>
      </c>
    </row>
    <row r="959" spans="7:18">
      <c r="G959">
        <v>956</v>
      </c>
      <c r="H959" t="str">
        <f t="shared" ca="1" si="175"/>
        <v>Soleado</v>
      </c>
      <c r="I959">
        <f t="shared" ca="1" si="176"/>
        <v>8</v>
      </c>
      <c r="J959">
        <f t="shared" ca="1" si="177"/>
        <v>8</v>
      </c>
      <c r="K959">
        <f t="shared" ca="1" si="178"/>
        <v>0</v>
      </c>
      <c r="L959">
        <f t="shared" ca="1" si="179"/>
        <v>8</v>
      </c>
      <c r="M959" s="23">
        <f t="shared" ca="1" si="180"/>
        <v>96</v>
      </c>
      <c r="N959" s="1">
        <f t="shared" ca="1" si="181"/>
        <v>-64</v>
      </c>
      <c r="O959" s="1">
        <f t="shared" ca="1" si="182"/>
        <v>0</v>
      </c>
      <c r="P959" s="27">
        <f t="shared" ca="1" si="183"/>
        <v>32</v>
      </c>
      <c r="Q959" s="1">
        <f t="shared" ca="1" si="184"/>
        <v>17103.599999999962</v>
      </c>
      <c r="R959" s="1">
        <f t="shared" ca="1" si="185"/>
        <v>17.890794979079441</v>
      </c>
    </row>
    <row r="960" spans="7:18">
      <c r="G960">
        <v>957</v>
      </c>
      <c r="H960" t="str">
        <f t="shared" ca="1" si="175"/>
        <v>Nublado</v>
      </c>
      <c r="I960">
        <f t="shared" ca="1" si="176"/>
        <v>6</v>
      </c>
      <c r="J960">
        <f t="shared" ca="1" si="177"/>
        <v>6</v>
      </c>
      <c r="K960">
        <f t="shared" ca="1" si="178"/>
        <v>2</v>
      </c>
      <c r="L960">
        <f t="shared" ca="1" si="179"/>
        <v>8</v>
      </c>
      <c r="M960" s="23">
        <f t="shared" ca="1" si="180"/>
        <v>72</v>
      </c>
      <c r="N960" s="1">
        <f t="shared" ca="1" si="181"/>
        <v>-64</v>
      </c>
      <c r="O960" s="1">
        <f t="shared" ca="1" si="182"/>
        <v>-2.4</v>
      </c>
      <c r="P960" s="27">
        <f t="shared" ca="1" si="183"/>
        <v>5.6</v>
      </c>
      <c r="Q960" s="1">
        <f t="shared" ca="1" si="184"/>
        <v>17109.199999999961</v>
      </c>
      <c r="R960" s="1">
        <f t="shared" ca="1" si="185"/>
        <v>17.87795193312429</v>
      </c>
    </row>
    <row r="961" spans="7:18">
      <c r="G961">
        <v>958</v>
      </c>
      <c r="H961" t="str">
        <f t="shared" ca="1" si="175"/>
        <v>Nublado</v>
      </c>
      <c r="I961">
        <f t="shared" ca="1" si="176"/>
        <v>5</v>
      </c>
      <c r="J961">
        <f t="shared" ca="1" si="177"/>
        <v>5</v>
      </c>
      <c r="K961">
        <f t="shared" ca="1" si="178"/>
        <v>1</v>
      </c>
      <c r="L961">
        <f t="shared" ca="1" si="179"/>
        <v>6</v>
      </c>
      <c r="M961" s="23">
        <f t="shared" ca="1" si="180"/>
        <v>60</v>
      </c>
      <c r="N961" s="1">
        <f t="shared" ca="1" si="181"/>
        <v>-48</v>
      </c>
      <c r="O961" s="1">
        <f t="shared" ca="1" si="182"/>
        <v>-1.2</v>
      </c>
      <c r="P961" s="27">
        <f t="shared" ca="1" si="183"/>
        <v>10.8</v>
      </c>
      <c r="Q961" s="1">
        <f t="shared" ca="1" si="184"/>
        <v>17119.99999999996</v>
      </c>
      <c r="R961" s="1">
        <f t="shared" ca="1" si="185"/>
        <v>17.870563674321446</v>
      </c>
    </row>
    <row r="962" spans="7:18">
      <c r="G962">
        <v>959</v>
      </c>
      <c r="H962" t="str">
        <f t="shared" ca="1" si="175"/>
        <v>Soleado</v>
      </c>
      <c r="I962">
        <f t="shared" ca="1" si="176"/>
        <v>6</v>
      </c>
      <c r="J962">
        <f t="shared" ca="1" si="177"/>
        <v>5</v>
      </c>
      <c r="K962">
        <f t="shared" ca="1" si="178"/>
        <v>0</v>
      </c>
      <c r="L962">
        <f t="shared" ca="1" si="179"/>
        <v>5</v>
      </c>
      <c r="M962" s="23">
        <f t="shared" ca="1" si="180"/>
        <v>60</v>
      </c>
      <c r="N962" s="1">
        <f t="shared" ca="1" si="181"/>
        <v>-40</v>
      </c>
      <c r="O962" s="1">
        <f t="shared" ca="1" si="182"/>
        <v>0</v>
      </c>
      <c r="P962" s="27">
        <f t="shared" ca="1" si="183"/>
        <v>20</v>
      </c>
      <c r="Q962" s="1">
        <f t="shared" ca="1" si="184"/>
        <v>17139.99999999996</v>
      </c>
      <c r="R962" s="1">
        <f t="shared" ca="1" si="185"/>
        <v>17.872784150156356</v>
      </c>
    </row>
    <row r="963" spans="7:18">
      <c r="G963">
        <v>960</v>
      </c>
      <c r="H963" t="str">
        <f t="shared" ca="1" si="175"/>
        <v>Soleado</v>
      </c>
      <c r="I963">
        <f t="shared" ca="1" si="176"/>
        <v>7</v>
      </c>
      <c r="J963">
        <f t="shared" ca="1" si="177"/>
        <v>6</v>
      </c>
      <c r="K963">
        <f t="shared" ca="1" si="178"/>
        <v>0</v>
      </c>
      <c r="L963">
        <f t="shared" ca="1" si="179"/>
        <v>6</v>
      </c>
      <c r="M963" s="23">
        <f t="shared" ca="1" si="180"/>
        <v>72</v>
      </c>
      <c r="N963" s="1">
        <f t="shared" ca="1" si="181"/>
        <v>-48</v>
      </c>
      <c r="O963" s="1">
        <f t="shared" ca="1" si="182"/>
        <v>0</v>
      </c>
      <c r="P963" s="27">
        <f t="shared" ca="1" si="183"/>
        <v>24</v>
      </c>
      <c r="Q963" s="1">
        <f t="shared" ca="1" si="184"/>
        <v>17163.99999999996</v>
      </c>
      <c r="R963" s="1">
        <f t="shared" ca="1" si="185"/>
        <v>17.87916666666661</v>
      </c>
    </row>
    <row r="964" spans="7:18">
      <c r="G964">
        <v>961</v>
      </c>
      <c r="H964" t="str">
        <f t="shared" ref="H964:H1027" ca="1" si="186">LOOKUP(RAND(),$D$9:$D$10,$A$9:$A$10)</f>
        <v>Soleado</v>
      </c>
      <c r="I964">
        <f t="shared" ca="1" si="176"/>
        <v>8</v>
      </c>
      <c r="J964">
        <f t="shared" ca="1" si="177"/>
        <v>7</v>
      </c>
      <c r="K964">
        <f t="shared" ca="1" si="178"/>
        <v>0</v>
      </c>
      <c r="L964">
        <f t="shared" ca="1" si="179"/>
        <v>7</v>
      </c>
      <c r="M964" s="23">
        <f t="shared" ca="1" si="180"/>
        <v>84</v>
      </c>
      <c r="N964" s="1">
        <f t="shared" ca="1" si="181"/>
        <v>-56</v>
      </c>
      <c r="O964" s="1">
        <f t="shared" ca="1" si="182"/>
        <v>0</v>
      </c>
      <c r="P964" s="27">
        <f t="shared" ca="1" si="183"/>
        <v>28</v>
      </c>
      <c r="Q964" s="1">
        <f t="shared" ca="1" si="184"/>
        <v>17191.99999999996</v>
      </c>
      <c r="R964" s="1">
        <f t="shared" ca="1" si="185"/>
        <v>17.889698231009309</v>
      </c>
    </row>
    <row r="965" spans="7:18">
      <c r="G965">
        <v>962</v>
      </c>
      <c r="H965" t="str">
        <f t="shared" ca="1" si="186"/>
        <v>Soleado</v>
      </c>
      <c r="I965">
        <f t="shared" ca="1" si="176"/>
        <v>9</v>
      </c>
      <c r="J965">
        <f t="shared" ca="1" si="177"/>
        <v>8</v>
      </c>
      <c r="K965">
        <f t="shared" ca="1" si="178"/>
        <v>0</v>
      </c>
      <c r="L965">
        <f t="shared" ca="1" si="179"/>
        <v>8</v>
      </c>
      <c r="M965" s="23">
        <f t="shared" ca="1" si="180"/>
        <v>96</v>
      </c>
      <c r="N965" s="1">
        <f t="shared" ca="1" si="181"/>
        <v>-64</v>
      </c>
      <c r="O965" s="1">
        <f t="shared" ca="1" si="182"/>
        <v>0</v>
      </c>
      <c r="P965" s="27">
        <f t="shared" ca="1" si="183"/>
        <v>32</v>
      </c>
      <c r="Q965" s="1">
        <f t="shared" ca="1" si="184"/>
        <v>17223.99999999996</v>
      </c>
      <c r="R965" s="1">
        <f t="shared" ca="1" si="185"/>
        <v>17.90436590436585</v>
      </c>
    </row>
    <row r="966" spans="7:18">
      <c r="G966">
        <v>963</v>
      </c>
      <c r="H966" t="str">
        <f t="shared" ca="1" si="186"/>
        <v>Soleado</v>
      </c>
      <c r="I966">
        <f t="shared" ca="1" si="176"/>
        <v>8</v>
      </c>
      <c r="J966">
        <f t="shared" ca="1" si="177"/>
        <v>8</v>
      </c>
      <c r="K966">
        <f t="shared" ca="1" si="178"/>
        <v>1</v>
      </c>
      <c r="L966">
        <f t="shared" ca="1" si="179"/>
        <v>9</v>
      </c>
      <c r="M966" s="23">
        <f t="shared" ca="1" si="180"/>
        <v>96</v>
      </c>
      <c r="N966" s="1">
        <f t="shared" ca="1" si="181"/>
        <v>-72</v>
      </c>
      <c r="O966" s="1">
        <f t="shared" ca="1" si="182"/>
        <v>-1.2</v>
      </c>
      <c r="P966" s="27">
        <f t="shared" ca="1" si="183"/>
        <v>22.8</v>
      </c>
      <c r="Q966" s="1">
        <f t="shared" ca="1" si="184"/>
        <v>17246.799999999959</v>
      </c>
      <c r="R966" s="1">
        <f t="shared" ca="1" si="185"/>
        <v>17.909449636552385</v>
      </c>
    </row>
    <row r="967" spans="7:18">
      <c r="G967">
        <v>964</v>
      </c>
      <c r="H967" t="str">
        <f t="shared" ca="1" si="186"/>
        <v>Soleado</v>
      </c>
      <c r="I967">
        <f t="shared" ca="1" si="176"/>
        <v>8</v>
      </c>
      <c r="J967">
        <f t="shared" ca="1" si="177"/>
        <v>8</v>
      </c>
      <c r="K967">
        <f t="shared" ca="1" si="178"/>
        <v>0</v>
      </c>
      <c r="L967">
        <f t="shared" ca="1" si="179"/>
        <v>8</v>
      </c>
      <c r="M967" s="23">
        <f t="shared" ca="1" si="180"/>
        <v>96</v>
      </c>
      <c r="N967" s="1">
        <f t="shared" ca="1" si="181"/>
        <v>-64</v>
      </c>
      <c r="O967" s="1">
        <f t="shared" ca="1" si="182"/>
        <v>0</v>
      </c>
      <c r="P967" s="27">
        <f t="shared" ca="1" si="183"/>
        <v>32</v>
      </c>
      <c r="Q967" s="1">
        <f t="shared" ca="1" si="184"/>
        <v>17278.799999999959</v>
      </c>
      <c r="R967" s="1">
        <f t="shared" ca="1" si="185"/>
        <v>17.924066390041435</v>
      </c>
    </row>
    <row r="968" spans="7:18">
      <c r="G968">
        <v>965</v>
      </c>
      <c r="H968" t="str">
        <f t="shared" ca="1" si="186"/>
        <v>Nublado</v>
      </c>
      <c r="I968">
        <f t="shared" ca="1" si="176"/>
        <v>4</v>
      </c>
      <c r="J968">
        <f t="shared" ca="1" si="177"/>
        <v>4</v>
      </c>
      <c r="K968">
        <f t="shared" ca="1" si="178"/>
        <v>4</v>
      </c>
      <c r="L968">
        <f t="shared" ca="1" si="179"/>
        <v>8</v>
      </c>
      <c r="M968" s="23">
        <f t="shared" ca="1" si="180"/>
        <v>48</v>
      </c>
      <c r="N968" s="1">
        <f t="shared" ca="1" si="181"/>
        <v>-64</v>
      </c>
      <c r="O968" s="1">
        <f t="shared" ca="1" si="182"/>
        <v>-4.8</v>
      </c>
      <c r="P968" s="27">
        <f t="shared" ca="1" si="183"/>
        <v>-20.8</v>
      </c>
      <c r="Q968" s="1">
        <f t="shared" ca="1" si="184"/>
        <v>17257.99999999996</v>
      </c>
      <c r="R968" s="1">
        <f t="shared" ca="1" si="185"/>
        <v>17.883937823834138</v>
      </c>
    </row>
    <row r="969" spans="7:18">
      <c r="G969">
        <v>966</v>
      </c>
      <c r="H969" t="str">
        <f t="shared" ca="1" si="186"/>
        <v>Soleado</v>
      </c>
      <c r="I969">
        <f t="shared" ca="1" si="176"/>
        <v>9</v>
      </c>
      <c r="J969">
        <f t="shared" ca="1" si="177"/>
        <v>4</v>
      </c>
      <c r="K969">
        <f t="shared" ca="1" si="178"/>
        <v>0</v>
      </c>
      <c r="L969">
        <f t="shared" ca="1" si="179"/>
        <v>4</v>
      </c>
      <c r="M969" s="23">
        <f t="shared" ca="1" si="180"/>
        <v>48</v>
      </c>
      <c r="N969" s="1">
        <f t="shared" ca="1" si="181"/>
        <v>-32</v>
      </c>
      <c r="O969" s="1">
        <f t="shared" ca="1" si="182"/>
        <v>0</v>
      </c>
      <c r="P969" s="27">
        <f t="shared" ca="1" si="183"/>
        <v>16</v>
      </c>
      <c r="Q969" s="1">
        <f t="shared" ca="1" si="184"/>
        <v>17273.99999999996</v>
      </c>
      <c r="R969" s="1">
        <f t="shared" ca="1" si="185"/>
        <v>17.881987577639691</v>
      </c>
    </row>
    <row r="970" spans="7:18">
      <c r="G970">
        <v>967</v>
      </c>
      <c r="H970" t="str">
        <f t="shared" ca="1" si="186"/>
        <v>Soleado</v>
      </c>
      <c r="I970">
        <f t="shared" ca="1" si="176"/>
        <v>6</v>
      </c>
      <c r="J970">
        <f t="shared" ca="1" si="177"/>
        <v>6</v>
      </c>
      <c r="K970">
        <f t="shared" ca="1" si="178"/>
        <v>3</v>
      </c>
      <c r="L970">
        <f t="shared" ca="1" si="179"/>
        <v>9</v>
      </c>
      <c r="M970" s="23">
        <f t="shared" ca="1" si="180"/>
        <v>72</v>
      </c>
      <c r="N970" s="1">
        <f t="shared" ca="1" si="181"/>
        <v>-72</v>
      </c>
      <c r="O970" s="1">
        <f t="shared" ca="1" si="182"/>
        <v>-3.5999999999999996</v>
      </c>
      <c r="P970" s="27">
        <f t="shared" ca="1" si="183"/>
        <v>-3.5999999999999996</v>
      </c>
      <c r="Q970" s="1">
        <f t="shared" ca="1" si="184"/>
        <v>17270.399999999961</v>
      </c>
      <c r="R970" s="1">
        <f t="shared" ca="1" si="185"/>
        <v>17.859772492243998</v>
      </c>
    </row>
    <row r="971" spans="7:18">
      <c r="G971">
        <v>968</v>
      </c>
      <c r="H971" t="str">
        <f t="shared" ca="1" si="186"/>
        <v>Soleado</v>
      </c>
      <c r="I971">
        <f t="shared" ca="1" si="176"/>
        <v>8</v>
      </c>
      <c r="J971">
        <f t="shared" ca="1" si="177"/>
        <v>6</v>
      </c>
      <c r="K971">
        <f t="shared" ca="1" si="178"/>
        <v>0</v>
      </c>
      <c r="L971">
        <f t="shared" ca="1" si="179"/>
        <v>6</v>
      </c>
      <c r="M971" s="23">
        <f t="shared" ca="1" si="180"/>
        <v>72</v>
      </c>
      <c r="N971" s="1">
        <f t="shared" ca="1" si="181"/>
        <v>-48</v>
      </c>
      <c r="O971" s="1">
        <f t="shared" ca="1" si="182"/>
        <v>0</v>
      </c>
      <c r="P971" s="27">
        <f t="shared" ca="1" si="183"/>
        <v>24</v>
      </c>
      <c r="Q971" s="1">
        <f t="shared" ca="1" si="184"/>
        <v>17294.399999999961</v>
      </c>
      <c r="R971" s="1">
        <f t="shared" ca="1" si="185"/>
        <v>17.866115702479284</v>
      </c>
    </row>
    <row r="972" spans="7:18">
      <c r="G972">
        <v>969</v>
      </c>
      <c r="H972" t="str">
        <f t="shared" ca="1" si="186"/>
        <v>Soleado</v>
      </c>
      <c r="I972">
        <f t="shared" ca="1" si="176"/>
        <v>8</v>
      </c>
      <c r="J972">
        <f t="shared" ca="1" si="177"/>
        <v>8</v>
      </c>
      <c r="K972">
        <f t="shared" ca="1" si="178"/>
        <v>0</v>
      </c>
      <c r="L972">
        <f t="shared" ca="1" si="179"/>
        <v>8</v>
      </c>
      <c r="M972" s="23">
        <f t="shared" ca="1" si="180"/>
        <v>96</v>
      </c>
      <c r="N972" s="1">
        <f t="shared" ca="1" si="181"/>
        <v>-64</v>
      </c>
      <c r="O972" s="1">
        <f t="shared" ca="1" si="182"/>
        <v>0</v>
      </c>
      <c r="P972" s="27">
        <f t="shared" ca="1" si="183"/>
        <v>32</v>
      </c>
      <c r="Q972" s="1">
        <f t="shared" ca="1" si="184"/>
        <v>17326.399999999961</v>
      </c>
      <c r="R972" s="1">
        <f t="shared" ca="1" si="185"/>
        <v>17.88070175438591</v>
      </c>
    </row>
    <row r="973" spans="7:18">
      <c r="G973">
        <v>970</v>
      </c>
      <c r="H973" t="str">
        <f t="shared" ca="1" si="186"/>
        <v>Soleado</v>
      </c>
      <c r="I973">
        <f t="shared" ca="1" si="176"/>
        <v>7</v>
      </c>
      <c r="J973">
        <f t="shared" ca="1" si="177"/>
        <v>7</v>
      </c>
      <c r="K973">
        <f t="shared" ca="1" si="178"/>
        <v>1</v>
      </c>
      <c r="L973">
        <f t="shared" ca="1" si="179"/>
        <v>8</v>
      </c>
      <c r="M973" s="23">
        <f t="shared" ca="1" si="180"/>
        <v>84</v>
      </c>
      <c r="N973" s="1">
        <f t="shared" ca="1" si="181"/>
        <v>-64</v>
      </c>
      <c r="O973" s="1">
        <f t="shared" ca="1" si="182"/>
        <v>-1.2</v>
      </c>
      <c r="P973" s="27">
        <f t="shared" ca="1" si="183"/>
        <v>18.8</v>
      </c>
      <c r="Q973" s="1">
        <f t="shared" ca="1" si="184"/>
        <v>17345.199999999961</v>
      </c>
      <c r="R973" s="1">
        <f t="shared" ca="1" si="185"/>
        <v>17.881649484536027</v>
      </c>
    </row>
    <row r="974" spans="7:18">
      <c r="G974">
        <v>971</v>
      </c>
      <c r="H974" t="str">
        <f t="shared" ca="1" si="186"/>
        <v>Soleado</v>
      </c>
      <c r="I974">
        <f t="shared" ca="1" si="176"/>
        <v>8</v>
      </c>
      <c r="J974">
        <f t="shared" ca="1" si="177"/>
        <v>7</v>
      </c>
      <c r="K974">
        <f t="shared" ca="1" si="178"/>
        <v>0</v>
      </c>
      <c r="L974">
        <f t="shared" ca="1" si="179"/>
        <v>7</v>
      </c>
      <c r="M974" s="23">
        <f t="shared" ca="1" si="180"/>
        <v>84</v>
      </c>
      <c r="N974" s="1">
        <f t="shared" ca="1" si="181"/>
        <v>-56</v>
      </c>
      <c r="O974" s="1">
        <f t="shared" ca="1" si="182"/>
        <v>0</v>
      </c>
      <c r="P974" s="27">
        <f t="shared" ca="1" si="183"/>
        <v>28</v>
      </c>
      <c r="Q974" s="1">
        <f t="shared" ca="1" si="184"/>
        <v>17373.199999999961</v>
      </c>
      <c r="R974" s="1">
        <f t="shared" ca="1" si="185"/>
        <v>17.892070030895926</v>
      </c>
    </row>
    <row r="975" spans="7:18">
      <c r="G975">
        <v>972</v>
      </c>
      <c r="H975" t="str">
        <f t="shared" ca="1" si="186"/>
        <v>Soleado</v>
      </c>
      <c r="I975">
        <f t="shared" ca="1" si="176"/>
        <v>8</v>
      </c>
      <c r="J975">
        <f t="shared" ca="1" si="177"/>
        <v>8</v>
      </c>
      <c r="K975">
        <f t="shared" ca="1" si="178"/>
        <v>0</v>
      </c>
      <c r="L975">
        <f t="shared" ca="1" si="179"/>
        <v>8</v>
      </c>
      <c r="M975" s="23">
        <f t="shared" ca="1" si="180"/>
        <v>96</v>
      </c>
      <c r="N975" s="1">
        <f t="shared" ca="1" si="181"/>
        <v>-64</v>
      </c>
      <c r="O975" s="1">
        <f t="shared" ca="1" si="182"/>
        <v>0</v>
      </c>
      <c r="P975" s="27">
        <f t="shared" ca="1" si="183"/>
        <v>32</v>
      </c>
      <c r="Q975" s="1">
        <f t="shared" ca="1" si="184"/>
        <v>17405.199999999961</v>
      </c>
      <c r="R975" s="1">
        <f t="shared" ca="1" si="185"/>
        <v>17.90658436213986</v>
      </c>
    </row>
    <row r="976" spans="7:18">
      <c r="G976">
        <v>973</v>
      </c>
      <c r="H976" t="str">
        <f t="shared" ca="1" si="186"/>
        <v>Nublado</v>
      </c>
      <c r="I976">
        <f t="shared" ca="1" si="176"/>
        <v>6</v>
      </c>
      <c r="J976">
        <f t="shared" ca="1" si="177"/>
        <v>6</v>
      </c>
      <c r="K976">
        <f t="shared" ca="1" si="178"/>
        <v>2</v>
      </c>
      <c r="L976">
        <f t="shared" ca="1" si="179"/>
        <v>8</v>
      </c>
      <c r="M976" s="23">
        <f t="shared" ca="1" si="180"/>
        <v>72</v>
      </c>
      <c r="N976" s="1">
        <f t="shared" ca="1" si="181"/>
        <v>-64</v>
      </c>
      <c r="O976" s="1">
        <f t="shared" ca="1" si="182"/>
        <v>-2.4</v>
      </c>
      <c r="P976" s="27">
        <f t="shared" ca="1" si="183"/>
        <v>5.6</v>
      </c>
      <c r="Q976" s="1">
        <f t="shared" ca="1" si="184"/>
        <v>17410.799999999959</v>
      </c>
      <c r="R976" s="1">
        <f t="shared" ca="1" si="185"/>
        <v>17.893936279547731</v>
      </c>
    </row>
    <row r="977" spans="7:18">
      <c r="G977">
        <v>974</v>
      </c>
      <c r="H977" t="str">
        <f t="shared" ca="1" si="186"/>
        <v>Soleado</v>
      </c>
      <c r="I977">
        <f t="shared" ca="1" si="176"/>
        <v>9</v>
      </c>
      <c r="J977">
        <f t="shared" ca="1" si="177"/>
        <v>6</v>
      </c>
      <c r="K977">
        <f t="shared" ca="1" si="178"/>
        <v>0</v>
      </c>
      <c r="L977">
        <f t="shared" ca="1" si="179"/>
        <v>6</v>
      </c>
      <c r="M977" s="23">
        <f t="shared" ca="1" si="180"/>
        <v>72</v>
      </c>
      <c r="N977" s="1">
        <f t="shared" ca="1" si="181"/>
        <v>-48</v>
      </c>
      <c r="O977" s="1">
        <f t="shared" ca="1" si="182"/>
        <v>0</v>
      </c>
      <c r="P977" s="27">
        <f t="shared" ca="1" si="183"/>
        <v>24</v>
      </c>
      <c r="Q977" s="1">
        <f t="shared" ca="1" si="184"/>
        <v>17434.799999999959</v>
      </c>
      <c r="R977" s="1">
        <f t="shared" ca="1" si="185"/>
        <v>17.900205338808973</v>
      </c>
    </row>
    <row r="978" spans="7:18">
      <c r="G978">
        <v>975</v>
      </c>
      <c r="H978" t="str">
        <f t="shared" ca="1" si="186"/>
        <v>Soleado</v>
      </c>
      <c r="I978">
        <f t="shared" ca="1" si="176"/>
        <v>8</v>
      </c>
      <c r="J978">
        <f t="shared" ca="1" si="177"/>
        <v>8</v>
      </c>
      <c r="K978">
        <f t="shared" ca="1" si="178"/>
        <v>1</v>
      </c>
      <c r="L978">
        <f t="shared" ca="1" si="179"/>
        <v>9</v>
      </c>
      <c r="M978" s="23">
        <f t="shared" ca="1" si="180"/>
        <v>96</v>
      </c>
      <c r="N978" s="1">
        <f t="shared" ca="1" si="181"/>
        <v>-72</v>
      </c>
      <c r="O978" s="1">
        <f t="shared" ca="1" si="182"/>
        <v>-1.2</v>
      </c>
      <c r="P978" s="27">
        <f t="shared" ca="1" si="183"/>
        <v>22.8</v>
      </c>
      <c r="Q978" s="1">
        <f t="shared" ca="1" si="184"/>
        <v>17457.599999999959</v>
      </c>
      <c r="R978" s="1">
        <f t="shared" ca="1" si="185"/>
        <v>17.905230769230709</v>
      </c>
    </row>
    <row r="979" spans="7:18">
      <c r="G979">
        <v>976</v>
      </c>
      <c r="H979" t="str">
        <f t="shared" ca="1" si="186"/>
        <v>Soleado</v>
      </c>
      <c r="I979">
        <f t="shared" ca="1" si="176"/>
        <v>9</v>
      </c>
      <c r="J979">
        <f t="shared" ca="1" si="177"/>
        <v>8</v>
      </c>
      <c r="K979">
        <f t="shared" ca="1" si="178"/>
        <v>0</v>
      </c>
      <c r="L979">
        <f t="shared" ca="1" si="179"/>
        <v>8</v>
      </c>
      <c r="M979" s="23">
        <f t="shared" ca="1" si="180"/>
        <v>96</v>
      </c>
      <c r="N979" s="1">
        <f t="shared" ca="1" si="181"/>
        <v>-64</v>
      </c>
      <c r="O979" s="1">
        <f t="shared" ca="1" si="182"/>
        <v>0</v>
      </c>
      <c r="P979" s="27">
        <f t="shared" ca="1" si="183"/>
        <v>32</v>
      </c>
      <c r="Q979" s="1">
        <f t="shared" ca="1" si="184"/>
        <v>17489.599999999959</v>
      </c>
      <c r="R979" s="1">
        <f t="shared" ca="1" si="185"/>
        <v>17.919672131147482</v>
      </c>
    </row>
    <row r="980" spans="7:18">
      <c r="G980">
        <v>977</v>
      </c>
      <c r="H980" t="str">
        <f t="shared" ca="1" si="186"/>
        <v>Soleado</v>
      </c>
      <c r="I980">
        <f t="shared" ca="1" si="176"/>
        <v>9</v>
      </c>
      <c r="J980">
        <f t="shared" ca="1" si="177"/>
        <v>9</v>
      </c>
      <c r="K980">
        <f t="shared" ca="1" si="178"/>
        <v>0</v>
      </c>
      <c r="L980">
        <f t="shared" ca="1" si="179"/>
        <v>9</v>
      </c>
      <c r="M980" s="23">
        <f t="shared" ca="1" si="180"/>
        <v>108</v>
      </c>
      <c r="N980" s="1">
        <f t="shared" ca="1" si="181"/>
        <v>-72</v>
      </c>
      <c r="O980" s="1">
        <f t="shared" ca="1" si="182"/>
        <v>0</v>
      </c>
      <c r="P980" s="27">
        <f t="shared" ca="1" si="183"/>
        <v>36</v>
      </c>
      <c r="Q980" s="1">
        <f t="shared" ca="1" si="184"/>
        <v>17525.599999999959</v>
      </c>
      <c r="R980" s="1">
        <f t="shared" ca="1" si="185"/>
        <v>17.938178096212841</v>
      </c>
    </row>
    <row r="981" spans="7:18">
      <c r="G981">
        <v>978</v>
      </c>
      <c r="H981" t="str">
        <f t="shared" ca="1" si="186"/>
        <v>Nublado</v>
      </c>
      <c r="I981">
        <f t="shared" ca="1" si="176"/>
        <v>7</v>
      </c>
      <c r="J981">
        <f t="shared" ca="1" si="177"/>
        <v>7</v>
      </c>
      <c r="K981">
        <f t="shared" ca="1" si="178"/>
        <v>2</v>
      </c>
      <c r="L981">
        <f t="shared" ca="1" si="179"/>
        <v>9</v>
      </c>
      <c r="M981" s="23">
        <f t="shared" ca="1" si="180"/>
        <v>84</v>
      </c>
      <c r="N981" s="1">
        <f t="shared" ca="1" si="181"/>
        <v>-72</v>
      </c>
      <c r="O981" s="1">
        <f t="shared" ca="1" si="182"/>
        <v>-2.4</v>
      </c>
      <c r="P981" s="27">
        <f t="shared" ca="1" si="183"/>
        <v>9.6</v>
      </c>
      <c r="Q981" s="1">
        <f t="shared" ca="1" si="184"/>
        <v>17535.199999999957</v>
      </c>
      <c r="R981" s="1">
        <f t="shared" ca="1" si="185"/>
        <v>17.929652351738184</v>
      </c>
    </row>
    <row r="982" spans="7:18">
      <c r="G982">
        <v>979</v>
      </c>
      <c r="H982" t="str">
        <f t="shared" ca="1" si="186"/>
        <v>Nublado</v>
      </c>
      <c r="I982">
        <f t="shared" ca="1" si="176"/>
        <v>6</v>
      </c>
      <c r="J982">
        <f t="shared" ca="1" si="177"/>
        <v>6</v>
      </c>
      <c r="K982">
        <f t="shared" ca="1" si="178"/>
        <v>1</v>
      </c>
      <c r="L982">
        <f t="shared" ca="1" si="179"/>
        <v>7</v>
      </c>
      <c r="M982" s="23">
        <f t="shared" ca="1" si="180"/>
        <v>72</v>
      </c>
      <c r="N982" s="1">
        <f t="shared" ca="1" si="181"/>
        <v>-56</v>
      </c>
      <c r="O982" s="1">
        <f t="shared" ca="1" si="182"/>
        <v>-1.2</v>
      </c>
      <c r="P982" s="27">
        <f t="shared" ca="1" si="183"/>
        <v>14.8</v>
      </c>
      <c r="Q982" s="1">
        <f t="shared" ca="1" si="184"/>
        <v>17549.999999999956</v>
      </c>
      <c r="R982" s="1">
        <f t="shared" ca="1" si="185"/>
        <v>17.926455566904945</v>
      </c>
    </row>
    <row r="983" spans="7:18">
      <c r="G983">
        <v>980</v>
      </c>
      <c r="H983" t="str">
        <f t="shared" ca="1" si="186"/>
        <v>Soleado</v>
      </c>
      <c r="I983">
        <f t="shared" ca="1" si="176"/>
        <v>6</v>
      </c>
      <c r="J983">
        <f t="shared" ca="1" si="177"/>
        <v>6</v>
      </c>
      <c r="K983">
        <f t="shared" ca="1" si="178"/>
        <v>0</v>
      </c>
      <c r="L983">
        <f t="shared" ca="1" si="179"/>
        <v>6</v>
      </c>
      <c r="M983" s="23">
        <f t="shared" ca="1" si="180"/>
        <v>72</v>
      </c>
      <c r="N983" s="1">
        <f t="shared" ca="1" si="181"/>
        <v>-48</v>
      </c>
      <c r="O983" s="1">
        <f t="shared" ca="1" si="182"/>
        <v>0</v>
      </c>
      <c r="P983" s="27">
        <f t="shared" ca="1" si="183"/>
        <v>24</v>
      </c>
      <c r="Q983" s="1">
        <f t="shared" ca="1" si="184"/>
        <v>17573.999999999956</v>
      </c>
      <c r="R983" s="1">
        <f t="shared" ca="1" si="185"/>
        <v>17.932653061224432</v>
      </c>
    </row>
    <row r="984" spans="7:18">
      <c r="G984">
        <v>981</v>
      </c>
      <c r="H984" t="str">
        <f t="shared" ca="1" si="186"/>
        <v>Soleado</v>
      </c>
      <c r="I984">
        <f t="shared" ca="1" si="176"/>
        <v>8</v>
      </c>
      <c r="J984">
        <f t="shared" ca="1" si="177"/>
        <v>6</v>
      </c>
      <c r="K984">
        <f t="shared" ca="1" si="178"/>
        <v>0</v>
      </c>
      <c r="L984">
        <f t="shared" ca="1" si="179"/>
        <v>6</v>
      </c>
      <c r="M984" s="23">
        <f t="shared" ca="1" si="180"/>
        <v>72</v>
      </c>
      <c r="N984" s="1">
        <f t="shared" ca="1" si="181"/>
        <v>-48</v>
      </c>
      <c r="O984" s="1">
        <f t="shared" ca="1" si="182"/>
        <v>0</v>
      </c>
      <c r="P984" s="27">
        <f t="shared" ca="1" si="183"/>
        <v>24</v>
      </c>
      <c r="Q984" s="1">
        <f t="shared" ca="1" si="184"/>
        <v>17597.999999999956</v>
      </c>
      <c r="R984" s="1">
        <f t="shared" ca="1" si="185"/>
        <v>17.938837920489238</v>
      </c>
    </row>
    <row r="985" spans="7:18">
      <c r="G985">
        <v>982</v>
      </c>
      <c r="H985" t="str">
        <f t="shared" ca="1" si="186"/>
        <v>Nublado</v>
      </c>
      <c r="I985">
        <f t="shared" ca="1" si="176"/>
        <v>6</v>
      </c>
      <c r="J985">
        <f t="shared" ca="1" si="177"/>
        <v>6</v>
      </c>
      <c r="K985">
        <f t="shared" ca="1" si="178"/>
        <v>2</v>
      </c>
      <c r="L985">
        <f t="shared" ca="1" si="179"/>
        <v>8</v>
      </c>
      <c r="M985" s="23">
        <f t="shared" ca="1" si="180"/>
        <v>72</v>
      </c>
      <c r="N985" s="1">
        <f t="shared" ca="1" si="181"/>
        <v>-64</v>
      </c>
      <c r="O985" s="1">
        <f t="shared" ca="1" si="182"/>
        <v>-2.4</v>
      </c>
      <c r="P985" s="27">
        <f t="shared" ca="1" si="183"/>
        <v>5.6</v>
      </c>
      <c r="Q985" s="1">
        <f t="shared" ca="1" si="184"/>
        <v>17603.599999999955</v>
      </c>
      <c r="R985" s="1">
        <f t="shared" ca="1" si="185"/>
        <v>17.926272912423563</v>
      </c>
    </row>
    <row r="986" spans="7:18">
      <c r="G986">
        <v>983</v>
      </c>
      <c r="H986" t="str">
        <f t="shared" ca="1" si="186"/>
        <v>Soleado</v>
      </c>
      <c r="I986">
        <f t="shared" ca="1" si="176"/>
        <v>8</v>
      </c>
      <c r="J986">
        <f t="shared" ca="1" si="177"/>
        <v>6</v>
      </c>
      <c r="K986">
        <f t="shared" ca="1" si="178"/>
        <v>0</v>
      </c>
      <c r="L986">
        <f t="shared" ca="1" si="179"/>
        <v>6</v>
      </c>
      <c r="M986" s="23">
        <f t="shared" ca="1" si="180"/>
        <v>72</v>
      </c>
      <c r="N986" s="1">
        <f t="shared" ca="1" si="181"/>
        <v>-48</v>
      </c>
      <c r="O986" s="1">
        <f t="shared" ca="1" si="182"/>
        <v>0</v>
      </c>
      <c r="P986" s="27">
        <f t="shared" ca="1" si="183"/>
        <v>24</v>
      </c>
      <c r="Q986" s="1">
        <f t="shared" ca="1" si="184"/>
        <v>17627.599999999955</v>
      </c>
      <c r="R986" s="1">
        <f t="shared" ca="1" si="185"/>
        <v>17.932451678535035</v>
      </c>
    </row>
    <row r="987" spans="7:18">
      <c r="G987">
        <v>984</v>
      </c>
      <c r="H987" t="str">
        <f t="shared" ca="1" si="186"/>
        <v>Soleado</v>
      </c>
      <c r="I987">
        <f t="shared" ca="1" si="176"/>
        <v>9</v>
      </c>
      <c r="J987">
        <f t="shared" ca="1" si="177"/>
        <v>8</v>
      </c>
      <c r="K987">
        <f t="shared" ca="1" si="178"/>
        <v>0</v>
      </c>
      <c r="L987">
        <f t="shared" ca="1" si="179"/>
        <v>8</v>
      </c>
      <c r="M987" s="23">
        <f t="shared" ca="1" si="180"/>
        <v>96</v>
      </c>
      <c r="N987" s="1">
        <f t="shared" ca="1" si="181"/>
        <v>-64</v>
      </c>
      <c r="O987" s="1">
        <f t="shared" ca="1" si="182"/>
        <v>0</v>
      </c>
      <c r="P987" s="27">
        <f t="shared" ca="1" si="183"/>
        <v>32</v>
      </c>
      <c r="Q987" s="1">
        <f t="shared" ca="1" si="184"/>
        <v>17659.599999999955</v>
      </c>
      <c r="R987" s="1">
        <f t="shared" ca="1" si="185"/>
        <v>17.946747967479617</v>
      </c>
    </row>
    <row r="988" spans="7:18">
      <c r="G988">
        <v>985</v>
      </c>
      <c r="H988" t="str">
        <f t="shared" ca="1" si="186"/>
        <v>Soleado</v>
      </c>
      <c r="I988">
        <f t="shared" ca="1" si="176"/>
        <v>9</v>
      </c>
      <c r="J988">
        <f t="shared" ca="1" si="177"/>
        <v>9</v>
      </c>
      <c r="K988">
        <f t="shared" ca="1" si="178"/>
        <v>0</v>
      </c>
      <c r="L988">
        <f t="shared" ca="1" si="179"/>
        <v>9</v>
      </c>
      <c r="M988" s="23">
        <f t="shared" ca="1" si="180"/>
        <v>108</v>
      </c>
      <c r="N988" s="1">
        <f t="shared" ca="1" si="181"/>
        <v>-72</v>
      </c>
      <c r="O988" s="1">
        <f t="shared" ca="1" si="182"/>
        <v>0</v>
      </c>
      <c r="P988" s="27">
        <f t="shared" ca="1" si="183"/>
        <v>36</v>
      </c>
      <c r="Q988" s="1">
        <f t="shared" ca="1" si="184"/>
        <v>17695.599999999955</v>
      </c>
      <c r="R988" s="1">
        <f t="shared" ca="1" si="185"/>
        <v>17.965076142131924</v>
      </c>
    </row>
    <row r="989" spans="7:18">
      <c r="G989">
        <v>986</v>
      </c>
      <c r="H989" t="str">
        <f t="shared" ca="1" si="186"/>
        <v>Soleado</v>
      </c>
      <c r="I989">
        <f t="shared" ca="1" si="176"/>
        <v>7</v>
      </c>
      <c r="J989">
        <f t="shared" ca="1" si="177"/>
        <v>7</v>
      </c>
      <c r="K989">
        <f t="shared" ca="1" si="178"/>
        <v>2</v>
      </c>
      <c r="L989">
        <f t="shared" ca="1" si="179"/>
        <v>9</v>
      </c>
      <c r="M989" s="23">
        <f t="shared" ca="1" si="180"/>
        <v>84</v>
      </c>
      <c r="N989" s="1">
        <f t="shared" ca="1" si="181"/>
        <v>-72</v>
      </c>
      <c r="O989" s="1">
        <f t="shared" ca="1" si="182"/>
        <v>-2.4</v>
      </c>
      <c r="P989" s="27">
        <f t="shared" ca="1" si="183"/>
        <v>9.6</v>
      </c>
      <c r="Q989" s="1">
        <f t="shared" ca="1" si="184"/>
        <v>17705.199999999953</v>
      </c>
      <c r="R989" s="1">
        <f t="shared" ca="1" si="185"/>
        <v>17.956592292089191</v>
      </c>
    </row>
    <row r="990" spans="7:18">
      <c r="G990">
        <v>987</v>
      </c>
      <c r="H990" t="str">
        <f t="shared" ca="1" si="186"/>
        <v>Soleado</v>
      </c>
      <c r="I990">
        <f t="shared" ref="I990:I1053" ca="1" si="187">IF(H990="Soleado",LOOKUP(RAND(),Rand_Sol,Dem_Sol),LOOKUP(RAND(),Rand_Nub,Dem_Nub))</f>
        <v>8</v>
      </c>
      <c r="J990">
        <f t="shared" ref="J990:J1053" ca="1" si="188">IF(I990&lt;=L990,I990,L990)</f>
        <v>7</v>
      </c>
      <c r="K990">
        <f t="shared" ref="K990:K1053" ca="1" si="189">IF(J990&lt;L990,L990-J990,0)</f>
        <v>0</v>
      </c>
      <c r="L990">
        <f t="shared" ref="L990:L1053" ca="1" si="190">I989</f>
        <v>7</v>
      </c>
      <c r="M990" s="23">
        <f t="shared" ref="M990:M1053" ca="1" si="191">J990*$B$2</f>
        <v>84</v>
      </c>
      <c r="N990" s="1">
        <f t="shared" ref="N990:N1053" ca="1" si="192">-L990*$B$3</f>
        <v>-56</v>
      </c>
      <c r="O990" s="1">
        <f t="shared" ref="O990:O1053" ca="1" si="193">-K990*pre_rev</f>
        <v>0</v>
      </c>
      <c r="P990" s="27">
        <f t="shared" ref="P990:P1053" ca="1" si="194">M990+N990+O990</f>
        <v>28</v>
      </c>
      <c r="Q990" s="1">
        <f t="shared" ref="Q990:Q1053" ca="1" si="195">P990+Q989</f>
        <v>17733.199999999953</v>
      </c>
      <c r="R990" s="1">
        <f t="shared" ref="R990:R1053" ca="1" si="196">1/G990*((G990-1)*R989+P990)</f>
        <v>17.966767983789204</v>
      </c>
    </row>
    <row r="991" spans="7:18">
      <c r="G991">
        <v>988</v>
      </c>
      <c r="H991" t="str">
        <f t="shared" ca="1" si="186"/>
        <v>Soleado</v>
      </c>
      <c r="I991">
        <f t="shared" ca="1" si="187"/>
        <v>8</v>
      </c>
      <c r="J991">
        <f t="shared" ca="1" si="188"/>
        <v>8</v>
      </c>
      <c r="K991">
        <f t="shared" ca="1" si="189"/>
        <v>0</v>
      </c>
      <c r="L991">
        <f t="shared" ca="1" si="190"/>
        <v>8</v>
      </c>
      <c r="M991" s="23">
        <f t="shared" ca="1" si="191"/>
        <v>96</v>
      </c>
      <c r="N991" s="1">
        <f t="shared" ca="1" si="192"/>
        <v>-64</v>
      </c>
      <c r="O991" s="1">
        <f t="shared" ca="1" si="193"/>
        <v>0</v>
      </c>
      <c r="P991" s="27">
        <f t="shared" ca="1" si="194"/>
        <v>32</v>
      </c>
      <c r="Q991" s="1">
        <f t="shared" ca="1" si="195"/>
        <v>17765.199999999953</v>
      </c>
      <c r="R991" s="1">
        <f t="shared" ca="1" si="196"/>
        <v>17.980971659918971</v>
      </c>
    </row>
    <row r="992" spans="7:18">
      <c r="G992">
        <v>989</v>
      </c>
      <c r="H992" t="str">
        <f t="shared" ca="1" si="186"/>
        <v>Soleado</v>
      </c>
      <c r="I992">
        <f t="shared" ca="1" si="187"/>
        <v>9</v>
      </c>
      <c r="J992">
        <f t="shared" ca="1" si="188"/>
        <v>8</v>
      </c>
      <c r="K992">
        <f t="shared" ca="1" si="189"/>
        <v>0</v>
      </c>
      <c r="L992">
        <f t="shared" ca="1" si="190"/>
        <v>8</v>
      </c>
      <c r="M992" s="23">
        <f t="shared" ca="1" si="191"/>
        <v>96</v>
      </c>
      <c r="N992" s="1">
        <f t="shared" ca="1" si="192"/>
        <v>-64</v>
      </c>
      <c r="O992" s="1">
        <f t="shared" ca="1" si="193"/>
        <v>0</v>
      </c>
      <c r="P992" s="27">
        <f t="shared" ca="1" si="194"/>
        <v>32</v>
      </c>
      <c r="Q992" s="1">
        <f t="shared" ca="1" si="195"/>
        <v>17797.199999999953</v>
      </c>
      <c r="R992" s="1">
        <f t="shared" ca="1" si="196"/>
        <v>17.995146612740083</v>
      </c>
    </row>
    <row r="993" spans="7:18">
      <c r="G993">
        <v>990</v>
      </c>
      <c r="H993" t="str">
        <f t="shared" ca="1" si="186"/>
        <v>Soleado</v>
      </c>
      <c r="I993">
        <f t="shared" ca="1" si="187"/>
        <v>8</v>
      </c>
      <c r="J993">
        <f t="shared" ca="1" si="188"/>
        <v>8</v>
      </c>
      <c r="K993">
        <f t="shared" ca="1" si="189"/>
        <v>1</v>
      </c>
      <c r="L993">
        <f t="shared" ca="1" si="190"/>
        <v>9</v>
      </c>
      <c r="M993" s="23">
        <f t="shared" ca="1" si="191"/>
        <v>96</v>
      </c>
      <c r="N993" s="1">
        <f t="shared" ca="1" si="192"/>
        <v>-72</v>
      </c>
      <c r="O993" s="1">
        <f t="shared" ca="1" si="193"/>
        <v>-1.2</v>
      </c>
      <c r="P993" s="27">
        <f t="shared" ca="1" si="194"/>
        <v>22.8</v>
      </c>
      <c r="Q993" s="1">
        <f t="shared" ca="1" si="195"/>
        <v>17819.999999999953</v>
      </c>
      <c r="R993" s="1">
        <f t="shared" ca="1" si="196"/>
        <v>17.99999999999994</v>
      </c>
    </row>
    <row r="994" spans="7:18">
      <c r="G994">
        <v>991</v>
      </c>
      <c r="H994" t="str">
        <f t="shared" ca="1" si="186"/>
        <v>Soleado</v>
      </c>
      <c r="I994">
        <f t="shared" ca="1" si="187"/>
        <v>6</v>
      </c>
      <c r="J994">
        <f t="shared" ca="1" si="188"/>
        <v>6</v>
      </c>
      <c r="K994">
        <f t="shared" ca="1" si="189"/>
        <v>2</v>
      </c>
      <c r="L994">
        <f t="shared" ca="1" si="190"/>
        <v>8</v>
      </c>
      <c r="M994" s="23">
        <f t="shared" ca="1" si="191"/>
        <v>72</v>
      </c>
      <c r="N994" s="1">
        <f t="shared" ca="1" si="192"/>
        <v>-64</v>
      </c>
      <c r="O994" s="1">
        <f t="shared" ca="1" si="193"/>
        <v>-2.4</v>
      </c>
      <c r="P994" s="27">
        <f t="shared" ca="1" si="194"/>
        <v>5.6</v>
      </c>
      <c r="Q994" s="1">
        <f t="shared" ca="1" si="195"/>
        <v>17825.599999999951</v>
      </c>
      <c r="R994" s="1">
        <f t="shared" ca="1" si="196"/>
        <v>17.987487386478243</v>
      </c>
    </row>
    <row r="995" spans="7:18">
      <c r="G995">
        <v>992</v>
      </c>
      <c r="H995" t="str">
        <f t="shared" ca="1" si="186"/>
        <v>Soleado</v>
      </c>
      <c r="I995">
        <f t="shared" ca="1" si="187"/>
        <v>8</v>
      </c>
      <c r="J995">
        <f t="shared" ca="1" si="188"/>
        <v>6</v>
      </c>
      <c r="K995">
        <f t="shared" ca="1" si="189"/>
        <v>0</v>
      </c>
      <c r="L995">
        <f t="shared" ca="1" si="190"/>
        <v>6</v>
      </c>
      <c r="M995" s="23">
        <f t="shared" ca="1" si="191"/>
        <v>72</v>
      </c>
      <c r="N995" s="1">
        <f t="shared" ca="1" si="192"/>
        <v>-48</v>
      </c>
      <c r="O995" s="1">
        <f t="shared" ca="1" si="193"/>
        <v>0</v>
      </c>
      <c r="P995" s="27">
        <f t="shared" ca="1" si="194"/>
        <v>24</v>
      </c>
      <c r="Q995" s="1">
        <f t="shared" ca="1" si="195"/>
        <v>17849.599999999951</v>
      </c>
      <c r="R995" s="1">
        <f t="shared" ca="1" si="196"/>
        <v>17.993548387096713</v>
      </c>
    </row>
    <row r="996" spans="7:18">
      <c r="G996">
        <v>993</v>
      </c>
      <c r="H996" t="str">
        <f t="shared" ca="1" si="186"/>
        <v>Nublado</v>
      </c>
      <c r="I996">
        <f t="shared" ca="1" si="187"/>
        <v>4</v>
      </c>
      <c r="J996">
        <f t="shared" ca="1" si="188"/>
        <v>4</v>
      </c>
      <c r="K996">
        <f t="shared" ca="1" si="189"/>
        <v>4</v>
      </c>
      <c r="L996">
        <f t="shared" ca="1" si="190"/>
        <v>8</v>
      </c>
      <c r="M996" s="23">
        <f t="shared" ca="1" si="191"/>
        <v>48</v>
      </c>
      <c r="N996" s="1">
        <f t="shared" ca="1" si="192"/>
        <v>-64</v>
      </c>
      <c r="O996" s="1">
        <f t="shared" ca="1" si="193"/>
        <v>-4.8</v>
      </c>
      <c r="P996" s="27">
        <f t="shared" ca="1" si="194"/>
        <v>-20.8</v>
      </c>
      <c r="Q996" s="1">
        <f t="shared" ca="1" si="195"/>
        <v>17828.799999999952</v>
      </c>
      <c r="R996" s="1">
        <f t="shared" ca="1" si="196"/>
        <v>17.95448136958705</v>
      </c>
    </row>
    <row r="997" spans="7:18">
      <c r="G997">
        <v>994</v>
      </c>
      <c r="H997" t="str">
        <f t="shared" ca="1" si="186"/>
        <v>Soleado</v>
      </c>
      <c r="I997">
        <f t="shared" ca="1" si="187"/>
        <v>9</v>
      </c>
      <c r="J997">
        <f t="shared" ca="1" si="188"/>
        <v>4</v>
      </c>
      <c r="K997">
        <f t="shared" ca="1" si="189"/>
        <v>0</v>
      </c>
      <c r="L997">
        <f t="shared" ca="1" si="190"/>
        <v>4</v>
      </c>
      <c r="M997" s="23">
        <f t="shared" ca="1" si="191"/>
        <v>48</v>
      </c>
      <c r="N997" s="1">
        <f t="shared" ca="1" si="192"/>
        <v>-32</v>
      </c>
      <c r="O997" s="1">
        <f t="shared" ca="1" si="193"/>
        <v>0</v>
      </c>
      <c r="P997" s="27">
        <f t="shared" ca="1" si="194"/>
        <v>16</v>
      </c>
      <c r="Q997" s="1">
        <f t="shared" ca="1" si="195"/>
        <v>17844.799999999952</v>
      </c>
      <c r="R997" s="1">
        <f t="shared" ca="1" si="196"/>
        <v>17.952515090543201</v>
      </c>
    </row>
    <row r="998" spans="7:18">
      <c r="G998">
        <v>995</v>
      </c>
      <c r="H998" t="str">
        <f t="shared" ca="1" si="186"/>
        <v>Soleado</v>
      </c>
      <c r="I998">
        <f t="shared" ca="1" si="187"/>
        <v>9</v>
      </c>
      <c r="J998">
        <f t="shared" ca="1" si="188"/>
        <v>9</v>
      </c>
      <c r="K998">
        <f t="shared" ca="1" si="189"/>
        <v>0</v>
      </c>
      <c r="L998">
        <f t="shared" ca="1" si="190"/>
        <v>9</v>
      </c>
      <c r="M998" s="23">
        <f t="shared" ca="1" si="191"/>
        <v>108</v>
      </c>
      <c r="N998" s="1">
        <f t="shared" ca="1" si="192"/>
        <v>-72</v>
      </c>
      <c r="O998" s="1">
        <f t="shared" ca="1" si="193"/>
        <v>0</v>
      </c>
      <c r="P998" s="27">
        <f t="shared" ca="1" si="194"/>
        <v>36</v>
      </c>
      <c r="Q998" s="1">
        <f t="shared" ca="1" si="195"/>
        <v>17880.799999999952</v>
      </c>
      <c r="R998" s="1">
        <f t="shared" ca="1" si="196"/>
        <v>17.970653266331603</v>
      </c>
    </row>
    <row r="999" spans="7:18">
      <c r="G999">
        <v>996</v>
      </c>
      <c r="H999" t="str">
        <f t="shared" ca="1" si="186"/>
        <v>Soleado</v>
      </c>
      <c r="I999">
        <f t="shared" ca="1" si="187"/>
        <v>9</v>
      </c>
      <c r="J999">
        <f t="shared" ca="1" si="188"/>
        <v>9</v>
      </c>
      <c r="K999">
        <f t="shared" ca="1" si="189"/>
        <v>0</v>
      </c>
      <c r="L999">
        <f t="shared" ca="1" si="190"/>
        <v>9</v>
      </c>
      <c r="M999" s="23">
        <f t="shared" ca="1" si="191"/>
        <v>108</v>
      </c>
      <c r="N999" s="1">
        <f t="shared" ca="1" si="192"/>
        <v>-72</v>
      </c>
      <c r="O999" s="1">
        <f t="shared" ca="1" si="193"/>
        <v>0</v>
      </c>
      <c r="P999" s="27">
        <f t="shared" ca="1" si="194"/>
        <v>36</v>
      </c>
      <c r="Q999" s="1">
        <f t="shared" ca="1" si="195"/>
        <v>17916.799999999952</v>
      </c>
      <c r="R999" s="1">
        <f t="shared" ca="1" si="196"/>
        <v>17.988755020080266</v>
      </c>
    </row>
    <row r="1000" spans="7:18">
      <c r="G1000">
        <v>997</v>
      </c>
      <c r="H1000" t="str">
        <f t="shared" ca="1" si="186"/>
        <v>Soleado</v>
      </c>
      <c r="I1000">
        <f t="shared" ca="1" si="187"/>
        <v>7</v>
      </c>
      <c r="J1000">
        <f t="shared" ca="1" si="188"/>
        <v>7</v>
      </c>
      <c r="K1000">
        <f t="shared" ca="1" si="189"/>
        <v>2</v>
      </c>
      <c r="L1000">
        <f t="shared" ca="1" si="190"/>
        <v>9</v>
      </c>
      <c r="M1000" s="23">
        <f t="shared" ca="1" si="191"/>
        <v>84</v>
      </c>
      <c r="N1000" s="1">
        <f t="shared" ca="1" si="192"/>
        <v>-72</v>
      </c>
      <c r="O1000" s="1">
        <f t="shared" ca="1" si="193"/>
        <v>-2.4</v>
      </c>
      <c r="P1000" s="27">
        <f t="shared" ca="1" si="194"/>
        <v>9.6</v>
      </c>
      <c r="Q1000" s="1">
        <f t="shared" ca="1" si="195"/>
        <v>17926.399999999951</v>
      </c>
      <c r="R1000" s="1">
        <f t="shared" ca="1" si="196"/>
        <v>17.980341023069151</v>
      </c>
    </row>
    <row r="1001" spans="7:18">
      <c r="G1001">
        <v>998</v>
      </c>
      <c r="H1001" t="str">
        <f t="shared" ca="1" si="186"/>
        <v>Soleado</v>
      </c>
      <c r="I1001">
        <f t="shared" ca="1" si="187"/>
        <v>7</v>
      </c>
      <c r="J1001">
        <f t="shared" ca="1" si="188"/>
        <v>7</v>
      </c>
      <c r="K1001">
        <f t="shared" ca="1" si="189"/>
        <v>0</v>
      </c>
      <c r="L1001">
        <f t="shared" ca="1" si="190"/>
        <v>7</v>
      </c>
      <c r="M1001" s="23">
        <f t="shared" ca="1" si="191"/>
        <v>84</v>
      </c>
      <c r="N1001" s="1">
        <f t="shared" ca="1" si="192"/>
        <v>-56</v>
      </c>
      <c r="O1001" s="1">
        <f t="shared" ca="1" si="193"/>
        <v>0</v>
      </c>
      <c r="P1001" s="27">
        <f t="shared" ca="1" si="194"/>
        <v>28</v>
      </c>
      <c r="Q1001" s="1">
        <f t="shared" ca="1" si="195"/>
        <v>17954.399999999951</v>
      </c>
      <c r="R1001" s="1">
        <f t="shared" ca="1" si="196"/>
        <v>17.990380761522989</v>
      </c>
    </row>
    <row r="1002" spans="7:18">
      <c r="G1002">
        <v>999</v>
      </c>
      <c r="H1002" t="str">
        <f t="shared" ca="1" si="186"/>
        <v>Nublado</v>
      </c>
      <c r="I1002">
        <f t="shared" ca="1" si="187"/>
        <v>5</v>
      </c>
      <c r="J1002">
        <f t="shared" ca="1" si="188"/>
        <v>5</v>
      </c>
      <c r="K1002">
        <f t="shared" ca="1" si="189"/>
        <v>2</v>
      </c>
      <c r="L1002">
        <f t="shared" ca="1" si="190"/>
        <v>7</v>
      </c>
      <c r="M1002" s="23">
        <f t="shared" ca="1" si="191"/>
        <v>60</v>
      </c>
      <c r="N1002" s="1">
        <f t="shared" ca="1" si="192"/>
        <v>-56</v>
      </c>
      <c r="O1002" s="1">
        <f t="shared" ca="1" si="193"/>
        <v>-2.4</v>
      </c>
      <c r="P1002" s="27">
        <f t="shared" ca="1" si="194"/>
        <v>1.6</v>
      </c>
      <c r="Q1002" s="1">
        <f t="shared" ca="1" si="195"/>
        <v>17955.999999999949</v>
      </c>
      <c r="R1002" s="1">
        <f t="shared" ca="1" si="196"/>
        <v>17.973973973973916</v>
      </c>
    </row>
    <row r="1003" spans="7:18">
      <c r="G1003">
        <v>1000</v>
      </c>
      <c r="H1003" t="str">
        <f t="shared" ca="1" si="186"/>
        <v>Soleado</v>
      </c>
      <c r="I1003">
        <f t="shared" ca="1" si="187"/>
        <v>8</v>
      </c>
      <c r="J1003">
        <f t="shared" ca="1" si="188"/>
        <v>5</v>
      </c>
      <c r="K1003">
        <f t="shared" ca="1" si="189"/>
        <v>0</v>
      </c>
      <c r="L1003">
        <f t="shared" ca="1" si="190"/>
        <v>5</v>
      </c>
      <c r="M1003" s="23">
        <f t="shared" ca="1" si="191"/>
        <v>60</v>
      </c>
      <c r="N1003" s="1">
        <f t="shared" ca="1" si="192"/>
        <v>-40</v>
      </c>
      <c r="O1003" s="1">
        <f t="shared" ca="1" si="193"/>
        <v>0</v>
      </c>
      <c r="P1003" s="27">
        <f t="shared" ca="1" si="194"/>
        <v>20</v>
      </c>
      <c r="Q1003" s="1">
        <f t="shared" ca="1" si="195"/>
        <v>17975.999999999949</v>
      </c>
      <c r="R1003" s="1">
        <f t="shared" ca="1" si="196"/>
        <v>17.975999999999942</v>
      </c>
    </row>
    <row r="1004" spans="7:18">
      <c r="G1004">
        <v>1001</v>
      </c>
      <c r="H1004" t="str">
        <f t="shared" ca="1" si="186"/>
        <v>Soleado</v>
      </c>
      <c r="I1004">
        <f t="shared" ca="1" si="187"/>
        <v>8</v>
      </c>
      <c r="J1004">
        <f t="shared" ca="1" si="188"/>
        <v>8</v>
      </c>
      <c r="K1004">
        <f t="shared" ca="1" si="189"/>
        <v>0</v>
      </c>
      <c r="L1004">
        <f t="shared" ca="1" si="190"/>
        <v>8</v>
      </c>
      <c r="M1004" s="23">
        <f t="shared" ca="1" si="191"/>
        <v>96</v>
      </c>
      <c r="N1004" s="1">
        <f t="shared" ca="1" si="192"/>
        <v>-64</v>
      </c>
      <c r="O1004" s="1">
        <f t="shared" ca="1" si="193"/>
        <v>0</v>
      </c>
      <c r="P1004" s="27">
        <f t="shared" ca="1" si="194"/>
        <v>32</v>
      </c>
      <c r="Q1004" s="1">
        <f t="shared" ca="1" si="195"/>
        <v>18007.999999999949</v>
      </c>
      <c r="R1004" s="1">
        <f t="shared" ca="1" si="196"/>
        <v>17.990009990009931</v>
      </c>
    </row>
    <row r="1005" spans="7:18">
      <c r="G1005">
        <v>1002</v>
      </c>
      <c r="H1005" t="str">
        <f t="shared" ca="1" si="186"/>
        <v>Nublado</v>
      </c>
      <c r="I1005">
        <f t="shared" ca="1" si="187"/>
        <v>6</v>
      </c>
      <c r="J1005">
        <f t="shared" ca="1" si="188"/>
        <v>6</v>
      </c>
      <c r="K1005">
        <f t="shared" ca="1" si="189"/>
        <v>2</v>
      </c>
      <c r="L1005">
        <f t="shared" ca="1" si="190"/>
        <v>8</v>
      </c>
      <c r="M1005" s="23">
        <f t="shared" ca="1" si="191"/>
        <v>72</v>
      </c>
      <c r="N1005" s="1">
        <f t="shared" ca="1" si="192"/>
        <v>-64</v>
      </c>
      <c r="O1005" s="1">
        <f t="shared" ca="1" si="193"/>
        <v>-2.4</v>
      </c>
      <c r="P1005" s="27">
        <f t="shared" ca="1" si="194"/>
        <v>5.6</v>
      </c>
      <c r="Q1005" s="1">
        <f t="shared" ca="1" si="195"/>
        <v>18013.599999999948</v>
      </c>
      <c r="R1005" s="1">
        <f t="shared" ca="1" si="196"/>
        <v>17.97764471057878</v>
      </c>
    </row>
    <row r="1006" spans="7:18">
      <c r="G1006">
        <v>1003</v>
      </c>
      <c r="H1006" t="str">
        <f t="shared" ca="1" si="186"/>
        <v>Soleado</v>
      </c>
      <c r="I1006">
        <f t="shared" ca="1" si="187"/>
        <v>9</v>
      </c>
      <c r="J1006">
        <f t="shared" ca="1" si="188"/>
        <v>6</v>
      </c>
      <c r="K1006">
        <f t="shared" ca="1" si="189"/>
        <v>0</v>
      </c>
      <c r="L1006">
        <f t="shared" ca="1" si="190"/>
        <v>6</v>
      </c>
      <c r="M1006" s="23">
        <f t="shared" ca="1" si="191"/>
        <v>72</v>
      </c>
      <c r="N1006" s="1">
        <f t="shared" ca="1" si="192"/>
        <v>-48</v>
      </c>
      <c r="O1006" s="1">
        <f t="shared" ca="1" si="193"/>
        <v>0</v>
      </c>
      <c r="P1006" s="27">
        <f t="shared" ca="1" si="194"/>
        <v>24</v>
      </c>
      <c r="Q1006" s="1">
        <f t="shared" ca="1" si="195"/>
        <v>18037.599999999948</v>
      </c>
      <c r="R1006" s="1">
        <f t="shared" ca="1" si="196"/>
        <v>17.983649052841411</v>
      </c>
    </row>
    <row r="1007" spans="7:18">
      <c r="G1007">
        <v>1004</v>
      </c>
      <c r="H1007" t="str">
        <f t="shared" ca="1" si="186"/>
        <v>Soleado</v>
      </c>
      <c r="I1007">
        <f t="shared" ca="1" si="187"/>
        <v>8</v>
      </c>
      <c r="J1007">
        <f t="shared" ca="1" si="188"/>
        <v>8</v>
      </c>
      <c r="K1007">
        <f t="shared" ca="1" si="189"/>
        <v>1</v>
      </c>
      <c r="L1007">
        <f t="shared" ca="1" si="190"/>
        <v>9</v>
      </c>
      <c r="M1007" s="23">
        <f t="shared" ca="1" si="191"/>
        <v>96</v>
      </c>
      <c r="N1007" s="1">
        <f t="shared" ca="1" si="192"/>
        <v>-72</v>
      </c>
      <c r="O1007" s="1">
        <f t="shared" ca="1" si="193"/>
        <v>-1.2</v>
      </c>
      <c r="P1007" s="27">
        <f t="shared" ca="1" si="194"/>
        <v>22.8</v>
      </c>
      <c r="Q1007" s="1">
        <f t="shared" ca="1" si="195"/>
        <v>18060.399999999947</v>
      </c>
      <c r="R1007" s="1">
        <f t="shared" ca="1" si="196"/>
        <v>17.98844621513938</v>
      </c>
    </row>
    <row r="1008" spans="7:18">
      <c r="G1008">
        <v>1005</v>
      </c>
      <c r="H1008" t="str">
        <f t="shared" ca="1" si="186"/>
        <v>Soleado</v>
      </c>
      <c r="I1008">
        <f t="shared" ca="1" si="187"/>
        <v>7</v>
      </c>
      <c r="J1008">
        <f t="shared" ca="1" si="188"/>
        <v>7</v>
      </c>
      <c r="K1008">
        <f t="shared" ca="1" si="189"/>
        <v>1</v>
      </c>
      <c r="L1008">
        <f t="shared" ca="1" si="190"/>
        <v>8</v>
      </c>
      <c r="M1008" s="23">
        <f t="shared" ca="1" si="191"/>
        <v>84</v>
      </c>
      <c r="N1008" s="1">
        <f t="shared" ca="1" si="192"/>
        <v>-64</v>
      </c>
      <c r="O1008" s="1">
        <f t="shared" ca="1" si="193"/>
        <v>-1.2</v>
      </c>
      <c r="P1008" s="27">
        <f t="shared" ca="1" si="194"/>
        <v>18.8</v>
      </c>
      <c r="Q1008" s="1">
        <f t="shared" ca="1" si="195"/>
        <v>18079.199999999946</v>
      </c>
      <c r="R1008" s="1">
        <f t="shared" ca="1" si="196"/>
        <v>17.989253731343219</v>
      </c>
    </row>
    <row r="1009" spans="7:18">
      <c r="G1009">
        <v>1006</v>
      </c>
      <c r="H1009" t="str">
        <f t="shared" ca="1" si="186"/>
        <v>Soleado</v>
      </c>
      <c r="I1009">
        <f t="shared" ca="1" si="187"/>
        <v>7</v>
      </c>
      <c r="J1009">
        <f t="shared" ca="1" si="188"/>
        <v>7</v>
      </c>
      <c r="K1009">
        <f t="shared" ca="1" si="189"/>
        <v>0</v>
      </c>
      <c r="L1009">
        <f t="shared" ca="1" si="190"/>
        <v>7</v>
      </c>
      <c r="M1009" s="23">
        <f t="shared" ca="1" si="191"/>
        <v>84</v>
      </c>
      <c r="N1009" s="1">
        <f t="shared" ca="1" si="192"/>
        <v>-56</v>
      </c>
      <c r="O1009" s="1">
        <f t="shared" ca="1" si="193"/>
        <v>0</v>
      </c>
      <c r="P1009" s="27">
        <f t="shared" ca="1" si="194"/>
        <v>28</v>
      </c>
      <c r="Q1009" s="1">
        <f t="shared" ca="1" si="195"/>
        <v>18107.199999999946</v>
      </c>
      <c r="R1009" s="1">
        <f t="shared" ca="1" si="196"/>
        <v>17.999204771371705</v>
      </c>
    </row>
    <row r="1010" spans="7:18">
      <c r="G1010">
        <v>1007</v>
      </c>
      <c r="H1010" t="str">
        <f t="shared" ca="1" si="186"/>
        <v>Soleado</v>
      </c>
      <c r="I1010">
        <f t="shared" ca="1" si="187"/>
        <v>8</v>
      </c>
      <c r="J1010">
        <f t="shared" ca="1" si="188"/>
        <v>7</v>
      </c>
      <c r="K1010">
        <f t="shared" ca="1" si="189"/>
        <v>0</v>
      </c>
      <c r="L1010">
        <f t="shared" ca="1" si="190"/>
        <v>7</v>
      </c>
      <c r="M1010" s="23">
        <f t="shared" ca="1" si="191"/>
        <v>84</v>
      </c>
      <c r="N1010" s="1">
        <f t="shared" ca="1" si="192"/>
        <v>-56</v>
      </c>
      <c r="O1010" s="1">
        <f t="shared" ca="1" si="193"/>
        <v>0</v>
      </c>
      <c r="P1010" s="27">
        <f t="shared" ca="1" si="194"/>
        <v>28</v>
      </c>
      <c r="Q1010" s="1">
        <f t="shared" ca="1" si="195"/>
        <v>18135.199999999946</v>
      </c>
      <c r="R1010" s="1">
        <f t="shared" ca="1" si="196"/>
        <v>18.009136047666271</v>
      </c>
    </row>
    <row r="1011" spans="7:18">
      <c r="G1011">
        <v>1008</v>
      </c>
      <c r="H1011" t="str">
        <f t="shared" ca="1" si="186"/>
        <v>Soleado</v>
      </c>
      <c r="I1011">
        <f t="shared" ca="1" si="187"/>
        <v>8</v>
      </c>
      <c r="J1011">
        <f t="shared" ca="1" si="188"/>
        <v>8</v>
      </c>
      <c r="K1011">
        <f t="shared" ca="1" si="189"/>
        <v>0</v>
      </c>
      <c r="L1011">
        <f t="shared" ca="1" si="190"/>
        <v>8</v>
      </c>
      <c r="M1011" s="23">
        <f t="shared" ca="1" si="191"/>
        <v>96</v>
      </c>
      <c r="N1011" s="1">
        <f t="shared" ca="1" si="192"/>
        <v>-64</v>
      </c>
      <c r="O1011" s="1">
        <f t="shared" ca="1" si="193"/>
        <v>0</v>
      </c>
      <c r="P1011" s="27">
        <f t="shared" ca="1" si="194"/>
        <v>32</v>
      </c>
      <c r="Q1011" s="1">
        <f t="shared" ca="1" si="195"/>
        <v>18167.199999999946</v>
      </c>
      <c r="R1011" s="1">
        <f t="shared" ca="1" si="196"/>
        <v>18.023015873015808</v>
      </c>
    </row>
    <row r="1012" spans="7:18">
      <c r="G1012">
        <v>1009</v>
      </c>
      <c r="H1012" t="str">
        <f t="shared" ca="1" si="186"/>
        <v>Nublado</v>
      </c>
      <c r="I1012">
        <f t="shared" ca="1" si="187"/>
        <v>5</v>
      </c>
      <c r="J1012">
        <f t="shared" ca="1" si="188"/>
        <v>5</v>
      </c>
      <c r="K1012">
        <f t="shared" ca="1" si="189"/>
        <v>3</v>
      </c>
      <c r="L1012">
        <f t="shared" ca="1" si="190"/>
        <v>8</v>
      </c>
      <c r="M1012" s="23">
        <f t="shared" ca="1" si="191"/>
        <v>60</v>
      </c>
      <c r="N1012" s="1">
        <f t="shared" ca="1" si="192"/>
        <v>-64</v>
      </c>
      <c r="O1012" s="1">
        <f t="shared" ca="1" si="193"/>
        <v>-3.5999999999999996</v>
      </c>
      <c r="P1012" s="27">
        <f t="shared" ca="1" si="194"/>
        <v>-7.6</v>
      </c>
      <c r="Q1012" s="1">
        <f t="shared" ca="1" si="195"/>
        <v>18159.599999999948</v>
      </c>
      <c r="R1012" s="1">
        <f t="shared" ca="1" si="196"/>
        <v>17.997621407333931</v>
      </c>
    </row>
    <row r="1013" spans="7:18">
      <c r="G1013">
        <v>1010</v>
      </c>
      <c r="H1013" t="str">
        <f t="shared" ca="1" si="186"/>
        <v>Soleado</v>
      </c>
      <c r="I1013">
        <f t="shared" ca="1" si="187"/>
        <v>8</v>
      </c>
      <c r="J1013">
        <f t="shared" ca="1" si="188"/>
        <v>5</v>
      </c>
      <c r="K1013">
        <f t="shared" ca="1" si="189"/>
        <v>0</v>
      </c>
      <c r="L1013">
        <f t="shared" ca="1" si="190"/>
        <v>5</v>
      </c>
      <c r="M1013" s="23">
        <f t="shared" ca="1" si="191"/>
        <v>60</v>
      </c>
      <c r="N1013" s="1">
        <f t="shared" ca="1" si="192"/>
        <v>-40</v>
      </c>
      <c r="O1013" s="1">
        <f t="shared" ca="1" si="193"/>
        <v>0</v>
      </c>
      <c r="P1013" s="27">
        <f t="shared" ca="1" si="194"/>
        <v>20</v>
      </c>
      <c r="Q1013" s="1">
        <f t="shared" ca="1" si="195"/>
        <v>18179.599999999948</v>
      </c>
      <c r="R1013" s="1">
        <f t="shared" ca="1" si="196"/>
        <v>17.999603960395977</v>
      </c>
    </row>
    <row r="1014" spans="7:18">
      <c r="G1014">
        <v>1011</v>
      </c>
      <c r="H1014" t="str">
        <f t="shared" ca="1" si="186"/>
        <v>Soleado</v>
      </c>
      <c r="I1014">
        <f t="shared" ca="1" si="187"/>
        <v>9</v>
      </c>
      <c r="J1014">
        <f t="shared" ca="1" si="188"/>
        <v>8</v>
      </c>
      <c r="K1014">
        <f t="shared" ca="1" si="189"/>
        <v>0</v>
      </c>
      <c r="L1014">
        <f t="shared" ca="1" si="190"/>
        <v>8</v>
      </c>
      <c r="M1014" s="23">
        <f t="shared" ca="1" si="191"/>
        <v>96</v>
      </c>
      <c r="N1014" s="1">
        <f t="shared" ca="1" si="192"/>
        <v>-64</v>
      </c>
      <c r="O1014" s="1">
        <f t="shared" ca="1" si="193"/>
        <v>0</v>
      </c>
      <c r="P1014" s="27">
        <f t="shared" ca="1" si="194"/>
        <v>32</v>
      </c>
      <c r="Q1014" s="1">
        <f t="shared" ca="1" si="195"/>
        <v>18211.599999999948</v>
      </c>
      <c r="R1014" s="1">
        <f t="shared" ca="1" si="196"/>
        <v>18.013452027695287</v>
      </c>
    </row>
    <row r="1015" spans="7:18">
      <c r="G1015">
        <v>1012</v>
      </c>
      <c r="H1015" t="str">
        <f t="shared" ca="1" si="186"/>
        <v>Soleado</v>
      </c>
      <c r="I1015">
        <f t="shared" ca="1" si="187"/>
        <v>7</v>
      </c>
      <c r="J1015">
        <f t="shared" ca="1" si="188"/>
        <v>7</v>
      </c>
      <c r="K1015">
        <f t="shared" ca="1" si="189"/>
        <v>2</v>
      </c>
      <c r="L1015">
        <f t="shared" ca="1" si="190"/>
        <v>9</v>
      </c>
      <c r="M1015" s="23">
        <f t="shared" ca="1" si="191"/>
        <v>84</v>
      </c>
      <c r="N1015" s="1">
        <f t="shared" ca="1" si="192"/>
        <v>-72</v>
      </c>
      <c r="O1015" s="1">
        <f t="shared" ca="1" si="193"/>
        <v>-2.4</v>
      </c>
      <c r="P1015" s="27">
        <f t="shared" ca="1" si="194"/>
        <v>9.6</v>
      </c>
      <c r="Q1015" s="1">
        <f t="shared" ca="1" si="195"/>
        <v>18221.199999999946</v>
      </c>
      <c r="R1015" s="1">
        <f t="shared" ca="1" si="196"/>
        <v>18.005138339920883</v>
      </c>
    </row>
    <row r="1016" spans="7:18">
      <c r="G1016">
        <v>1013</v>
      </c>
      <c r="H1016" t="str">
        <f t="shared" ca="1" si="186"/>
        <v>Soleado</v>
      </c>
      <c r="I1016">
        <f t="shared" ca="1" si="187"/>
        <v>9</v>
      </c>
      <c r="J1016">
        <f t="shared" ca="1" si="188"/>
        <v>7</v>
      </c>
      <c r="K1016">
        <f t="shared" ca="1" si="189"/>
        <v>0</v>
      </c>
      <c r="L1016">
        <f t="shared" ca="1" si="190"/>
        <v>7</v>
      </c>
      <c r="M1016" s="23">
        <f t="shared" ca="1" si="191"/>
        <v>84</v>
      </c>
      <c r="N1016" s="1">
        <f t="shared" ca="1" si="192"/>
        <v>-56</v>
      </c>
      <c r="O1016" s="1">
        <f t="shared" ca="1" si="193"/>
        <v>0</v>
      </c>
      <c r="P1016" s="27">
        <f t="shared" ca="1" si="194"/>
        <v>28</v>
      </c>
      <c r="Q1016" s="1">
        <f t="shared" ca="1" si="195"/>
        <v>18249.199999999946</v>
      </c>
      <c r="R1016" s="1">
        <f t="shared" ca="1" si="196"/>
        <v>18.015004935834092</v>
      </c>
    </row>
    <row r="1017" spans="7:18">
      <c r="G1017">
        <v>1014</v>
      </c>
      <c r="H1017" t="str">
        <f t="shared" ca="1" si="186"/>
        <v>Soleado</v>
      </c>
      <c r="I1017">
        <f t="shared" ca="1" si="187"/>
        <v>8</v>
      </c>
      <c r="J1017">
        <f t="shared" ca="1" si="188"/>
        <v>8</v>
      </c>
      <c r="K1017">
        <f t="shared" ca="1" si="189"/>
        <v>1</v>
      </c>
      <c r="L1017">
        <f t="shared" ca="1" si="190"/>
        <v>9</v>
      </c>
      <c r="M1017" s="23">
        <f t="shared" ca="1" si="191"/>
        <v>96</v>
      </c>
      <c r="N1017" s="1">
        <f t="shared" ca="1" si="192"/>
        <v>-72</v>
      </c>
      <c r="O1017" s="1">
        <f t="shared" ca="1" si="193"/>
        <v>-1.2</v>
      </c>
      <c r="P1017" s="27">
        <f t="shared" ca="1" si="194"/>
        <v>22.8</v>
      </c>
      <c r="Q1017" s="1">
        <f t="shared" ca="1" si="195"/>
        <v>18271.999999999945</v>
      </c>
      <c r="R1017" s="1">
        <f t="shared" ca="1" si="196"/>
        <v>18.019723865877648</v>
      </c>
    </row>
    <row r="1018" spans="7:18">
      <c r="G1018">
        <v>1015</v>
      </c>
      <c r="H1018" t="str">
        <f t="shared" ca="1" si="186"/>
        <v>Soleado</v>
      </c>
      <c r="I1018">
        <f t="shared" ca="1" si="187"/>
        <v>8</v>
      </c>
      <c r="J1018">
        <f t="shared" ca="1" si="188"/>
        <v>8</v>
      </c>
      <c r="K1018">
        <f t="shared" ca="1" si="189"/>
        <v>0</v>
      </c>
      <c r="L1018">
        <f t="shared" ca="1" si="190"/>
        <v>8</v>
      </c>
      <c r="M1018" s="23">
        <f t="shared" ca="1" si="191"/>
        <v>96</v>
      </c>
      <c r="N1018" s="1">
        <f t="shared" ca="1" si="192"/>
        <v>-64</v>
      </c>
      <c r="O1018" s="1">
        <f t="shared" ca="1" si="193"/>
        <v>0</v>
      </c>
      <c r="P1018" s="27">
        <f t="shared" ca="1" si="194"/>
        <v>32</v>
      </c>
      <c r="Q1018" s="1">
        <f t="shared" ca="1" si="195"/>
        <v>18303.999999999945</v>
      </c>
      <c r="R1018" s="1">
        <f t="shared" ca="1" si="196"/>
        <v>18.033497536945745</v>
      </c>
    </row>
    <row r="1019" spans="7:18">
      <c r="G1019">
        <v>1016</v>
      </c>
      <c r="H1019" t="str">
        <f t="shared" ca="1" si="186"/>
        <v>Soleado</v>
      </c>
      <c r="I1019">
        <f t="shared" ca="1" si="187"/>
        <v>7</v>
      </c>
      <c r="J1019">
        <f t="shared" ca="1" si="188"/>
        <v>7</v>
      </c>
      <c r="K1019">
        <f t="shared" ca="1" si="189"/>
        <v>1</v>
      </c>
      <c r="L1019">
        <f t="shared" ca="1" si="190"/>
        <v>8</v>
      </c>
      <c r="M1019" s="23">
        <f t="shared" ca="1" si="191"/>
        <v>84</v>
      </c>
      <c r="N1019" s="1">
        <f t="shared" ca="1" si="192"/>
        <v>-64</v>
      </c>
      <c r="O1019" s="1">
        <f t="shared" ca="1" si="193"/>
        <v>-1.2</v>
      </c>
      <c r="P1019" s="27">
        <f t="shared" ca="1" si="194"/>
        <v>18.8</v>
      </c>
      <c r="Q1019" s="1">
        <f t="shared" ca="1" si="195"/>
        <v>18322.799999999945</v>
      </c>
      <c r="R1019" s="1">
        <f t="shared" ca="1" si="196"/>
        <v>18.034251968503867</v>
      </c>
    </row>
    <row r="1020" spans="7:18">
      <c r="G1020">
        <v>1017</v>
      </c>
      <c r="H1020" t="str">
        <f t="shared" ca="1" si="186"/>
        <v>Soleado</v>
      </c>
      <c r="I1020">
        <f t="shared" ca="1" si="187"/>
        <v>6</v>
      </c>
      <c r="J1020">
        <f t="shared" ca="1" si="188"/>
        <v>6</v>
      </c>
      <c r="K1020">
        <f t="shared" ca="1" si="189"/>
        <v>1</v>
      </c>
      <c r="L1020">
        <f t="shared" ca="1" si="190"/>
        <v>7</v>
      </c>
      <c r="M1020" s="23">
        <f t="shared" ca="1" si="191"/>
        <v>72</v>
      </c>
      <c r="N1020" s="1">
        <f t="shared" ca="1" si="192"/>
        <v>-56</v>
      </c>
      <c r="O1020" s="1">
        <f t="shared" ca="1" si="193"/>
        <v>-1.2</v>
      </c>
      <c r="P1020" s="27">
        <f t="shared" ca="1" si="194"/>
        <v>14.8</v>
      </c>
      <c r="Q1020" s="1">
        <f t="shared" ca="1" si="195"/>
        <v>18337.599999999944</v>
      </c>
      <c r="R1020" s="1">
        <f t="shared" ca="1" si="196"/>
        <v>18.031071779744277</v>
      </c>
    </row>
    <row r="1021" spans="7:18">
      <c r="G1021">
        <v>1018</v>
      </c>
      <c r="H1021" t="str">
        <f t="shared" ca="1" si="186"/>
        <v>Nublado</v>
      </c>
      <c r="I1021">
        <f t="shared" ca="1" si="187"/>
        <v>5</v>
      </c>
      <c r="J1021">
        <f t="shared" ca="1" si="188"/>
        <v>5</v>
      </c>
      <c r="K1021">
        <f t="shared" ca="1" si="189"/>
        <v>1</v>
      </c>
      <c r="L1021">
        <f t="shared" ca="1" si="190"/>
        <v>6</v>
      </c>
      <c r="M1021" s="23">
        <f t="shared" ca="1" si="191"/>
        <v>60</v>
      </c>
      <c r="N1021" s="1">
        <f t="shared" ca="1" si="192"/>
        <v>-48</v>
      </c>
      <c r="O1021" s="1">
        <f t="shared" ca="1" si="193"/>
        <v>-1.2</v>
      </c>
      <c r="P1021" s="27">
        <f t="shared" ca="1" si="194"/>
        <v>10.8</v>
      </c>
      <c r="Q1021" s="1">
        <f t="shared" ca="1" si="195"/>
        <v>18348.399999999943</v>
      </c>
      <c r="R1021" s="1">
        <f t="shared" ca="1" si="196"/>
        <v>18.023968565815252</v>
      </c>
    </row>
    <row r="1022" spans="7:18">
      <c r="G1022">
        <v>1019</v>
      </c>
      <c r="H1022" t="str">
        <f t="shared" ca="1" si="186"/>
        <v>Nublado</v>
      </c>
      <c r="I1022">
        <f t="shared" ca="1" si="187"/>
        <v>5</v>
      </c>
      <c r="J1022">
        <f t="shared" ca="1" si="188"/>
        <v>5</v>
      </c>
      <c r="K1022">
        <f t="shared" ca="1" si="189"/>
        <v>0</v>
      </c>
      <c r="L1022">
        <f t="shared" ca="1" si="190"/>
        <v>5</v>
      </c>
      <c r="M1022" s="23">
        <f t="shared" ca="1" si="191"/>
        <v>60</v>
      </c>
      <c r="N1022" s="1">
        <f t="shared" ca="1" si="192"/>
        <v>-40</v>
      </c>
      <c r="O1022" s="1">
        <f t="shared" ca="1" si="193"/>
        <v>0</v>
      </c>
      <c r="P1022" s="27">
        <f t="shared" ca="1" si="194"/>
        <v>20</v>
      </c>
      <c r="Q1022" s="1">
        <f t="shared" ca="1" si="195"/>
        <v>18368.399999999943</v>
      </c>
      <c r="R1022" s="1">
        <f t="shared" ca="1" si="196"/>
        <v>18.025907752698654</v>
      </c>
    </row>
    <row r="1023" spans="7:18">
      <c r="G1023">
        <v>1020</v>
      </c>
      <c r="H1023" t="str">
        <f t="shared" ca="1" si="186"/>
        <v>Soleado</v>
      </c>
      <c r="I1023">
        <f t="shared" ca="1" si="187"/>
        <v>6</v>
      </c>
      <c r="J1023">
        <f t="shared" ca="1" si="188"/>
        <v>5</v>
      </c>
      <c r="K1023">
        <f t="shared" ca="1" si="189"/>
        <v>0</v>
      </c>
      <c r="L1023">
        <f t="shared" ca="1" si="190"/>
        <v>5</v>
      </c>
      <c r="M1023" s="23">
        <f t="shared" ca="1" si="191"/>
        <v>60</v>
      </c>
      <c r="N1023" s="1">
        <f t="shared" ca="1" si="192"/>
        <v>-40</v>
      </c>
      <c r="O1023" s="1">
        <f t="shared" ca="1" si="193"/>
        <v>0</v>
      </c>
      <c r="P1023" s="27">
        <f t="shared" ca="1" si="194"/>
        <v>20</v>
      </c>
      <c r="Q1023" s="1">
        <f t="shared" ca="1" si="195"/>
        <v>18388.399999999943</v>
      </c>
      <c r="R1023" s="1">
        <f t="shared" ca="1" si="196"/>
        <v>18.02784313725483</v>
      </c>
    </row>
    <row r="1024" spans="7:18">
      <c r="G1024">
        <v>1021</v>
      </c>
      <c r="H1024" t="str">
        <f t="shared" ca="1" si="186"/>
        <v>Soleado</v>
      </c>
      <c r="I1024">
        <f t="shared" ca="1" si="187"/>
        <v>8</v>
      </c>
      <c r="J1024">
        <f t="shared" ca="1" si="188"/>
        <v>6</v>
      </c>
      <c r="K1024">
        <f t="shared" ca="1" si="189"/>
        <v>0</v>
      </c>
      <c r="L1024">
        <f t="shared" ca="1" si="190"/>
        <v>6</v>
      </c>
      <c r="M1024" s="23">
        <f t="shared" ca="1" si="191"/>
        <v>72</v>
      </c>
      <c r="N1024" s="1">
        <f t="shared" ca="1" si="192"/>
        <v>-48</v>
      </c>
      <c r="O1024" s="1">
        <f t="shared" ca="1" si="193"/>
        <v>0</v>
      </c>
      <c r="P1024" s="27">
        <f t="shared" ca="1" si="194"/>
        <v>24</v>
      </c>
      <c r="Q1024" s="1">
        <f t="shared" ca="1" si="195"/>
        <v>18412.399999999943</v>
      </c>
      <c r="R1024" s="1">
        <f t="shared" ca="1" si="196"/>
        <v>18.033692458374073</v>
      </c>
    </row>
    <row r="1025" spans="7:18">
      <c r="G1025">
        <v>1022</v>
      </c>
      <c r="H1025" t="str">
        <f t="shared" ca="1" si="186"/>
        <v>Soleado</v>
      </c>
      <c r="I1025">
        <f t="shared" ca="1" si="187"/>
        <v>7</v>
      </c>
      <c r="J1025">
        <f t="shared" ca="1" si="188"/>
        <v>7</v>
      </c>
      <c r="K1025">
        <f t="shared" ca="1" si="189"/>
        <v>1</v>
      </c>
      <c r="L1025">
        <f t="shared" ca="1" si="190"/>
        <v>8</v>
      </c>
      <c r="M1025" s="23">
        <f t="shared" ca="1" si="191"/>
        <v>84</v>
      </c>
      <c r="N1025" s="1">
        <f t="shared" ca="1" si="192"/>
        <v>-64</v>
      </c>
      <c r="O1025" s="1">
        <f t="shared" ca="1" si="193"/>
        <v>-1.2</v>
      </c>
      <c r="P1025" s="27">
        <f t="shared" ca="1" si="194"/>
        <v>18.8</v>
      </c>
      <c r="Q1025" s="1">
        <f t="shared" ca="1" si="195"/>
        <v>18431.199999999943</v>
      </c>
      <c r="R1025" s="1">
        <f t="shared" ca="1" si="196"/>
        <v>18.034442270058637</v>
      </c>
    </row>
    <row r="1026" spans="7:18">
      <c r="G1026">
        <v>1023</v>
      </c>
      <c r="H1026" t="str">
        <f t="shared" ca="1" si="186"/>
        <v>Soleado</v>
      </c>
      <c r="I1026">
        <f t="shared" ca="1" si="187"/>
        <v>8</v>
      </c>
      <c r="J1026">
        <f t="shared" ca="1" si="188"/>
        <v>7</v>
      </c>
      <c r="K1026">
        <f t="shared" ca="1" si="189"/>
        <v>0</v>
      </c>
      <c r="L1026">
        <f t="shared" ca="1" si="190"/>
        <v>7</v>
      </c>
      <c r="M1026" s="23">
        <f t="shared" ca="1" si="191"/>
        <v>84</v>
      </c>
      <c r="N1026" s="1">
        <f t="shared" ca="1" si="192"/>
        <v>-56</v>
      </c>
      <c r="O1026" s="1">
        <f t="shared" ca="1" si="193"/>
        <v>0</v>
      </c>
      <c r="P1026" s="27">
        <f t="shared" ca="1" si="194"/>
        <v>28</v>
      </c>
      <c r="Q1026" s="1">
        <f t="shared" ca="1" si="195"/>
        <v>18459.199999999943</v>
      </c>
      <c r="R1026" s="1">
        <f t="shared" ca="1" si="196"/>
        <v>18.044183773215959</v>
      </c>
    </row>
    <row r="1027" spans="7:18">
      <c r="G1027">
        <v>1024</v>
      </c>
      <c r="H1027" t="str">
        <f t="shared" ca="1" si="186"/>
        <v>Soleado</v>
      </c>
      <c r="I1027">
        <f t="shared" ca="1" si="187"/>
        <v>7</v>
      </c>
      <c r="J1027">
        <f t="shared" ca="1" si="188"/>
        <v>7</v>
      </c>
      <c r="K1027">
        <f t="shared" ca="1" si="189"/>
        <v>1</v>
      </c>
      <c r="L1027">
        <f t="shared" ca="1" si="190"/>
        <v>8</v>
      </c>
      <c r="M1027" s="23">
        <f t="shared" ca="1" si="191"/>
        <v>84</v>
      </c>
      <c r="N1027" s="1">
        <f t="shared" ca="1" si="192"/>
        <v>-64</v>
      </c>
      <c r="O1027" s="1">
        <f t="shared" ca="1" si="193"/>
        <v>-1.2</v>
      </c>
      <c r="P1027" s="27">
        <f t="shared" ca="1" si="194"/>
        <v>18.8</v>
      </c>
      <c r="Q1027" s="1">
        <f t="shared" ca="1" si="195"/>
        <v>18477.999999999942</v>
      </c>
      <c r="R1027" s="1">
        <f t="shared" ca="1" si="196"/>
        <v>18.044921874999929</v>
      </c>
    </row>
    <row r="1028" spans="7:18">
      <c r="G1028">
        <v>1025</v>
      </c>
      <c r="H1028" t="str">
        <f t="shared" ref="H1028:H1091" ca="1" si="197">LOOKUP(RAND(),$D$9:$D$10,$A$9:$A$10)</f>
        <v>Soleado</v>
      </c>
      <c r="I1028">
        <f t="shared" ca="1" si="187"/>
        <v>9</v>
      </c>
      <c r="J1028">
        <f t="shared" ca="1" si="188"/>
        <v>7</v>
      </c>
      <c r="K1028">
        <f t="shared" ca="1" si="189"/>
        <v>0</v>
      </c>
      <c r="L1028">
        <f t="shared" ca="1" si="190"/>
        <v>7</v>
      </c>
      <c r="M1028" s="23">
        <f t="shared" ca="1" si="191"/>
        <v>84</v>
      </c>
      <c r="N1028" s="1">
        <f t="shared" ca="1" si="192"/>
        <v>-56</v>
      </c>
      <c r="O1028" s="1">
        <f t="shared" ca="1" si="193"/>
        <v>0</v>
      </c>
      <c r="P1028" s="27">
        <f t="shared" ca="1" si="194"/>
        <v>28</v>
      </c>
      <c r="Q1028" s="1">
        <f t="shared" ca="1" si="195"/>
        <v>18505.999999999942</v>
      </c>
      <c r="R1028" s="1">
        <f t="shared" ca="1" si="196"/>
        <v>18.054634146341392</v>
      </c>
    </row>
    <row r="1029" spans="7:18">
      <c r="G1029">
        <v>1026</v>
      </c>
      <c r="H1029" t="str">
        <f t="shared" ca="1" si="197"/>
        <v>Nublado</v>
      </c>
      <c r="I1029">
        <f t="shared" ca="1" si="187"/>
        <v>6</v>
      </c>
      <c r="J1029">
        <f t="shared" ca="1" si="188"/>
        <v>6</v>
      </c>
      <c r="K1029">
        <f t="shared" ca="1" si="189"/>
        <v>3</v>
      </c>
      <c r="L1029">
        <f t="shared" ca="1" si="190"/>
        <v>9</v>
      </c>
      <c r="M1029" s="23">
        <f t="shared" ca="1" si="191"/>
        <v>72</v>
      </c>
      <c r="N1029" s="1">
        <f t="shared" ca="1" si="192"/>
        <v>-72</v>
      </c>
      <c r="O1029" s="1">
        <f t="shared" ca="1" si="193"/>
        <v>-3.5999999999999996</v>
      </c>
      <c r="P1029" s="27">
        <f t="shared" ca="1" si="194"/>
        <v>-3.5999999999999996</v>
      </c>
      <c r="Q1029" s="1">
        <f t="shared" ca="1" si="195"/>
        <v>18502.399999999943</v>
      </c>
      <c r="R1029" s="1">
        <f t="shared" ca="1" si="196"/>
        <v>18.03352826510714</v>
      </c>
    </row>
    <row r="1030" spans="7:18">
      <c r="G1030">
        <v>1027</v>
      </c>
      <c r="H1030" t="str">
        <f t="shared" ca="1" si="197"/>
        <v>Soleado</v>
      </c>
      <c r="I1030">
        <f t="shared" ca="1" si="187"/>
        <v>9</v>
      </c>
      <c r="J1030">
        <f t="shared" ca="1" si="188"/>
        <v>6</v>
      </c>
      <c r="K1030">
        <f t="shared" ca="1" si="189"/>
        <v>0</v>
      </c>
      <c r="L1030">
        <f t="shared" ca="1" si="190"/>
        <v>6</v>
      </c>
      <c r="M1030" s="23">
        <f t="shared" ca="1" si="191"/>
        <v>72</v>
      </c>
      <c r="N1030" s="1">
        <f t="shared" ca="1" si="192"/>
        <v>-48</v>
      </c>
      <c r="O1030" s="1">
        <f t="shared" ca="1" si="193"/>
        <v>0</v>
      </c>
      <c r="P1030" s="27">
        <f t="shared" ca="1" si="194"/>
        <v>24</v>
      </c>
      <c r="Q1030" s="1">
        <f t="shared" ca="1" si="195"/>
        <v>18526.399999999943</v>
      </c>
      <c r="R1030" s="1">
        <f t="shared" ca="1" si="196"/>
        <v>18.039337877312487</v>
      </c>
    </row>
    <row r="1031" spans="7:18">
      <c r="G1031">
        <v>1028</v>
      </c>
      <c r="H1031" t="str">
        <f t="shared" ca="1" si="197"/>
        <v>Soleado</v>
      </c>
      <c r="I1031">
        <f t="shared" ca="1" si="187"/>
        <v>8</v>
      </c>
      <c r="J1031">
        <f t="shared" ca="1" si="188"/>
        <v>8</v>
      </c>
      <c r="K1031">
        <f t="shared" ca="1" si="189"/>
        <v>1</v>
      </c>
      <c r="L1031">
        <f t="shared" ca="1" si="190"/>
        <v>9</v>
      </c>
      <c r="M1031" s="23">
        <f t="shared" ca="1" si="191"/>
        <v>96</v>
      </c>
      <c r="N1031" s="1">
        <f t="shared" ca="1" si="192"/>
        <v>-72</v>
      </c>
      <c r="O1031" s="1">
        <f t="shared" ca="1" si="193"/>
        <v>-1.2</v>
      </c>
      <c r="P1031" s="27">
        <f t="shared" ca="1" si="194"/>
        <v>22.8</v>
      </c>
      <c r="Q1031" s="1">
        <f t="shared" ca="1" si="195"/>
        <v>18549.199999999943</v>
      </c>
      <c r="R1031" s="1">
        <f t="shared" ca="1" si="196"/>
        <v>18.043968871595258</v>
      </c>
    </row>
    <row r="1032" spans="7:18">
      <c r="G1032">
        <v>1029</v>
      </c>
      <c r="H1032" t="str">
        <f t="shared" ca="1" si="197"/>
        <v>Nublado</v>
      </c>
      <c r="I1032">
        <f t="shared" ca="1" si="187"/>
        <v>5</v>
      </c>
      <c r="J1032">
        <f t="shared" ca="1" si="188"/>
        <v>5</v>
      </c>
      <c r="K1032">
        <f t="shared" ca="1" si="189"/>
        <v>3</v>
      </c>
      <c r="L1032">
        <f t="shared" ca="1" si="190"/>
        <v>8</v>
      </c>
      <c r="M1032" s="23">
        <f t="shared" ca="1" si="191"/>
        <v>60</v>
      </c>
      <c r="N1032" s="1">
        <f t="shared" ca="1" si="192"/>
        <v>-64</v>
      </c>
      <c r="O1032" s="1">
        <f t="shared" ca="1" si="193"/>
        <v>-3.5999999999999996</v>
      </c>
      <c r="P1032" s="27">
        <f t="shared" ca="1" si="194"/>
        <v>-7.6</v>
      </c>
      <c r="Q1032" s="1">
        <f t="shared" ca="1" si="195"/>
        <v>18541.599999999944</v>
      </c>
      <c r="R1032" s="1">
        <f t="shared" ca="1" si="196"/>
        <v>18.019047619047544</v>
      </c>
    </row>
    <row r="1033" spans="7:18">
      <c r="G1033">
        <v>1030</v>
      </c>
      <c r="H1033" t="str">
        <f t="shared" ca="1" si="197"/>
        <v>Soleado</v>
      </c>
      <c r="I1033">
        <f t="shared" ca="1" si="187"/>
        <v>9</v>
      </c>
      <c r="J1033">
        <f t="shared" ca="1" si="188"/>
        <v>5</v>
      </c>
      <c r="K1033">
        <f t="shared" ca="1" si="189"/>
        <v>0</v>
      </c>
      <c r="L1033">
        <f t="shared" ca="1" si="190"/>
        <v>5</v>
      </c>
      <c r="M1033" s="23">
        <f t="shared" ca="1" si="191"/>
        <v>60</v>
      </c>
      <c r="N1033" s="1">
        <f t="shared" ca="1" si="192"/>
        <v>-40</v>
      </c>
      <c r="O1033" s="1">
        <f t="shared" ca="1" si="193"/>
        <v>0</v>
      </c>
      <c r="P1033" s="27">
        <f t="shared" ca="1" si="194"/>
        <v>20</v>
      </c>
      <c r="Q1033" s="1">
        <f t="shared" ca="1" si="195"/>
        <v>18561.599999999944</v>
      </c>
      <c r="R1033" s="1">
        <f t="shared" ca="1" si="196"/>
        <v>18.020970873786332</v>
      </c>
    </row>
    <row r="1034" spans="7:18">
      <c r="G1034">
        <v>1031</v>
      </c>
      <c r="H1034" t="str">
        <f t="shared" ca="1" si="197"/>
        <v>Soleado</v>
      </c>
      <c r="I1034">
        <f t="shared" ca="1" si="187"/>
        <v>8</v>
      </c>
      <c r="J1034">
        <f t="shared" ca="1" si="188"/>
        <v>8</v>
      </c>
      <c r="K1034">
        <f t="shared" ca="1" si="189"/>
        <v>1</v>
      </c>
      <c r="L1034">
        <f t="shared" ca="1" si="190"/>
        <v>9</v>
      </c>
      <c r="M1034" s="23">
        <f t="shared" ca="1" si="191"/>
        <v>96</v>
      </c>
      <c r="N1034" s="1">
        <f t="shared" ca="1" si="192"/>
        <v>-72</v>
      </c>
      <c r="O1034" s="1">
        <f t="shared" ca="1" si="193"/>
        <v>-1.2</v>
      </c>
      <c r="P1034" s="27">
        <f t="shared" ca="1" si="194"/>
        <v>22.8</v>
      </c>
      <c r="Q1034" s="1">
        <f t="shared" ca="1" si="195"/>
        <v>18584.399999999943</v>
      </c>
      <c r="R1034" s="1">
        <f t="shared" ca="1" si="196"/>
        <v>18.025606207565396</v>
      </c>
    </row>
    <row r="1035" spans="7:18">
      <c r="G1035">
        <v>1032</v>
      </c>
      <c r="H1035" t="str">
        <f t="shared" ca="1" si="197"/>
        <v>Soleado</v>
      </c>
      <c r="I1035">
        <f t="shared" ca="1" si="187"/>
        <v>9</v>
      </c>
      <c r="J1035">
        <f t="shared" ca="1" si="188"/>
        <v>8</v>
      </c>
      <c r="K1035">
        <f t="shared" ca="1" si="189"/>
        <v>0</v>
      </c>
      <c r="L1035">
        <f t="shared" ca="1" si="190"/>
        <v>8</v>
      </c>
      <c r="M1035" s="23">
        <f t="shared" ca="1" si="191"/>
        <v>96</v>
      </c>
      <c r="N1035" s="1">
        <f t="shared" ca="1" si="192"/>
        <v>-64</v>
      </c>
      <c r="O1035" s="1">
        <f t="shared" ca="1" si="193"/>
        <v>0</v>
      </c>
      <c r="P1035" s="27">
        <f t="shared" ca="1" si="194"/>
        <v>32</v>
      </c>
      <c r="Q1035" s="1">
        <f t="shared" ca="1" si="195"/>
        <v>18616.399999999943</v>
      </c>
      <c r="R1035" s="1">
        <f t="shared" ca="1" si="196"/>
        <v>18.039147286821628</v>
      </c>
    </row>
    <row r="1036" spans="7:18">
      <c r="G1036">
        <v>1033</v>
      </c>
      <c r="H1036" t="str">
        <f t="shared" ca="1" si="197"/>
        <v>Nublado</v>
      </c>
      <c r="I1036">
        <f t="shared" ca="1" si="187"/>
        <v>7</v>
      </c>
      <c r="J1036">
        <f t="shared" ca="1" si="188"/>
        <v>7</v>
      </c>
      <c r="K1036">
        <f t="shared" ca="1" si="189"/>
        <v>2</v>
      </c>
      <c r="L1036">
        <f t="shared" ca="1" si="190"/>
        <v>9</v>
      </c>
      <c r="M1036" s="23">
        <f t="shared" ca="1" si="191"/>
        <v>84</v>
      </c>
      <c r="N1036" s="1">
        <f t="shared" ca="1" si="192"/>
        <v>-72</v>
      </c>
      <c r="O1036" s="1">
        <f t="shared" ca="1" si="193"/>
        <v>-2.4</v>
      </c>
      <c r="P1036" s="27">
        <f t="shared" ca="1" si="194"/>
        <v>9.6</v>
      </c>
      <c r="Q1036" s="1">
        <f t="shared" ca="1" si="195"/>
        <v>18625.999999999942</v>
      </c>
      <c r="R1036" s="1">
        <f t="shared" ca="1" si="196"/>
        <v>18.030977734753069</v>
      </c>
    </row>
    <row r="1037" spans="7:18">
      <c r="G1037">
        <v>1034</v>
      </c>
      <c r="H1037" t="str">
        <f t="shared" ca="1" si="197"/>
        <v>Soleado</v>
      </c>
      <c r="I1037">
        <f t="shared" ca="1" si="187"/>
        <v>8</v>
      </c>
      <c r="J1037">
        <f t="shared" ca="1" si="188"/>
        <v>7</v>
      </c>
      <c r="K1037">
        <f t="shared" ca="1" si="189"/>
        <v>0</v>
      </c>
      <c r="L1037">
        <f t="shared" ca="1" si="190"/>
        <v>7</v>
      </c>
      <c r="M1037" s="23">
        <f t="shared" ca="1" si="191"/>
        <v>84</v>
      </c>
      <c r="N1037" s="1">
        <f t="shared" ca="1" si="192"/>
        <v>-56</v>
      </c>
      <c r="O1037" s="1">
        <f t="shared" ca="1" si="193"/>
        <v>0</v>
      </c>
      <c r="P1037" s="27">
        <f t="shared" ca="1" si="194"/>
        <v>28</v>
      </c>
      <c r="Q1037" s="1">
        <f t="shared" ca="1" si="195"/>
        <v>18653.999999999942</v>
      </c>
      <c r="R1037" s="1">
        <f t="shared" ca="1" si="196"/>
        <v>18.040618955512496</v>
      </c>
    </row>
    <row r="1038" spans="7:18">
      <c r="G1038">
        <v>1035</v>
      </c>
      <c r="H1038" t="str">
        <f t="shared" ca="1" si="197"/>
        <v>Soleado</v>
      </c>
      <c r="I1038">
        <f t="shared" ca="1" si="187"/>
        <v>7</v>
      </c>
      <c r="J1038">
        <f t="shared" ca="1" si="188"/>
        <v>7</v>
      </c>
      <c r="K1038">
        <f t="shared" ca="1" si="189"/>
        <v>1</v>
      </c>
      <c r="L1038">
        <f t="shared" ca="1" si="190"/>
        <v>8</v>
      </c>
      <c r="M1038" s="23">
        <f t="shared" ca="1" si="191"/>
        <v>84</v>
      </c>
      <c r="N1038" s="1">
        <f t="shared" ca="1" si="192"/>
        <v>-64</v>
      </c>
      <c r="O1038" s="1">
        <f t="shared" ca="1" si="193"/>
        <v>-1.2</v>
      </c>
      <c r="P1038" s="27">
        <f t="shared" ca="1" si="194"/>
        <v>18.8</v>
      </c>
      <c r="Q1038" s="1">
        <f t="shared" ca="1" si="195"/>
        <v>18672.799999999941</v>
      </c>
      <c r="R1038" s="1">
        <f t="shared" ca="1" si="196"/>
        <v>18.041352657004751</v>
      </c>
    </row>
    <row r="1039" spans="7:18">
      <c r="G1039">
        <v>1036</v>
      </c>
      <c r="H1039" t="str">
        <f t="shared" ca="1" si="197"/>
        <v>Nublado</v>
      </c>
      <c r="I1039">
        <f t="shared" ca="1" si="187"/>
        <v>6</v>
      </c>
      <c r="J1039">
        <f t="shared" ca="1" si="188"/>
        <v>6</v>
      </c>
      <c r="K1039">
        <f t="shared" ca="1" si="189"/>
        <v>1</v>
      </c>
      <c r="L1039">
        <f t="shared" ca="1" si="190"/>
        <v>7</v>
      </c>
      <c r="M1039" s="23">
        <f t="shared" ca="1" si="191"/>
        <v>72</v>
      </c>
      <c r="N1039" s="1">
        <f t="shared" ca="1" si="192"/>
        <v>-56</v>
      </c>
      <c r="O1039" s="1">
        <f t="shared" ca="1" si="193"/>
        <v>-1.2</v>
      </c>
      <c r="P1039" s="27">
        <f t="shared" ca="1" si="194"/>
        <v>14.8</v>
      </c>
      <c r="Q1039" s="1">
        <f t="shared" ca="1" si="195"/>
        <v>18687.59999999994</v>
      </c>
      <c r="R1039" s="1">
        <f t="shared" ca="1" si="196"/>
        <v>18.038223938223858</v>
      </c>
    </row>
    <row r="1040" spans="7:18">
      <c r="G1040">
        <v>1037</v>
      </c>
      <c r="H1040" t="str">
        <f t="shared" ca="1" si="197"/>
        <v>Soleado</v>
      </c>
      <c r="I1040">
        <f t="shared" ca="1" si="187"/>
        <v>8</v>
      </c>
      <c r="J1040">
        <f t="shared" ca="1" si="188"/>
        <v>6</v>
      </c>
      <c r="K1040">
        <f t="shared" ca="1" si="189"/>
        <v>0</v>
      </c>
      <c r="L1040">
        <f t="shared" ca="1" si="190"/>
        <v>6</v>
      </c>
      <c r="M1040" s="23">
        <f t="shared" ca="1" si="191"/>
        <v>72</v>
      </c>
      <c r="N1040" s="1">
        <f t="shared" ca="1" si="192"/>
        <v>-48</v>
      </c>
      <c r="O1040" s="1">
        <f t="shared" ca="1" si="193"/>
        <v>0</v>
      </c>
      <c r="P1040" s="27">
        <f t="shared" ca="1" si="194"/>
        <v>24</v>
      </c>
      <c r="Q1040" s="1">
        <f t="shared" ca="1" si="195"/>
        <v>18711.59999999994</v>
      </c>
      <c r="R1040" s="1">
        <f t="shared" ca="1" si="196"/>
        <v>18.043972999035603</v>
      </c>
    </row>
    <row r="1041" spans="7:18">
      <c r="G1041">
        <v>1038</v>
      </c>
      <c r="H1041" t="str">
        <f t="shared" ca="1" si="197"/>
        <v>Nublado</v>
      </c>
      <c r="I1041">
        <f t="shared" ca="1" si="187"/>
        <v>6</v>
      </c>
      <c r="J1041">
        <f t="shared" ca="1" si="188"/>
        <v>6</v>
      </c>
      <c r="K1041">
        <f t="shared" ca="1" si="189"/>
        <v>2</v>
      </c>
      <c r="L1041">
        <f t="shared" ca="1" si="190"/>
        <v>8</v>
      </c>
      <c r="M1041" s="23">
        <f t="shared" ca="1" si="191"/>
        <v>72</v>
      </c>
      <c r="N1041" s="1">
        <f t="shared" ca="1" si="192"/>
        <v>-64</v>
      </c>
      <c r="O1041" s="1">
        <f t="shared" ca="1" si="193"/>
        <v>-2.4</v>
      </c>
      <c r="P1041" s="27">
        <f t="shared" ca="1" si="194"/>
        <v>5.6</v>
      </c>
      <c r="Q1041" s="1">
        <f t="shared" ca="1" si="195"/>
        <v>18717.199999999939</v>
      </c>
      <c r="R1041" s="1">
        <f t="shared" ca="1" si="196"/>
        <v>18.031984585741732</v>
      </c>
    </row>
    <row r="1042" spans="7:18">
      <c r="G1042">
        <v>1039</v>
      </c>
      <c r="H1042" t="str">
        <f t="shared" ca="1" si="197"/>
        <v>Soleado</v>
      </c>
      <c r="I1042">
        <f t="shared" ca="1" si="187"/>
        <v>9</v>
      </c>
      <c r="J1042">
        <f t="shared" ca="1" si="188"/>
        <v>6</v>
      </c>
      <c r="K1042">
        <f t="shared" ca="1" si="189"/>
        <v>0</v>
      </c>
      <c r="L1042">
        <f t="shared" ca="1" si="190"/>
        <v>6</v>
      </c>
      <c r="M1042" s="23">
        <f t="shared" ca="1" si="191"/>
        <v>72</v>
      </c>
      <c r="N1042" s="1">
        <f t="shared" ca="1" si="192"/>
        <v>-48</v>
      </c>
      <c r="O1042" s="1">
        <f t="shared" ca="1" si="193"/>
        <v>0</v>
      </c>
      <c r="P1042" s="27">
        <f t="shared" ca="1" si="194"/>
        <v>24</v>
      </c>
      <c r="Q1042" s="1">
        <f t="shared" ca="1" si="195"/>
        <v>18741.199999999939</v>
      </c>
      <c r="R1042" s="1">
        <f t="shared" ca="1" si="196"/>
        <v>18.037728585177977</v>
      </c>
    </row>
    <row r="1043" spans="7:18">
      <c r="G1043">
        <v>1040</v>
      </c>
      <c r="H1043" t="str">
        <f t="shared" ca="1" si="197"/>
        <v>Soleado</v>
      </c>
      <c r="I1043">
        <f t="shared" ca="1" si="187"/>
        <v>7</v>
      </c>
      <c r="J1043">
        <f t="shared" ca="1" si="188"/>
        <v>7</v>
      </c>
      <c r="K1043">
        <f t="shared" ca="1" si="189"/>
        <v>2</v>
      </c>
      <c r="L1043">
        <f t="shared" ca="1" si="190"/>
        <v>9</v>
      </c>
      <c r="M1043" s="23">
        <f t="shared" ca="1" si="191"/>
        <v>84</v>
      </c>
      <c r="N1043" s="1">
        <f t="shared" ca="1" si="192"/>
        <v>-72</v>
      </c>
      <c r="O1043" s="1">
        <f t="shared" ca="1" si="193"/>
        <v>-2.4</v>
      </c>
      <c r="P1043" s="27">
        <f t="shared" ca="1" si="194"/>
        <v>9.6</v>
      </c>
      <c r="Q1043" s="1">
        <f t="shared" ca="1" si="195"/>
        <v>18750.799999999937</v>
      </c>
      <c r="R1043" s="1">
        <f t="shared" ca="1" si="196"/>
        <v>18.029615384615305</v>
      </c>
    </row>
    <row r="1044" spans="7:18">
      <c r="G1044">
        <v>1041</v>
      </c>
      <c r="H1044" t="str">
        <f t="shared" ca="1" si="197"/>
        <v>Soleado</v>
      </c>
      <c r="I1044">
        <f t="shared" ca="1" si="187"/>
        <v>8</v>
      </c>
      <c r="J1044">
        <f t="shared" ca="1" si="188"/>
        <v>7</v>
      </c>
      <c r="K1044">
        <f t="shared" ca="1" si="189"/>
        <v>0</v>
      </c>
      <c r="L1044">
        <f t="shared" ca="1" si="190"/>
        <v>7</v>
      </c>
      <c r="M1044" s="23">
        <f t="shared" ca="1" si="191"/>
        <v>84</v>
      </c>
      <c r="N1044" s="1">
        <f t="shared" ca="1" si="192"/>
        <v>-56</v>
      </c>
      <c r="O1044" s="1">
        <f t="shared" ca="1" si="193"/>
        <v>0</v>
      </c>
      <c r="P1044" s="27">
        <f t="shared" ca="1" si="194"/>
        <v>28</v>
      </c>
      <c r="Q1044" s="1">
        <f t="shared" ca="1" si="195"/>
        <v>18778.799999999937</v>
      </c>
      <c r="R1044" s="1">
        <f t="shared" ca="1" si="196"/>
        <v>18.039193083573405</v>
      </c>
    </row>
    <row r="1045" spans="7:18">
      <c r="G1045">
        <v>1042</v>
      </c>
      <c r="H1045" t="str">
        <f t="shared" ca="1" si="197"/>
        <v>Nublado</v>
      </c>
      <c r="I1045">
        <f t="shared" ca="1" si="187"/>
        <v>5</v>
      </c>
      <c r="J1045">
        <f t="shared" ca="1" si="188"/>
        <v>5</v>
      </c>
      <c r="K1045">
        <f t="shared" ca="1" si="189"/>
        <v>3</v>
      </c>
      <c r="L1045">
        <f t="shared" ca="1" si="190"/>
        <v>8</v>
      </c>
      <c r="M1045" s="23">
        <f t="shared" ca="1" si="191"/>
        <v>60</v>
      </c>
      <c r="N1045" s="1">
        <f t="shared" ca="1" si="192"/>
        <v>-64</v>
      </c>
      <c r="O1045" s="1">
        <f t="shared" ca="1" si="193"/>
        <v>-3.5999999999999996</v>
      </c>
      <c r="P1045" s="27">
        <f t="shared" ca="1" si="194"/>
        <v>-7.6</v>
      </c>
      <c r="Q1045" s="1">
        <f t="shared" ca="1" si="195"/>
        <v>18771.199999999939</v>
      </c>
      <c r="R1045" s="1">
        <f t="shared" ca="1" si="196"/>
        <v>18.014587332053662</v>
      </c>
    </row>
    <row r="1046" spans="7:18">
      <c r="G1046">
        <v>1043</v>
      </c>
      <c r="H1046" t="str">
        <f t="shared" ca="1" si="197"/>
        <v>Soleado</v>
      </c>
      <c r="I1046">
        <f t="shared" ca="1" si="187"/>
        <v>9</v>
      </c>
      <c r="J1046">
        <f t="shared" ca="1" si="188"/>
        <v>5</v>
      </c>
      <c r="K1046">
        <f t="shared" ca="1" si="189"/>
        <v>0</v>
      </c>
      <c r="L1046">
        <f t="shared" ca="1" si="190"/>
        <v>5</v>
      </c>
      <c r="M1046" s="23">
        <f t="shared" ca="1" si="191"/>
        <v>60</v>
      </c>
      <c r="N1046" s="1">
        <f t="shared" ca="1" si="192"/>
        <v>-40</v>
      </c>
      <c r="O1046" s="1">
        <f t="shared" ca="1" si="193"/>
        <v>0</v>
      </c>
      <c r="P1046" s="27">
        <f t="shared" ca="1" si="194"/>
        <v>20</v>
      </c>
      <c r="Q1046" s="1">
        <f t="shared" ca="1" si="195"/>
        <v>18791.199999999939</v>
      </c>
      <c r="R1046" s="1">
        <f t="shared" ca="1" si="196"/>
        <v>18.016490891658595</v>
      </c>
    </row>
    <row r="1047" spans="7:18">
      <c r="G1047">
        <v>1044</v>
      </c>
      <c r="H1047" t="str">
        <f t="shared" ca="1" si="197"/>
        <v>Nublado</v>
      </c>
      <c r="I1047">
        <f t="shared" ca="1" si="187"/>
        <v>6</v>
      </c>
      <c r="J1047">
        <f t="shared" ca="1" si="188"/>
        <v>6</v>
      </c>
      <c r="K1047">
        <f t="shared" ca="1" si="189"/>
        <v>3</v>
      </c>
      <c r="L1047">
        <f t="shared" ca="1" si="190"/>
        <v>9</v>
      </c>
      <c r="M1047" s="23">
        <f t="shared" ca="1" si="191"/>
        <v>72</v>
      </c>
      <c r="N1047" s="1">
        <f t="shared" ca="1" si="192"/>
        <v>-72</v>
      </c>
      <c r="O1047" s="1">
        <f t="shared" ca="1" si="193"/>
        <v>-3.5999999999999996</v>
      </c>
      <c r="P1047" s="27">
        <f t="shared" ca="1" si="194"/>
        <v>-3.5999999999999996</v>
      </c>
      <c r="Q1047" s="1">
        <f t="shared" ca="1" si="195"/>
        <v>18787.59999999994</v>
      </c>
      <c r="R1047" s="1">
        <f t="shared" ca="1" si="196"/>
        <v>17.995785440612945</v>
      </c>
    </row>
    <row r="1048" spans="7:18">
      <c r="G1048">
        <v>1045</v>
      </c>
      <c r="H1048" t="str">
        <f t="shared" ca="1" si="197"/>
        <v>Soleado</v>
      </c>
      <c r="I1048">
        <f t="shared" ca="1" si="187"/>
        <v>7</v>
      </c>
      <c r="J1048">
        <f t="shared" ca="1" si="188"/>
        <v>6</v>
      </c>
      <c r="K1048">
        <f t="shared" ca="1" si="189"/>
        <v>0</v>
      </c>
      <c r="L1048">
        <f t="shared" ca="1" si="190"/>
        <v>6</v>
      </c>
      <c r="M1048" s="23">
        <f t="shared" ca="1" si="191"/>
        <v>72</v>
      </c>
      <c r="N1048" s="1">
        <f t="shared" ca="1" si="192"/>
        <v>-48</v>
      </c>
      <c r="O1048" s="1">
        <f t="shared" ca="1" si="193"/>
        <v>0</v>
      </c>
      <c r="P1048" s="27">
        <f t="shared" ca="1" si="194"/>
        <v>24</v>
      </c>
      <c r="Q1048" s="1">
        <f t="shared" ca="1" si="195"/>
        <v>18811.59999999994</v>
      </c>
      <c r="R1048" s="1">
        <f t="shared" ca="1" si="196"/>
        <v>18.001531100478388</v>
      </c>
    </row>
    <row r="1049" spans="7:18">
      <c r="G1049">
        <v>1046</v>
      </c>
      <c r="H1049" t="str">
        <f t="shared" ca="1" si="197"/>
        <v>Soleado</v>
      </c>
      <c r="I1049">
        <f t="shared" ca="1" si="187"/>
        <v>8</v>
      </c>
      <c r="J1049">
        <f t="shared" ca="1" si="188"/>
        <v>7</v>
      </c>
      <c r="K1049">
        <f t="shared" ca="1" si="189"/>
        <v>0</v>
      </c>
      <c r="L1049">
        <f t="shared" ca="1" si="190"/>
        <v>7</v>
      </c>
      <c r="M1049" s="23">
        <f t="shared" ca="1" si="191"/>
        <v>84</v>
      </c>
      <c r="N1049" s="1">
        <f t="shared" ca="1" si="192"/>
        <v>-56</v>
      </c>
      <c r="O1049" s="1">
        <f t="shared" ca="1" si="193"/>
        <v>0</v>
      </c>
      <c r="P1049" s="27">
        <f t="shared" ca="1" si="194"/>
        <v>28</v>
      </c>
      <c r="Q1049" s="1">
        <f t="shared" ca="1" si="195"/>
        <v>18839.59999999994</v>
      </c>
      <c r="R1049" s="1">
        <f t="shared" ca="1" si="196"/>
        <v>18.011089866156706</v>
      </c>
    </row>
    <row r="1050" spans="7:18">
      <c r="G1050">
        <v>1047</v>
      </c>
      <c r="H1050" t="str">
        <f t="shared" ca="1" si="197"/>
        <v>Soleado</v>
      </c>
      <c r="I1050">
        <f t="shared" ca="1" si="187"/>
        <v>8</v>
      </c>
      <c r="J1050">
        <f t="shared" ca="1" si="188"/>
        <v>8</v>
      </c>
      <c r="K1050">
        <f t="shared" ca="1" si="189"/>
        <v>0</v>
      </c>
      <c r="L1050">
        <f t="shared" ca="1" si="190"/>
        <v>8</v>
      </c>
      <c r="M1050" s="23">
        <f t="shared" ca="1" si="191"/>
        <v>96</v>
      </c>
      <c r="N1050" s="1">
        <f t="shared" ca="1" si="192"/>
        <v>-64</v>
      </c>
      <c r="O1050" s="1">
        <f t="shared" ca="1" si="193"/>
        <v>0</v>
      </c>
      <c r="P1050" s="27">
        <f t="shared" ca="1" si="194"/>
        <v>32</v>
      </c>
      <c r="Q1050" s="1">
        <f t="shared" ca="1" si="195"/>
        <v>18871.59999999994</v>
      </c>
      <c r="R1050" s="1">
        <f t="shared" ca="1" si="196"/>
        <v>18.02445081184328</v>
      </c>
    </row>
    <row r="1051" spans="7:18">
      <c r="G1051">
        <v>1048</v>
      </c>
      <c r="H1051" t="str">
        <f t="shared" ca="1" si="197"/>
        <v>Soleado</v>
      </c>
      <c r="I1051">
        <f t="shared" ca="1" si="187"/>
        <v>8</v>
      </c>
      <c r="J1051">
        <f t="shared" ca="1" si="188"/>
        <v>8</v>
      </c>
      <c r="K1051">
        <f t="shared" ca="1" si="189"/>
        <v>0</v>
      </c>
      <c r="L1051">
        <f t="shared" ca="1" si="190"/>
        <v>8</v>
      </c>
      <c r="M1051" s="23">
        <f t="shared" ca="1" si="191"/>
        <v>96</v>
      </c>
      <c r="N1051" s="1">
        <f t="shared" ca="1" si="192"/>
        <v>-64</v>
      </c>
      <c r="O1051" s="1">
        <f t="shared" ca="1" si="193"/>
        <v>0</v>
      </c>
      <c r="P1051" s="27">
        <f t="shared" ca="1" si="194"/>
        <v>32</v>
      </c>
      <c r="Q1051" s="1">
        <f t="shared" ca="1" si="195"/>
        <v>18903.59999999994</v>
      </c>
      <c r="R1051" s="1">
        <f t="shared" ca="1" si="196"/>
        <v>18.037786259541903</v>
      </c>
    </row>
    <row r="1052" spans="7:18">
      <c r="G1052">
        <v>1049</v>
      </c>
      <c r="H1052" t="str">
        <f t="shared" ca="1" si="197"/>
        <v>Soleado</v>
      </c>
      <c r="I1052">
        <f t="shared" ca="1" si="187"/>
        <v>7</v>
      </c>
      <c r="J1052">
        <f t="shared" ca="1" si="188"/>
        <v>7</v>
      </c>
      <c r="K1052">
        <f t="shared" ca="1" si="189"/>
        <v>1</v>
      </c>
      <c r="L1052">
        <f t="shared" ca="1" si="190"/>
        <v>8</v>
      </c>
      <c r="M1052" s="23">
        <f t="shared" ca="1" si="191"/>
        <v>84</v>
      </c>
      <c r="N1052" s="1">
        <f t="shared" ca="1" si="192"/>
        <v>-64</v>
      </c>
      <c r="O1052" s="1">
        <f t="shared" ca="1" si="193"/>
        <v>-1.2</v>
      </c>
      <c r="P1052" s="27">
        <f t="shared" ca="1" si="194"/>
        <v>18.8</v>
      </c>
      <c r="Q1052" s="1">
        <f t="shared" ca="1" si="195"/>
        <v>18922.39999999994</v>
      </c>
      <c r="R1052" s="1">
        <f t="shared" ca="1" si="196"/>
        <v>18.038512869399344</v>
      </c>
    </row>
    <row r="1053" spans="7:18">
      <c r="G1053">
        <v>1050</v>
      </c>
      <c r="H1053" t="str">
        <f t="shared" ca="1" si="197"/>
        <v>Soleado</v>
      </c>
      <c r="I1053">
        <f t="shared" ca="1" si="187"/>
        <v>6</v>
      </c>
      <c r="J1053">
        <f t="shared" ca="1" si="188"/>
        <v>6</v>
      </c>
      <c r="K1053">
        <f t="shared" ca="1" si="189"/>
        <v>1</v>
      </c>
      <c r="L1053">
        <f t="shared" ca="1" si="190"/>
        <v>7</v>
      </c>
      <c r="M1053" s="23">
        <f t="shared" ca="1" si="191"/>
        <v>72</v>
      </c>
      <c r="N1053" s="1">
        <f t="shared" ca="1" si="192"/>
        <v>-56</v>
      </c>
      <c r="O1053" s="1">
        <f t="shared" ca="1" si="193"/>
        <v>-1.2</v>
      </c>
      <c r="P1053" s="27">
        <f t="shared" ca="1" si="194"/>
        <v>14.8</v>
      </c>
      <c r="Q1053" s="1">
        <f t="shared" ca="1" si="195"/>
        <v>18937.199999999939</v>
      </c>
      <c r="R1053" s="1">
        <f t="shared" ca="1" si="196"/>
        <v>18.035428571428486</v>
      </c>
    </row>
    <row r="1054" spans="7:18">
      <c r="G1054">
        <v>1051</v>
      </c>
      <c r="H1054" t="str">
        <f t="shared" ca="1" si="197"/>
        <v>Nublado</v>
      </c>
      <c r="I1054">
        <f t="shared" ref="I1054:I1112" ca="1" si="198">IF(H1054="Soleado",LOOKUP(RAND(),Rand_Sol,Dem_Sol),LOOKUP(RAND(),Rand_Nub,Dem_Nub))</f>
        <v>5</v>
      </c>
      <c r="J1054">
        <f t="shared" ref="J1054:J1112" ca="1" si="199">IF(I1054&lt;=L1054,I1054,L1054)</f>
        <v>5</v>
      </c>
      <c r="K1054">
        <f t="shared" ref="K1054:K1112" ca="1" si="200">IF(J1054&lt;L1054,L1054-J1054,0)</f>
        <v>1</v>
      </c>
      <c r="L1054">
        <f t="shared" ref="L1054:L1112" ca="1" si="201">I1053</f>
        <v>6</v>
      </c>
      <c r="M1054" s="23">
        <f t="shared" ref="M1054:M1112" ca="1" si="202">J1054*$B$2</f>
        <v>60</v>
      </c>
      <c r="N1054" s="1">
        <f t="shared" ref="N1054:N1112" ca="1" si="203">-L1054*$B$3</f>
        <v>-48</v>
      </c>
      <c r="O1054" s="1">
        <f t="shared" ref="O1054:O1112" ca="1" si="204">-K1054*pre_rev</f>
        <v>-1.2</v>
      </c>
      <c r="P1054" s="27">
        <f t="shared" ref="P1054:P1112" ca="1" si="205">M1054+N1054+O1054</f>
        <v>10.8</v>
      </c>
      <c r="Q1054" s="1">
        <f t="shared" ref="Q1054:Q1112" ca="1" si="206">P1054+Q1053</f>
        <v>18947.999999999938</v>
      </c>
      <c r="R1054" s="1">
        <f t="shared" ref="R1054:R1112" ca="1" si="207">1/G1054*((G1054-1)*R1053+P1054)</f>
        <v>18.028544243577461</v>
      </c>
    </row>
    <row r="1055" spans="7:18">
      <c r="G1055">
        <v>1052</v>
      </c>
      <c r="H1055" t="str">
        <f t="shared" ca="1" si="197"/>
        <v>Soleado</v>
      </c>
      <c r="I1055">
        <f t="shared" ca="1" si="198"/>
        <v>6</v>
      </c>
      <c r="J1055">
        <f t="shared" ca="1" si="199"/>
        <v>5</v>
      </c>
      <c r="K1055">
        <f t="shared" ca="1" si="200"/>
        <v>0</v>
      </c>
      <c r="L1055">
        <f t="shared" ca="1" si="201"/>
        <v>5</v>
      </c>
      <c r="M1055" s="23">
        <f t="shared" ca="1" si="202"/>
        <v>60</v>
      </c>
      <c r="N1055" s="1">
        <f t="shared" ca="1" si="203"/>
        <v>-40</v>
      </c>
      <c r="O1055" s="1">
        <f t="shared" ca="1" si="204"/>
        <v>0</v>
      </c>
      <c r="P1055" s="27">
        <f t="shared" ca="1" si="205"/>
        <v>20</v>
      </c>
      <c r="Q1055" s="1">
        <f t="shared" ca="1" si="206"/>
        <v>18967.999999999938</v>
      </c>
      <c r="R1055" s="1">
        <f t="shared" ca="1" si="207"/>
        <v>18.030418250950486</v>
      </c>
    </row>
    <row r="1056" spans="7:18">
      <c r="G1056">
        <v>1053</v>
      </c>
      <c r="H1056" t="str">
        <f t="shared" ca="1" si="197"/>
        <v>Soleado</v>
      </c>
      <c r="I1056">
        <f t="shared" ca="1" si="198"/>
        <v>7</v>
      </c>
      <c r="J1056">
        <f t="shared" ca="1" si="199"/>
        <v>6</v>
      </c>
      <c r="K1056">
        <f t="shared" ca="1" si="200"/>
        <v>0</v>
      </c>
      <c r="L1056">
        <f t="shared" ca="1" si="201"/>
        <v>6</v>
      </c>
      <c r="M1056" s="23">
        <f t="shared" ca="1" si="202"/>
        <v>72</v>
      </c>
      <c r="N1056" s="1">
        <f t="shared" ca="1" si="203"/>
        <v>-48</v>
      </c>
      <c r="O1056" s="1">
        <f t="shared" ca="1" si="204"/>
        <v>0</v>
      </c>
      <c r="P1056" s="27">
        <f t="shared" ca="1" si="205"/>
        <v>24</v>
      </c>
      <c r="Q1056" s="1">
        <f t="shared" ca="1" si="206"/>
        <v>18991.999999999938</v>
      </c>
      <c r="R1056" s="1">
        <f t="shared" ca="1" si="207"/>
        <v>18.036087369420621</v>
      </c>
    </row>
    <row r="1057" spans="7:18">
      <c r="G1057">
        <v>1054</v>
      </c>
      <c r="H1057" t="str">
        <f t="shared" ca="1" si="197"/>
        <v>Soleado</v>
      </c>
      <c r="I1057">
        <f t="shared" ca="1" si="198"/>
        <v>7</v>
      </c>
      <c r="J1057">
        <f t="shared" ca="1" si="199"/>
        <v>7</v>
      </c>
      <c r="K1057">
        <f t="shared" ca="1" si="200"/>
        <v>0</v>
      </c>
      <c r="L1057">
        <f t="shared" ca="1" si="201"/>
        <v>7</v>
      </c>
      <c r="M1057" s="23">
        <f t="shared" ca="1" si="202"/>
        <v>84</v>
      </c>
      <c r="N1057" s="1">
        <f t="shared" ca="1" si="203"/>
        <v>-56</v>
      </c>
      <c r="O1057" s="1">
        <f t="shared" ca="1" si="204"/>
        <v>0</v>
      </c>
      <c r="P1057" s="27">
        <f t="shared" ca="1" si="205"/>
        <v>28</v>
      </c>
      <c r="Q1057" s="1">
        <f t="shared" ca="1" si="206"/>
        <v>19019.999999999938</v>
      </c>
      <c r="R1057" s="1">
        <f t="shared" ca="1" si="207"/>
        <v>18.045540796963863</v>
      </c>
    </row>
    <row r="1058" spans="7:18">
      <c r="G1058">
        <v>1055</v>
      </c>
      <c r="H1058" t="str">
        <f t="shared" ca="1" si="197"/>
        <v>Nublado</v>
      </c>
      <c r="I1058">
        <f t="shared" ca="1" si="198"/>
        <v>7</v>
      </c>
      <c r="J1058">
        <f t="shared" ca="1" si="199"/>
        <v>7</v>
      </c>
      <c r="K1058">
        <f t="shared" ca="1" si="200"/>
        <v>0</v>
      </c>
      <c r="L1058">
        <f t="shared" ca="1" si="201"/>
        <v>7</v>
      </c>
      <c r="M1058" s="23">
        <f t="shared" ca="1" si="202"/>
        <v>84</v>
      </c>
      <c r="N1058" s="1">
        <f t="shared" ca="1" si="203"/>
        <v>-56</v>
      </c>
      <c r="O1058" s="1">
        <f t="shared" ca="1" si="204"/>
        <v>0</v>
      </c>
      <c r="P1058" s="27">
        <f t="shared" ca="1" si="205"/>
        <v>28</v>
      </c>
      <c r="Q1058" s="1">
        <f t="shared" ca="1" si="206"/>
        <v>19047.999999999938</v>
      </c>
      <c r="R1058" s="1">
        <f t="shared" ca="1" si="207"/>
        <v>18.054976303317453</v>
      </c>
    </row>
    <row r="1059" spans="7:18">
      <c r="G1059">
        <v>1056</v>
      </c>
      <c r="H1059" t="str">
        <f t="shared" ca="1" si="197"/>
        <v>Soleado</v>
      </c>
      <c r="I1059">
        <f t="shared" ca="1" si="198"/>
        <v>7</v>
      </c>
      <c r="J1059">
        <f t="shared" ca="1" si="199"/>
        <v>7</v>
      </c>
      <c r="K1059">
        <f t="shared" ca="1" si="200"/>
        <v>0</v>
      </c>
      <c r="L1059">
        <f t="shared" ca="1" si="201"/>
        <v>7</v>
      </c>
      <c r="M1059" s="23">
        <f t="shared" ca="1" si="202"/>
        <v>84</v>
      </c>
      <c r="N1059" s="1">
        <f t="shared" ca="1" si="203"/>
        <v>-56</v>
      </c>
      <c r="O1059" s="1">
        <f t="shared" ca="1" si="204"/>
        <v>0</v>
      </c>
      <c r="P1059" s="27">
        <f t="shared" ca="1" si="205"/>
        <v>28</v>
      </c>
      <c r="Q1059" s="1">
        <f t="shared" ca="1" si="206"/>
        <v>19075.999999999938</v>
      </c>
      <c r="R1059" s="1">
        <f t="shared" ca="1" si="207"/>
        <v>18.064393939393856</v>
      </c>
    </row>
    <row r="1060" spans="7:18">
      <c r="G1060">
        <v>1057</v>
      </c>
      <c r="H1060" t="str">
        <f t="shared" ca="1" si="197"/>
        <v>Soleado</v>
      </c>
      <c r="I1060">
        <f t="shared" ca="1" si="198"/>
        <v>7</v>
      </c>
      <c r="J1060">
        <f t="shared" ca="1" si="199"/>
        <v>7</v>
      </c>
      <c r="K1060">
        <f t="shared" ca="1" si="200"/>
        <v>0</v>
      </c>
      <c r="L1060">
        <f t="shared" ca="1" si="201"/>
        <v>7</v>
      </c>
      <c r="M1060" s="23">
        <f t="shared" ca="1" si="202"/>
        <v>84</v>
      </c>
      <c r="N1060" s="1">
        <f t="shared" ca="1" si="203"/>
        <v>-56</v>
      </c>
      <c r="O1060" s="1">
        <f t="shared" ca="1" si="204"/>
        <v>0</v>
      </c>
      <c r="P1060" s="27">
        <f t="shared" ca="1" si="205"/>
        <v>28</v>
      </c>
      <c r="Q1060" s="1">
        <f t="shared" ca="1" si="206"/>
        <v>19103.999999999938</v>
      </c>
      <c r="R1060" s="1">
        <f t="shared" ca="1" si="207"/>
        <v>18.073793755912877</v>
      </c>
    </row>
    <row r="1061" spans="7:18">
      <c r="G1061">
        <v>1058</v>
      </c>
      <c r="H1061" t="str">
        <f t="shared" ca="1" si="197"/>
        <v>Nublado</v>
      </c>
      <c r="I1061">
        <f t="shared" ca="1" si="198"/>
        <v>4</v>
      </c>
      <c r="J1061">
        <f t="shared" ca="1" si="199"/>
        <v>4</v>
      </c>
      <c r="K1061">
        <f t="shared" ca="1" si="200"/>
        <v>3</v>
      </c>
      <c r="L1061">
        <f t="shared" ca="1" si="201"/>
        <v>7</v>
      </c>
      <c r="M1061" s="23">
        <f t="shared" ca="1" si="202"/>
        <v>48</v>
      </c>
      <c r="N1061" s="1">
        <f t="shared" ca="1" si="203"/>
        <v>-56</v>
      </c>
      <c r="O1061" s="1">
        <f t="shared" ca="1" si="204"/>
        <v>-3.5999999999999996</v>
      </c>
      <c r="P1061" s="27">
        <f t="shared" ca="1" si="205"/>
        <v>-11.6</v>
      </c>
      <c r="Q1061" s="1">
        <f t="shared" ca="1" si="206"/>
        <v>19092.39999999994</v>
      </c>
      <c r="R1061" s="1">
        <f t="shared" ca="1" si="207"/>
        <v>18.045746691871376</v>
      </c>
    </row>
    <row r="1062" spans="7:18">
      <c r="G1062">
        <v>1059</v>
      </c>
      <c r="H1062" t="str">
        <f t="shared" ca="1" si="197"/>
        <v>Nublado</v>
      </c>
      <c r="I1062">
        <f t="shared" ca="1" si="198"/>
        <v>3</v>
      </c>
      <c r="J1062">
        <f t="shared" ca="1" si="199"/>
        <v>3</v>
      </c>
      <c r="K1062">
        <f t="shared" ca="1" si="200"/>
        <v>1</v>
      </c>
      <c r="L1062">
        <f t="shared" ca="1" si="201"/>
        <v>4</v>
      </c>
      <c r="M1062" s="23">
        <f t="shared" ca="1" si="202"/>
        <v>36</v>
      </c>
      <c r="N1062" s="1">
        <f t="shared" ca="1" si="203"/>
        <v>-32</v>
      </c>
      <c r="O1062" s="1">
        <f t="shared" ca="1" si="204"/>
        <v>-1.2</v>
      </c>
      <c r="P1062" s="27">
        <f t="shared" ca="1" si="205"/>
        <v>2.8</v>
      </c>
      <c r="Q1062" s="1">
        <f t="shared" ca="1" si="206"/>
        <v>19095.199999999939</v>
      </c>
      <c r="R1062" s="1">
        <f t="shared" ca="1" si="207"/>
        <v>18.031350330500391</v>
      </c>
    </row>
    <row r="1063" spans="7:18">
      <c r="G1063">
        <v>1060</v>
      </c>
      <c r="H1063" t="str">
        <f t="shared" ca="1" si="197"/>
        <v>Soleado</v>
      </c>
      <c r="I1063">
        <f t="shared" ca="1" si="198"/>
        <v>7</v>
      </c>
      <c r="J1063">
        <f t="shared" ca="1" si="199"/>
        <v>3</v>
      </c>
      <c r="K1063">
        <f t="shared" ca="1" si="200"/>
        <v>0</v>
      </c>
      <c r="L1063">
        <f t="shared" ca="1" si="201"/>
        <v>3</v>
      </c>
      <c r="M1063" s="23">
        <f t="shared" ca="1" si="202"/>
        <v>36</v>
      </c>
      <c r="N1063" s="1">
        <f t="shared" ca="1" si="203"/>
        <v>-24</v>
      </c>
      <c r="O1063" s="1">
        <f t="shared" ca="1" si="204"/>
        <v>0</v>
      </c>
      <c r="P1063" s="27">
        <f t="shared" ca="1" si="205"/>
        <v>12</v>
      </c>
      <c r="Q1063" s="1">
        <f t="shared" ca="1" si="206"/>
        <v>19107.199999999939</v>
      </c>
      <c r="R1063" s="1">
        <f t="shared" ca="1" si="207"/>
        <v>18.02566037735841</v>
      </c>
    </row>
    <row r="1064" spans="7:18">
      <c r="G1064">
        <v>1061</v>
      </c>
      <c r="H1064" t="str">
        <f t="shared" ca="1" si="197"/>
        <v>Nublado</v>
      </c>
      <c r="I1064">
        <f t="shared" ca="1" si="198"/>
        <v>7</v>
      </c>
      <c r="J1064">
        <f t="shared" ca="1" si="199"/>
        <v>7</v>
      </c>
      <c r="K1064">
        <f t="shared" ca="1" si="200"/>
        <v>0</v>
      </c>
      <c r="L1064">
        <f t="shared" ca="1" si="201"/>
        <v>7</v>
      </c>
      <c r="M1064" s="23">
        <f t="shared" ca="1" si="202"/>
        <v>84</v>
      </c>
      <c r="N1064" s="1">
        <f t="shared" ca="1" si="203"/>
        <v>-56</v>
      </c>
      <c r="O1064" s="1">
        <f t="shared" ca="1" si="204"/>
        <v>0</v>
      </c>
      <c r="P1064" s="27">
        <f t="shared" ca="1" si="205"/>
        <v>28</v>
      </c>
      <c r="Q1064" s="1">
        <f t="shared" ca="1" si="206"/>
        <v>19135.199999999939</v>
      </c>
      <c r="R1064" s="1">
        <f t="shared" ca="1" si="207"/>
        <v>18.035061262959392</v>
      </c>
    </row>
    <row r="1065" spans="7:18">
      <c r="G1065">
        <v>1062</v>
      </c>
      <c r="H1065" t="str">
        <f t="shared" ca="1" si="197"/>
        <v>Soleado</v>
      </c>
      <c r="I1065">
        <f t="shared" ca="1" si="198"/>
        <v>7</v>
      </c>
      <c r="J1065">
        <f t="shared" ca="1" si="199"/>
        <v>7</v>
      </c>
      <c r="K1065">
        <f t="shared" ca="1" si="200"/>
        <v>0</v>
      </c>
      <c r="L1065">
        <f t="shared" ca="1" si="201"/>
        <v>7</v>
      </c>
      <c r="M1065" s="23">
        <f t="shared" ca="1" si="202"/>
        <v>84</v>
      </c>
      <c r="N1065" s="1">
        <f t="shared" ca="1" si="203"/>
        <v>-56</v>
      </c>
      <c r="O1065" s="1">
        <f t="shared" ca="1" si="204"/>
        <v>0</v>
      </c>
      <c r="P1065" s="27">
        <f t="shared" ca="1" si="205"/>
        <v>28</v>
      </c>
      <c r="Q1065" s="1">
        <f t="shared" ca="1" si="206"/>
        <v>19163.199999999939</v>
      </c>
      <c r="R1065" s="1">
        <f t="shared" ca="1" si="207"/>
        <v>18.044444444444363</v>
      </c>
    </row>
    <row r="1066" spans="7:18">
      <c r="G1066">
        <v>1063</v>
      </c>
      <c r="H1066" t="str">
        <f t="shared" ca="1" si="197"/>
        <v>Soleado</v>
      </c>
      <c r="I1066">
        <f t="shared" ca="1" si="198"/>
        <v>8</v>
      </c>
      <c r="J1066">
        <f t="shared" ca="1" si="199"/>
        <v>7</v>
      </c>
      <c r="K1066">
        <f t="shared" ca="1" si="200"/>
        <v>0</v>
      </c>
      <c r="L1066">
        <f t="shared" ca="1" si="201"/>
        <v>7</v>
      </c>
      <c r="M1066" s="23">
        <f t="shared" ca="1" si="202"/>
        <v>84</v>
      </c>
      <c r="N1066" s="1">
        <f t="shared" ca="1" si="203"/>
        <v>-56</v>
      </c>
      <c r="O1066" s="1">
        <f t="shared" ca="1" si="204"/>
        <v>0</v>
      </c>
      <c r="P1066" s="27">
        <f t="shared" ca="1" si="205"/>
        <v>28</v>
      </c>
      <c r="Q1066" s="1">
        <f t="shared" ca="1" si="206"/>
        <v>19191.199999999939</v>
      </c>
      <c r="R1066" s="1">
        <f t="shared" ca="1" si="207"/>
        <v>18.053809971777905</v>
      </c>
    </row>
    <row r="1067" spans="7:18">
      <c r="G1067">
        <v>1064</v>
      </c>
      <c r="H1067" t="str">
        <f t="shared" ca="1" si="197"/>
        <v>Soleado</v>
      </c>
      <c r="I1067">
        <f t="shared" ca="1" si="198"/>
        <v>9</v>
      </c>
      <c r="J1067">
        <f t="shared" ca="1" si="199"/>
        <v>8</v>
      </c>
      <c r="K1067">
        <f t="shared" ca="1" si="200"/>
        <v>0</v>
      </c>
      <c r="L1067">
        <f t="shared" ca="1" si="201"/>
        <v>8</v>
      </c>
      <c r="M1067" s="23">
        <f t="shared" ca="1" si="202"/>
        <v>96</v>
      </c>
      <c r="N1067" s="1">
        <f t="shared" ca="1" si="203"/>
        <v>-64</v>
      </c>
      <c r="O1067" s="1">
        <f t="shared" ca="1" si="204"/>
        <v>0</v>
      </c>
      <c r="P1067" s="27">
        <f t="shared" ca="1" si="205"/>
        <v>32</v>
      </c>
      <c r="Q1067" s="1">
        <f t="shared" ca="1" si="206"/>
        <v>19223.199999999939</v>
      </c>
      <c r="R1067" s="1">
        <f t="shared" ca="1" si="207"/>
        <v>18.066917293233001</v>
      </c>
    </row>
    <row r="1068" spans="7:18">
      <c r="G1068">
        <v>1065</v>
      </c>
      <c r="H1068" t="str">
        <f t="shared" ca="1" si="197"/>
        <v>Soleado</v>
      </c>
      <c r="I1068">
        <f t="shared" ca="1" si="198"/>
        <v>9</v>
      </c>
      <c r="J1068">
        <f t="shared" ca="1" si="199"/>
        <v>9</v>
      </c>
      <c r="K1068">
        <f t="shared" ca="1" si="200"/>
        <v>0</v>
      </c>
      <c r="L1068">
        <f t="shared" ca="1" si="201"/>
        <v>9</v>
      </c>
      <c r="M1068" s="23">
        <f t="shared" ca="1" si="202"/>
        <v>108</v>
      </c>
      <c r="N1068" s="1">
        <f t="shared" ca="1" si="203"/>
        <v>-72</v>
      </c>
      <c r="O1068" s="1">
        <f t="shared" ca="1" si="204"/>
        <v>0</v>
      </c>
      <c r="P1068" s="27">
        <f t="shared" ca="1" si="205"/>
        <v>36</v>
      </c>
      <c r="Q1068" s="1">
        <f t="shared" ca="1" si="206"/>
        <v>19259.199999999939</v>
      </c>
      <c r="R1068" s="1">
        <f t="shared" ca="1" si="207"/>
        <v>18.083755868544518</v>
      </c>
    </row>
    <row r="1069" spans="7:18">
      <c r="G1069">
        <v>1066</v>
      </c>
      <c r="H1069" t="str">
        <f t="shared" ca="1" si="197"/>
        <v>Soleado</v>
      </c>
      <c r="I1069">
        <f t="shared" ca="1" si="198"/>
        <v>8</v>
      </c>
      <c r="J1069">
        <f t="shared" ca="1" si="199"/>
        <v>8</v>
      </c>
      <c r="K1069">
        <f t="shared" ca="1" si="200"/>
        <v>1</v>
      </c>
      <c r="L1069">
        <f t="shared" ca="1" si="201"/>
        <v>9</v>
      </c>
      <c r="M1069" s="23">
        <f t="shared" ca="1" si="202"/>
        <v>96</v>
      </c>
      <c r="N1069" s="1">
        <f t="shared" ca="1" si="203"/>
        <v>-72</v>
      </c>
      <c r="O1069" s="1">
        <f t="shared" ca="1" si="204"/>
        <v>-1.2</v>
      </c>
      <c r="P1069" s="27">
        <f t="shared" ca="1" si="205"/>
        <v>22.8</v>
      </c>
      <c r="Q1069" s="1">
        <f t="shared" ca="1" si="206"/>
        <v>19281.999999999938</v>
      </c>
      <c r="R1069" s="1">
        <f t="shared" ca="1" si="207"/>
        <v>18.088180112570274</v>
      </c>
    </row>
    <row r="1070" spans="7:18">
      <c r="G1070">
        <v>1067</v>
      </c>
      <c r="H1070" t="str">
        <f t="shared" ca="1" si="197"/>
        <v>Nublado</v>
      </c>
      <c r="I1070">
        <f t="shared" ca="1" si="198"/>
        <v>6</v>
      </c>
      <c r="J1070">
        <f t="shared" ca="1" si="199"/>
        <v>6</v>
      </c>
      <c r="K1070">
        <f t="shared" ca="1" si="200"/>
        <v>2</v>
      </c>
      <c r="L1070">
        <f t="shared" ca="1" si="201"/>
        <v>8</v>
      </c>
      <c r="M1070" s="23">
        <f t="shared" ca="1" si="202"/>
        <v>72</v>
      </c>
      <c r="N1070" s="1">
        <f t="shared" ca="1" si="203"/>
        <v>-64</v>
      </c>
      <c r="O1070" s="1">
        <f t="shared" ca="1" si="204"/>
        <v>-2.4</v>
      </c>
      <c r="P1070" s="27">
        <f t="shared" ca="1" si="205"/>
        <v>5.6</v>
      </c>
      <c r="Q1070" s="1">
        <f t="shared" ca="1" si="206"/>
        <v>19287.599999999937</v>
      </c>
      <c r="R1070" s="1">
        <f t="shared" ca="1" si="207"/>
        <v>18.076476101218287</v>
      </c>
    </row>
    <row r="1071" spans="7:18">
      <c r="G1071">
        <v>1068</v>
      </c>
      <c r="H1071" t="str">
        <f t="shared" ca="1" si="197"/>
        <v>Nublado</v>
      </c>
      <c r="I1071">
        <f t="shared" ca="1" si="198"/>
        <v>6</v>
      </c>
      <c r="J1071">
        <f t="shared" ca="1" si="199"/>
        <v>6</v>
      </c>
      <c r="K1071">
        <f t="shared" ca="1" si="200"/>
        <v>0</v>
      </c>
      <c r="L1071">
        <f t="shared" ca="1" si="201"/>
        <v>6</v>
      </c>
      <c r="M1071" s="23">
        <f t="shared" ca="1" si="202"/>
        <v>72</v>
      </c>
      <c r="N1071" s="1">
        <f t="shared" ca="1" si="203"/>
        <v>-48</v>
      </c>
      <c r="O1071" s="1">
        <f t="shared" ca="1" si="204"/>
        <v>0</v>
      </c>
      <c r="P1071" s="27">
        <f t="shared" ca="1" si="205"/>
        <v>24</v>
      </c>
      <c r="Q1071" s="1">
        <f t="shared" ca="1" si="206"/>
        <v>19311.599999999937</v>
      </c>
      <c r="R1071" s="1">
        <f t="shared" ca="1" si="207"/>
        <v>18.08202247191003</v>
      </c>
    </row>
    <row r="1072" spans="7:18">
      <c r="G1072">
        <v>1069</v>
      </c>
      <c r="H1072" t="str">
        <f t="shared" ca="1" si="197"/>
        <v>Soleado</v>
      </c>
      <c r="I1072">
        <f t="shared" ca="1" si="198"/>
        <v>8</v>
      </c>
      <c r="J1072">
        <f t="shared" ca="1" si="199"/>
        <v>6</v>
      </c>
      <c r="K1072">
        <f t="shared" ca="1" si="200"/>
        <v>0</v>
      </c>
      <c r="L1072">
        <f t="shared" ca="1" si="201"/>
        <v>6</v>
      </c>
      <c r="M1072" s="23">
        <f t="shared" ca="1" si="202"/>
        <v>72</v>
      </c>
      <c r="N1072" s="1">
        <f t="shared" ca="1" si="203"/>
        <v>-48</v>
      </c>
      <c r="O1072" s="1">
        <f t="shared" ca="1" si="204"/>
        <v>0</v>
      </c>
      <c r="P1072" s="27">
        <f t="shared" ca="1" si="205"/>
        <v>24</v>
      </c>
      <c r="Q1072" s="1">
        <f t="shared" ca="1" si="206"/>
        <v>19335.599999999937</v>
      </c>
      <c r="R1072" s="1">
        <f t="shared" ca="1" si="207"/>
        <v>18.087558465855857</v>
      </c>
    </row>
    <row r="1073" spans="7:18">
      <c r="G1073">
        <v>1070</v>
      </c>
      <c r="H1073" t="str">
        <f t="shared" ca="1" si="197"/>
        <v>Soleado</v>
      </c>
      <c r="I1073">
        <f t="shared" ca="1" si="198"/>
        <v>8</v>
      </c>
      <c r="J1073">
        <f t="shared" ca="1" si="199"/>
        <v>8</v>
      </c>
      <c r="K1073">
        <f t="shared" ca="1" si="200"/>
        <v>0</v>
      </c>
      <c r="L1073">
        <f t="shared" ca="1" si="201"/>
        <v>8</v>
      </c>
      <c r="M1073" s="23">
        <f t="shared" ca="1" si="202"/>
        <v>96</v>
      </c>
      <c r="N1073" s="1">
        <f t="shared" ca="1" si="203"/>
        <v>-64</v>
      </c>
      <c r="O1073" s="1">
        <f t="shared" ca="1" si="204"/>
        <v>0</v>
      </c>
      <c r="P1073" s="27">
        <f t="shared" ca="1" si="205"/>
        <v>32</v>
      </c>
      <c r="Q1073" s="1">
        <f t="shared" ca="1" si="206"/>
        <v>19367.599999999937</v>
      </c>
      <c r="R1073" s="1">
        <f t="shared" ca="1" si="207"/>
        <v>18.100560747663469</v>
      </c>
    </row>
    <row r="1074" spans="7:18">
      <c r="G1074">
        <v>1071</v>
      </c>
      <c r="H1074" t="str">
        <f t="shared" ca="1" si="197"/>
        <v>Soleado</v>
      </c>
      <c r="I1074">
        <f t="shared" ca="1" si="198"/>
        <v>8</v>
      </c>
      <c r="J1074">
        <f t="shared" ca="1" si="199"/>
        <v>8</v>
      </c>
      <c r="K1074">
        <f t="shared" ca="1" si="200"/>
        <v>0</v>
      </c>
      <c r="L1074">
        <f t="shared" ca="1" si="201"/>
        <v>8</v>
      </c>
      <c r="M1074" s="23">
        <f t="shared" ca="1" si="202"/>
        <v>96</v>
      </c>
      <c r="N1074" s="1">
        <f t="shared" ca="1" si="203"/>
        <v>-64</v>
      </c>
      <c r="O1074" s="1">
        <f t="shared" ca="1" si="204"/>
        <v>0</v>
      </c>
      <c r="P1074" s="27">
        <f t="shared" ca="1" si="205"/>
        <v>32</v>
      </c>
      <c r="Q1074" s="1">
        <f t="shared" ca="1" si="206"/>
        <v>19399.599999999937</v>
      </c>
      <c r="R1074" s="1">
        <f t="shared" ca="1" si="207"/>
        <v>18.113538748832784</v>
      </c>
    </row>
    <row r="1075" spans="7:18">
      <c r="G1075">
        <v>1072</v>
      </c>
      <c r="H1075" t="str">
        <f t="shared" ca="1" si="197"/>
        <v>Soleado</v>
      </c>
      <c r="I1075">
        <f t="shared" ca="1" si="198"/>
        <v>7</v>
      </c>
      <c r="J1075">
        <f t="shared" ca="1" si="199"/>
        <v>7</v>
      </c>
      <c r="K1075">
        <f t="shared" ca="1" si="200"/>
        <v>1</v>
      </c>
      <c r="L1075">
        <f t="shared" ca="1" si="201"/>
        <v>8</v>
      </c>
      <c r="M1075" s="23">
        <f t="shared" ca="1" si="202"/>
        <v>84</v>
      </c>
      <c r="N1075" s="1">
        <f t="shared" ca="1" si="203"/>
        <v>-64</v>
      </c>
      <c r="O1075" s="1">
        <f t="shared" ca="1" si="204"/>
        <v>-1.2</v>
      </c>
      <c r="P1075" s="27">
        <f t="shared" ca="1" si="205"/>
        <v>18.8</v>
      </c>
      <c r="Q1075" s="1">
        <f t="shared" ca="1" si="206"/>
        <v>19418.399999999936</v>
      </c>
      <c r="R1075" s="1">
        <f t="shared" ca="1" si="207"/>
        <v>18.114179104477529</v>
      </c>
    </row>
    <row r="1076" spans="7:18">
      <c r="G1076">
        <v>1073</v>
      </c>
      <c r="H1076" t="str">
        <f t="shared" ca="1" si="197"/>
        <v>Soleado</v>
      </c>
      <c r="I1076">
        <f t="shared" ca="1" si="198"/>
        <v>7</v>
      </c>
      <c r="J1076">
        <f t="shared" ca="1" si="199"/>
        <v>7</v>
      </c>
      <c r="K1076">
        <f t="shared" ca="1" si="200"/>
        <v>0</v>
      </c>
      <c r="L1076">
        <f t="shared" ca="1" si="201"/>
        <v>7</v>
      </c>
      <c r="M1076" s="23">
        <f t="shared" ca="1" si="202"/>
        <v>84</v>
      </c>
      <c r="N1076" s="1">
        <f t="shared" ca="1" si="203"/>
        <v>-56</v>
      </c>
      <c r="O1076" s="1">
        <f t="shared" ca="1" si="204"/>
        <v>0</v>
      </c>
      <c r="P1076" s="27">
        <f t="shared" ca="1" si="205"/>
        <v>28</v>
      </c>
      <c r="Q1076" s="1">
        <f t="shared" ca="1" si="206"/>
        <v>19446.399999999936</v>
      </c>
      <c r="R1076" s="1">
        <f t="shared" ca="1" si="207"/>
        <v>18.123392357875034</v>
      </c>
    </row>
    <row r="1077" spans="7:18">
      <c r="G1077">
        <v>1074</v>
      </c>
      <c r="H1077" t="str">
        <f t="shared" ca="1" si="197"/>
        <v>Soleado</v>
      </c>
      <c r="I1077">
        <f t="shared" ca="1" si="198"/>
        <v>8</v>
      </c>
      <c r="J1077">
        <f t="shared" ca="1" si="199"/>
        <v>7</v>
      </c>
      <c r="K1077">
        <f t="shared" ca="1" si="200"/>
        <v>0</v>
      </c>
      <c r="L1077">
        <f t="shared" ca="1" si="201"/>
        <v>7</v>
      </c>
      <c r="M1077" s="23">
        <f t="shared" ca="1" si="202"/>
        <v>84</v>
      </c>
      <c r="N1077" s="1">
        <f t="shared" ca="1" si="203"/>
        <v>-56</v>
      </c>
      <c r="O1077" s="1">
        <f t="shared" ca="1" si="204"/>
        <v>0</v>
      </c>
      <c r="P1077" s="27">
        <f t="shared" ca="1" si="205"/>
        <v>28</v>
      </c>
      <c r="Q1077" s="1">
        <f t="shared" ca="1" si="206"/>
        <v>19474.399999999936</v>
      </c>
      <c r="R1077" s="1">
        <f t="shared" ca="1" si="207"/>
        <v>18.13258845437608</v>
      </c>
    </row>
    <row r="1078" spans="7:18">
      <c r="G1078">
        <v>1075</v>
      </c>
      <c r="H1078" t="str">
        <f t="shared" ca="1" si="197"/>
        <v>Soleado</v>
      </c>
      <c r="I1078">
        <f t="shared" ca="1" si="198"/>
        <v>7</v>
      </c>
      <c r="J1078">
        <f t="shared" ca="1" si="199"/>
        <v>7</v>
      </c>
      <c r="K1078">
        <f t="shared" ca="1" si="200"/>
        <v>1</v>
      </c>
      <c r="L1078">
        <f t="shared" ca="1" si="201"/>
        <v>8</v>
      </c>
      <c r="M1078" s="23">
        <f t="shared" ca="1" si="202"/>
        <v>84</v>
      </c>
      <c r="N1078" s="1">
        <f t="shared" ca="1" si="203"/>
        <v>-64</v>
      </c>
      <c r="O1078" s="1">
        <f t="shared" ca="1" si="204"/>
        <v>-1.2</v>
      </c>
      <c r="P1078" s="27">
        <f t="shared" ca="1" si="205"/>
        <v>18.8</v>
      </c>
      <c r="Q1078" s="1">
        <f t="shared" ca="1" si="206"/>
        <v>19493.199999999935</v>
      </c>
      <c r="R1078" s="1">
        <f t="shared" ca="1" si="207"/>
        <v>18.133209302325497</v>
      </c>
    </row>
    <row r="1079" spans="7:18">
      <c r="G1079">
        <v>1076</v>
      </c>
      <c r="H1079" t="str">
        <f t="shared" ca="1" si="197"/>
        <v>Soleado</v>
      </c>
      <c r="I1079">
        <f t="shared" ca="1" si="198"/>
        <v>8</v>
      </c>
      <c r="J1079">
        <f t="shared" ca="1" si="199"/>
        <v>7</v>
      </c>
      <c r="K1079">
        <f t="shared" ca="1" si="200"/>
        <v>0</v>
      </c>
      <c r="L1079">
        <f t="shared" ca="1" si="201"/>
        <v>7</v>
      </c>
      <c r="M1079" s="23">
        <f t="shared" ca="1" si="202"/>
        <v>84</v>
      </c>
      <c r="N1079" s="1">
        <f t="shared" ca="1" si="203"/>
        <v>-56</v>
      </c>
      <c r="O1079" s="1">
        <f t="shared" ca="1" si="204"/>
        <v>0</v>
      </c>
      <c r="P1079" s="27">
        <f t="shared" ca="1" si="205"/>
        <v>28</v>
      </c>
      <c r="Q1079" s="1">
        <f t="shared" ca="1" si="206"/>
        <v>19521.199999999935</v>
      </c>
      <c r="R1079" s="1">
        <f t="shared" ca="1" si="207"/>
        <v>18.142379182156049</v>
      </c>
    </row>
    <row r="1080" spans="7:18">
      <c r="G1080">
        <v>1077</v>
      </c>
      <c r="H1080" t="str">
        <f t="shared" ca="1" si="197"/>
        <v>Soleado</v>
      </c>
      <c r="I1080">
        <f t="shared" ca="1" si="198"/>
        <v>7</v>
      </c>
      <c r="J1080">
        <f t="shared" ca="1" si="199"/>
        <v>7</v>
      </c>
      <c r="K1080">
        <f t="shared" ca="1" si="200"/>
        <v>1</v>
      </c>
      <c r="L1080">
        <f t="shared" ca="1" si="201"/>
        <v>8</v>
      </c>
      <c r="M1080" s="23">
        <f t="shared" ca="1" si="202"/>
        <v>84</v>
      </c>
      <c r="N1080" s="1">
        <f t="shared" ca="1" si="203"/>
        <v>-64</v>
      </c>
      <c r="O1080" s="1">
        <f t="shared" ca="1" si="204"/>
        <v>-1.2</v>
      </c>
      <c r="P1080" s="27">
        <f t="shared" ca="1" si="205"/>
        <v>18.8</v>
      </c>
      <c r="Q1080" s="1">
        <f t="shared" ca="1" si="206"/>
        <v>19539.999999999935</v>
      </c>
      <c r="R1080" s="1">
        <f t="shared" ca="1" si="207"/>
        <v>18.142989786443742</v>
      </c>
    </row>
    <row r="1081" spans="7:18">
      <c r="G1081">
        <v>1078</v>
      </c>
      <c r="H1081" t="str">
        <f t="shared" ca="1" si="197"/>
        <v>Soleado</v>
      </c>
      <c r="I1081">
        <f t="shared" ca="1" si="198"/>
        <v>7</v>
      </c>
      <c r="J1081">
        <f t="shared" ca="1" si="199"/>
        <v>7</v>
      </c>
      <c r="K1081">
        <f t="shared" ca="1" si="200"/>
        <v>0</v>
      </c>
      <c r="L1081">
        <f t="shared" ca="1" si="201"/>
        <v>7</v>
      </c>
      <c r="M1081" s="23">
        <f t="shared" ca="1" si="202"/>
        <v>84</v>
      </c>
      <c r="N1081" s="1">
        <f t="shared" ca="1" si="203"/>
        <v>-56</v>
      </c>
      <c r="O1081" s="1">
        <f t="shared" ca="1" si="204"/>
        <v>0</v>
      </c>
      <c r="P1081" s="27">
        <f t="shared" ca="1" si="205"/>
        <v>28</v>
      </c>
      <c r="Q1081" s="1">
        <f t="shared" ca="1" si="206"/>
        <v>19567.999999999935</v>
      </c>
      <c r="R1081" s="1">
        <f t="shared" ca="1" si="207"/>
        <v>18.152133580704927</v>
      </c>
    </row>
    <row r="1082" spans="7:18">
      <c r="G1082">
        <v>1079</v>
      </c>
      <c r="H1082" t="str">
        <f t="shared" ca="1" si="197"/>
        <v>Soleado</v>
      </c>
      <c r="I1082">
        <f t="shared" ca="1" si="198"/>
        <v>9</v>
      </c>
      <c r="J1082">
        <f t="shared" ca="1" si="199"/>
        <v>7</v>
      </c>
      <c r="K1082">
        <f t="shared" ca="1" si="200"/>
        <v>0</v>
      </c>
      <c r="L1082">
        <f t="shared" ca="1" si="201"/>
        <v>7</v>
      </c>
      <c r="M1082" s="23">
        <f t="shared" ca="1" si="202"/>
        <v>84</v>
      </c>
      <c r="N1082" s="1">
        <f t="shared" ca="1" si="203"/>
        <v>-56</v>
      </c>
      <c r="O1082" s="1">
        <f t="shared" ca="1" si="204"/>
        <v>0</v>
      </c>
      <c r="P1082" s="27">
        <f t="shared" ca="1" si="205"/>
        <v>28</v>
      </c>
      <c r="Q1082" s="1">
        <f t="shared" ca="1" si="206"/>
        <v>19595.999999999935</v>
      </c>
      <c r="R1082" s="1">
        <f t="shared" ca="1" si="207"/>
        <v>18.161260426320588</v>
      </c>
    </row>
    <row r="1083" spans="7:18">
      <c r="G1083">
        <v>1080</v>
      </c>
      <c r="H1083" t="str">
        <f t="shared" ca="1" si="197"/>
        <v>Nublado</v>
      </c>
      <c r="I1083">
        <f t="shared" ca="1" si="198"/>
        <v>5</v>
      </c>
      <c r="J1083">
        <f t="shared" ca="1" si="199"/>
        <v>5</v>
      </c>
      <c r="K1083">
        <f t="shared" ca="1" si="200"/>
        <v>4</v>
      </c>
      <c r="L1083">
        <f t="shared" ca="1" si="201"/>
        <v>9</v>
      </c>
      <c r="M1083" s="23">
        <f t="shared" ca="1" si="202"/>
        <v>60</v>
      </c>
      <c r="N1083" s="1">
        <f t="shared" ca="1" si="203"/>
        <v>-72</v>
      </c>
      <c r="O1083" s="1">
        <f t="shared" ca="1" si="204"/>
        <v>-4.8</v>
      </c>
      <c r="P1083" s="27">
        <f t="shared" ca="1" si="205"/>
        <v>-16.8</v>
      </c>
      <c r="Q1083" s="1">
        <f t="shared" ca="1" si="206"/>
        <v>19579.199999999935</v>
      </c>
      <c r="R1083" s="1">
        <f t="shared" ca="1" si="207"/>
        <v>18.128888888888813</v>
      </c>
    </row>
    <row r="1084" spans="7:18">
      <c r="G1084">
        <v>1081</v>
      </c>
      <c r="H1084" t="str">
        <f t="shared" ca="1" si="197"/>
        <v>Soleado</v>
      </c>
      <c r="I1084">
        <f t="shared" ca="1" si="198"/>
        <v>8</v>
      </c>
      <c r="J1084">
        <f t="shared" ca="1" si="199"/>
        <v>5</v>
      </c>
      <c r="K1084">
        <f t="shared" ca="1" si="200"/>
        <v>0</v>
      </c>
      <c r="L1084">
        <f t="shared" ca="1" si="201"/>
        <v>5</v>
      </c>
      <c r="M1084" s="23">
        <f t="shared" ca="1" si="202"/>
        <v>60</v>
      </c>
      <c r="N1084" s="1">
        <f t="shared" ca="1" si="203"/>
        <v>-40</v>
      </c>
      <c r="O1084" s="1">
        <f t="shared" ca="1" si="204"/>
        <v>0</v>
      </c>
      <c r="P1084" s="27">
        <f t="shared" ca="1" si="205"/>
        <v>20</v>
      </c>
      <c r="Q1084" s="1">
        <f t="shared" ca="1" si="206"/>
        <v>19599.199999999935</v>
      </c>
      <c r="R1084" s="1">
        <f t="shared" ca="1" si="207"/>
        <v>18.130619796484659</v>
      </c>
    </row>
    <row r="1085" spans="7:18">
      <c r="G1085">
        <v>1082</v>
      </c>
      <c r="H1085" t="str">
        <f t="shared" ca="1" si="197"/>
        <v>Soleado</v>
      </c>
      <c r="I1085">
        <f t="shared" ca="1" si="198"/>
        <v>9</v>
      </c>
      <c r="J1085">
        <f t="shared" ca="1" si="199"/>
        <v>8</v>
      </c>
      <c r="K1085">
        <f t="shared" ca="1" si="200"/>
        <v>0</v>
      </c>
      <c r="L1085">
        <f t="shared" ca="1" si="201"/>
        <v>8</v>
      </c>
      <c r="M1085" s="23">
        <f t="shared" ca="1" si="202"/>
        <v>96</v>
      </c>
      <c r="N1085" s="1">
        <f t="shared" ca="1" si="203"/>
        <v>-64</v>
      </c>
      <c r="O1085" s="1">
        <f t="shared" ca="1" si="204"/>
        <v>0</v>
      </c>
      <c r="P1085" s="27">
        <f t="shared" ca="1" si="205"/>
        <v>32</v>
      </c>
      <c r="Q1085" s="1">
        <f t="shared" ca="1" si="206"/>
        <v>19631.199999999935</v>
      </c>
      <c r="R1085" s="1">
        <f t="shared" ca="1" si="207"/>
        <v>18.143438077633935</v>
      </c>
    </row>
    <row r="1086" spans="7:18">
      <c r="G1086">
        <v>1083</v>
      </c>
      <c r="H1086" t="str">
        <f t="shared" ca="1" si="197"/>
        <v>Nublado</v>
      </c>
      <c r="I1086">
        <f t="shared" ca="1" si="198"/>
        <v>5</v>
      </c>
      <c r="J1086">
        <f t="shared" ca="1" si="199"/>
        <v>5</v>
      </c>
      <c r="K1086">
        <f t="shared" ca="1" si="200"/>
        <v>4</v>
      </c>
      <c r="L1086">
        <f t="shared" ca="1" si="201"/>
        <v>9</v>
      </c>
      <c r="M1086" s="23">
        <f t="shared" ca="1" si="202"/>
        <v>60</v>
      </c>
      <c r="N1086" s="1">
        <f t="shared" ca="1" si="203"/>
        <v>-72</v>
      </c>
      <c r="O1086" s="1">
        <f t="shared" ca="1" si="204"/>
        <v>-4.8</v>
      </c>
      <c r="P1086" s="27">
        <f t="shared" ca="1" si="205"/>
        <v>-16.8</v>
      </c>
      <c r="Q1086" s="1">
        <f t="shared" ca="1" si="206"/>
        <v>19614.399999999936</v>
      </c>
      <c r="R1086" s="1">
        <f t="shared" ca="1" si="207"/>
        <v>18.111172668513312</v>
      </c>
    </row>
    <row r="1087" spans="7:18">
      <c r="G1087">
        <v>1084</v>
      </c>
      <c r="H1087" t="str">
        <f t="shared" ca="1" si="197"/>
        <v>Soleado</v>
      </c>
      <c r="I1087">
        <f t="shared" ca="1" si="198"/>
        <v>7</v>
      </c>
      <c r="J1087">
        <f t="shared" ca="1" si="199"/>
        <v>5</v>
      </c>
      <c r="K1087">
        <f t="shared" ca="1" si="200"/>
        <v>0</v>
      </c>
      <c r="L1087">
        <f t="shared" ca="1" si="201"/>
        <v>5</v>
      </c>
      <c r="M1087" s="23">
        <f t="shared" ca="1" si="202"/>
        <v>60</v>
      </c>
      <c r="N1087" s="1">
        <f t="shared" ca="1" si="203"/>
        <v>-40</v>
      </c>
      <c r="O1087" s="1">
        <f t="shared" ca="1" si="204"/>
        <v>0</v>
      </c>
      <c r="P1087" s="27">
        <f t="shared" ca="1" si="205"/>
        <v>20</v>
      </c>
      <c r="Q1087" s="1">
        <f t="shared" ca="1" si="206"/>
        <v>19634.399999999936</v>
      </c>
      <c r="R1087" s="1">
        <f t="shared" ca="1" si="207"/>
        <v>18.112915129151215</v>
      </c>
    </row>
    <row r="1088" spans="7:18">
      <c r="G1088">
        <v>1085</v>
      </c>
      <c r="H1088" t="str">
        <f t="shared" ca="1" si="197"/>
        <v>Soleado</v>
      </c>
      <c r="I1088">
        <f t="shared" ca="1" si="198"/>
        <v>9</v>
      </c>
      <c r="J1088">
        <f t="shared" ca="1" si="199"/>
        <v>7</v>
      </c>
      <c r="K1088">
        <f t="shared" ca="1" si="200"/>
        <v>0</v>
      </c>
      <c r="L1088">
        <f t="shared" ca="1" si="201"/>
        <v>7</v>
      </c>
      <c r="M1088" s="23">
        <f t="shared" ca="1" si="202"/>
        <v>84</v>
      </c>
      <c r="N1088" s="1">
        <f t="shared" ca="1" si="203"/>
        <v>-56</v>
      </c>
      <c r="O1088" s="1">
        <f t="shared" ca="1" si="204"/>
        <v>0</v>
      </c>
      <c r="P1088" s="27">
        <f t="shared" ca="1" si="205"/>
        <v>28</v>
      </c>
      <c r="Q1088" s="1">
        <f t="shared" ca="1" si="206"/>
        <v>19662.399999999936</v>
      </c>
      <c r="R1088" s="1">
        <f t="shared" ca="1" si="207"/>
        <v>18.12202764976951</v>
      </c>
    </row>
    <row r="1089" spans="7:18">
      <c r="G1089">
        <v>1086</v>
      </c>
      <c r="H1089" t="str">
        <f t="shared" ca="1" si="197"/>
        <v>Soleado</v>
      </c>
      <c r="I1089">
        <f t="shared" ca="1" si="198"/>
        <v>8</v>
      </c>
      <c r="J1089">
        <f t="shared" ca="1" si="199"/>
        <v>8</v>
      </c>
      <c r="K1089">
        <f t="shared" ca="1" si="200"/>
        <v>1</v>
      </c>
      <c r="L1089">
        <f t="shared" ca="1" si="201"/>
        <v>9</v>
      </c>
      <c r="M1089" s="23">
        <f t="shared" ca="1" si="202"/>
        <v>96</v>
      </c>
      <c r="N1089" s="1">
        <f t="shared" ca="1" si="203"/>
        <v>-72</v>
      </c>
      <c r="O1089" s="1">
        <f t="shared" ca="1" si="204"/>
        <v>-1.2</v>
      </c>
      <c r="P1089" s="27">
        <f t="shared" ca="1" si="205"/>
        <v>22.8</v>
      </c>
      <c r="Q1089" s="1">
        <f t="shared" ca="1" si="206"/>
        <v>19685.199999999935</v>
      </c>
      <c r="R1089" s="1">
        <f t="shared" ca="1" si="207"/>
        <v>18.126335174953883</v>
      </c>
    </row>
    <row r="1090" spans="7:18">
      <c r="G1090">
        <v>1087</v>
      </c>
      <c r="H1090" t="str">
        <f t="shared" ca="1" si="197"/>
        <v>Soleado</v>
      </c>
      <c r="I1090">
        <f t="shared" ca="1" si="198"/>
        <v>7</v>
      </c>
      <c r="J1090">
        <f t="shared" ca="1" si="199"/>
        <v>7</v>
      </c>
      <c r="K1090">
        <f t="shared" ca="1" si="200"/>
        <v>1</v>
      </c>
      <c r="L1090">
        <f t="shared" ca="1" si="201"/>
        <v>8</v>
      </c>
      <c r="M1090" s="23">
        <f t="shared" ca="1" si="202"/>
        <v>84</v>
      </c>
      <c r="N1090" s="1">
        <f t="shared" ca="1" si="203"/>
        <v>-64</v>
      </c>
      <c r="O1090" s="1">
        <f t="shared" ca="1" si="204"/>
        <v>-1.2</v>
      </c>
      <c r="P1090" s="27">
        <f t="shared" ca="1" si="205"/>
        <v>18.8</v>
      </c>
      <c r="Q1090" s="1">
        <f t="shared" ca="1" si="206"/>
        <v>19703.999999999935</v>
      </c>
      <c r="R1090" s="1">
        <f t="shared" ca="1" si="207"/>
        <v>18.126954921803051</v>
      </c>
    </row>
    <row r="1091" spans="7:18">
      <c r="G1091">
        <v>1088</v>
      </c>
      <c r="H1091" t="str">
        <f t="shared" ca="1" si="197"/>
        <v>Soleado</v>
      </c>
      <c r="I1091">
        <f t="shared" ca="1" si="198"/>
        <v>8</v>
      </c>
      <c r="J1091">
        <f t="shared" ca="1" si="199"/>
        <v>7</v>
      </c>
      <c r="K1091">
        <f t="shared" ca="1" si="200"/>
        <v>0</v>
      </c>
      <c r="L1091">
        <f t="shared" ca="1" si="201"/>
        <v>7</v>
      </c>
      <c r="M1091" s="23">
        <f t="shared" ca="1" si="202"/>
        <v>84</v>
      </c>
      <c r="N1091" s="1">
        <f t="shared" ca="1" si="203"/>
        <v>-56</v>
      </c>
      <c r="O1091" s="1">
        <f t="shared" ca="1" si="204"/>
        <v>0</v>
      </c>
      <c r="P1091" s="27">
        <f t="shared" ca="1" si="205"/>
        <v>28</v>
      </c>
      <c r="Q1091" s="1">
        <f t="shared" ca="1" si="206"/>
        <v>19731.999999999935</v>
      </c>
      <c r="R1091" s="1">
        <f t="shared" ca="1" si="207"/>
        <v>18.136029411764628</v>
      </c>
    </row>
    <row r="1092" spans="7:18">
      <c r="G1092">
        <v>1089</v>
      </c>
      <c r="H1092" t="str">
        <f t="shared" ref="H1092:H1112" ca="1" si="208">LOOKUP(RAND(),$D$9:$D$10,$A$9:$A$10)</f>
        <v>Nublado</v>
      </c>
      <c r="I1092">
        <f t="shared" ca="1" si="198"/>
        <v>5</v>
      </c>
      <c r="J1092">
        <f t="shared" ca="1" si="199"/>
        <v>5</v>
      </c>
      <c r="K1092">
        <f t="shared" ca="1" si="200"/>
        <v>3</v>
      </c>
      <c r="L1092">
        <f t="shared" ca="1" si="201"/>
        <v>8</v>
      </c>
      <c r="M1092" s="23">
        <f t="shared" ca="1" si="202"/>
        <v>60</v>
      </c>
      <c r="N1092" s="1">
        <f t="shared" ca="1" si="203"/>
        <v>-64</v>
      </c>
      <c r="O1092" s="1">
        <f t="shared" ca="1" si="204"/>
        <v>-3.5999999999999996</v>
      </c>
      <c r="P1092" s="27">
        <f t="shared" ca="1" si="205"/>
        <v>-7.6</v>
      </c>
      <c r="Q1092" s="1">
        <f t="shared" ca="1" si="206"/>
        <v>19724.399999999936</v>
      </c>
      <c r="R1092" s="1">
        <f t="shared" ca="1" si="207"/>
        <v>18.112396694214802</v>
      </c>
    </row>
    <row r="1093" spans="7:18">
      <c r="G1093">
        <v>1090</v>
      </c>
      <c r="H1093" t="str">
        <f t="shared" ca="1" si="208"/>
        <v>Soleado</v>
      </c>
      <c r="I1093">
        <f t="shared" ca="1" si="198"/>
        <v>9</v>
      </c>
      <c r="J1093">
        <f t="shared" ca="1" si="199"/>
        <v>5</v>
      </c>
      <c r="K1093">
        <f t="shared" ca="1" si="200"/>
        <v>0</v>
      </c>
      <c r="L1093">
        <f t="shared" ca="1" si="201"/>
        <v>5</v>
      </c>
      <c r="M1093" s="23">
        <f t="shared" ca="1" si="202"/>
        <v>60</v>
      </c>
      <c r="N1093" s="1">
        <f t="shared" ca="1" si="203"/>
        <v>-40</v>
      </c>
      <c r="O1093" s="1">
        <f t="shared" ca="1" si="204"/>
        <v>0</v>
      </c>
      <c r="P1093" s="27">
        <f t="shared" ca="1" si="205"/>
        <v>20</v>
      </c>
      <c r="Q1093" s="1">
        <f t="shared" ca="1" si="206"/>
        <v>19744.399999999936</v>
      </c>
      <c r="R1093" s="1">
        <f t="shared" ca="1" si="207"/>
        <v>18.114128440366898</v>
      </c>
    </row>
    <row r="1094" spans="7:18">
      <c r="G1094">
        <v>1091</v>
      </c>
      <c r="H1094" t="str">
        <f t="shared" ca="1" si="208"/>
        <v>Soleado</v>
      </c>
      <c r="I1094">
        <f t="shared" ca="1" si="198"/>
        <v>8</v>
      </c>
      <c r="J1094">
        <f t="shared" ca="1" si="199"/>
        <v>8</v>
      </c>
      <c r="K1094">
        <f t="shared" ca="1" si="200"/>
        <v>1</v>
      </c>
      <c r="L1094">
        <f t="shared" ca="1" si="201"/>
        <v>9</v>
      </c>
      <c r="M1094" s="23">
        <f t="shared" ca="1" si="202"/>
        <v>96</v>
      </c>
      <c r="N1094" s="1">
        <f t="shared" ca="1" si="203"/>
        <v>-72</v>
      </c>
      <c r="O1094" s="1">
        <f t="shared" ca="1" si="204"/>
        <v>-1.2</v>
      </c>
      <c r="P1094" s="27">
        <f t="shared" ca="1" si="205"/>
        <v>22.8</v>
      </c>
      <c r="Q1094" s="1">
        <f t="shared" ca="1" si="206"/>
        <v>19767.199999999935</v>
      </c>
      <c r="R1094" s="1">
        <f t="shared" ca="1" si="207"/>
        <v>18.118423464711199</v>
      </c>
    </row>
    <row r="1095" spans="7:18">
      <c r="G1095">
        <v>1092</v>
      </c>
      <c r="H1095" t="str">
        <f t="shared" ca="1" si="208"/>
        <v>Soleado</v>
      </c>
      <c r="I1095">
        <f t="shared" ca="1" si="198"/>
        <v>7</v>
      </c>
      <c r="J1095">
        <f t="shared" ca="1" si="199"/>
        <v>7</v>
      </c>
      <c r="K1095">
        <f t="shared" ca="1" si="200"/>
        <v>1</v>
      </c>
      <c r="L1095">
        <f t="shared" ca="1" si="201"/>
        <v>8</v>
      </c>
      <c r="M1095" s="23">
        <f t="shared" ca="1" si="202"/>
        <v>84</v>
      </c>
      <c r="N1095" s="1">
        <f t="shared" ca="1" si="203"/>
        <v>-64</v>
      </c>
      <c r="O1095" s="1">
        <f t="shared" ca="1" si="204"/>
        <v>-1.2</v>
      </c>
      <c r="P1095" s="27">
        <f t="shared" ca="1" si="205"/>
        <v>18.8</v>
      </c>
      <c r="Q1095" s="1">
        <f t="shared" ca="1" si="206"/>
        <v>19785.999999999935</v>
      </c>
      <c r="R1095" s="1">
        <f t="shared" ca="1" si="207"/>
        <v>18.119047619047542</v>
      </c>
    </row>
    <row r="1096" spans="7:18">
      <c r="G1096">
        <v>1093</v>
      </c>
      <c r="H1096" t="str">
        <f t="shared" ca="1" si="208"/>
        <v>Soleado</v>
      </c>
      <c r="I1096">
        <f t="shared" ca="1" si="198"/>
        <v>6</v>
      </c>
      <c r="J1096">
        <f t="shared" ca="1" si="199"/>
        <v>6</v>
      </c>
      <c r="K1096">
        <f t="shared" ca="1" si="200"/>
        <v>1</v>
      </c>
      <c r="L1096">
        <f t="shared" ca="1" si="201"/>
        <v>7</v>
      </c>
      <c r="M1096" s="23">
        <f t="shared" ca="1" si="202"/>
        <v>72</v>
      </c>
      <c r="N1096" s="1">
        <f t="shared" ca="1" si="203"/>
        <v>-56</v>
      </c>
      <c r="O1096" s="1">
        <f t="shared" ca="1" si="204"/>
        <v>-1.2</v>
      </c>
      <c r="P1096" s="27">
        <f t="shared" ca="1" si="205"/>
        <v>14.8</v>
      </c>
      <c r="Q1096" s="1">
        <f t="shared" ca="1" si="206"/>
        <v>19800.799999999934</v>
      </c>
      <c r="R1096" s="1">
        <f t="shared" ca="1" si="207"/>
        <v>18.116010978956922</v>
      </c>
    </row>
    <row r="1097" spans="7:18">
      <c r="G1097">
        <v>1094</v>
      </c>
      <c r="H1097" t="str">
        <f t="shared" ca="1" si="208"/>
        <v>Soleado</v>
      </c>
      <c r="I1097">
        <f t="shared" ca="1" si="198"/>
        <v>7</v>
      </c>
      <c r="J1097">
        <f t="shared" ca="1" si="199"/>
        <v>6</v>
      </c>
      <c r="K1097">
        <f t="shared" ca="1" si="200"/>
        <v>0</v>
      </c>
      <c r="L1097">
        <f t="shared" ca="1" si="201"/>
        <v>6</v>
      </c>
      <c r="M1097" s="23">
        <f t="shared" ca="1" si="202"/>
        <v>72</v>
      </c>
      <c r="N1097" s="1">
        <f t="shared" ca="1" si="203"/>
        <v>-48</v>
      </c>
      <c r="O1097" s="1">
        <f t="shared" ca="1" si="204"/>
        <v>0</v>
      </c>
      <c r="P1097" s="27">
        <f t="shared" ca="1" si="205"/>
        <v>24</v>
      </c>
      <c r="Q1097" s="1">
        <f t="shared" ca="1" si="206"/>
        <v>19824.799999999934</v>
      </c>
      <c r="R1097" s="1">
        <f t="shared" ca="1" si="207"/>
        <v>18.121389396709247</v>
      </c>
    </row>
    <row r="1098" spans="7:18">
      <c r="G1098">
        <v>1095</v>
      </c>
      <c r="H1098" t="str">
        <f t="shared" ca="1" si="208"/>
        <v>Soleado</v>
      </c>
      <c r="I1098">
        <f t="shared" ca="1" si="198"/>
        <v>8</v>
      </c>
      <c r="J1098">
        <f t="shared" ca="1" si="199"/>
        <v>7</v>
      </c>
      <c r="K1098">
        <f t="shared" ca="1" si="200"/>
        <v>0</v>
      </c>
      <c r="L1098">
        <f t="shared" ca="1" si="201"/>
        <v>7</v>
      </c>
      <c r="M1098" s="23">
        <f t="shared" ca="1" si="202"/>
        <v>84</v>
      </c>
      <c r="N1098" s="1">
        <f t="shared" ca="1" si="203"/>
        <v>-56</v>
      </c>
      <c r="O1098" s="1">
        <f t="shared" ca="1" si="204"/>
        <v>0</v>
      </c>
      <c r="P1098" s="27">
        <f t="shared" ca="1" si="205"/>
        <v>28</v>
      </c>
      <c r="Q1098" s="1">
        <f t="shared" ca="1" si="206"/>
        <v>19852.799999999934</v>
      </c>
      <c r="R1098" s="1">
        <f t="shared" ca="1" si="207"/>
        <v>18.130410958904033</v>
      </c>
    </row>
    <row r="1099" spans="7:18">
      <c r="G1099">
        <v>1096</v>
      </c>
      <c r="H1099" t="str">
        <f t="shared" ca="1" si="208"/>
        <v>Soleado</v>
      </c>
      <c r="I1099">
        <f t="shared" ca="1" si="198"/>
        <v>6</v>
      </c>
      <c r="J1099">
        <f t="shared" ca="1" si="199"/>
        <v>6</v>
      </c>
      <c r="K1099">
        <f t="shared" ca="1" si="200"/>
        <v>2</v>
      </c>
      <c r="L1099">
        <f t="shared" ca="1" si="201"/>
        <v>8</v>
      </c>
      <c r="M1099" s="23">
        <f t="shared" ca="1" si="202"/>
        <v>72</v>
      </c>
      <c r="N1099" s="1">
        <f t="shared" ca="1" si="203"/>
        <v>-64</v>
      </c>
      <c r="O1099" s="1">
        <f t="shared" ca="1" si="204"/>
        <v>-2.4</v>
      </c>
      <c r="P1099" s="27">
        <f t="shared" ca="1" si="205"/>
        <v>5.6</v>
      </c>
      <c r="Q1099" s="1">
        <f t="shared" ca="1" si="206"/>
        <v>19858.399999999932</v>
      </c>
      <c r="R1099" s="1">
        <f t="shared" ca="1" si="207"/>
        <v>18.118978102189701</v>
      </c>
    </row>
    <row r="1100" spans="7:18">
      <c r="G1100">
        <v>1097</v>
      </c>
      <c r="H1100" t="str">
        <f t="shared" ca="1" si="208"/>
        <v>Soleado</v>
      </c>
      <c r="I1100">
        <f t="shared" ca="1" si="198"/>
        <v>8</v>
      </c>
      <c r="J1100">
        <f t="shared" ca="1" si="199"/>
        <v>6</v>
      </c>
      <c r="K1100">
        <f t="shared" ca="1" si="200"/>
        <v>0</v>
      </c>
      <c r="L1100">
        <f t="shared" ca="1" si="201"/>
        <v>6</v>
      </c>
      <c r="M1100" s="23">
        <f t="shared" ca="1" si="202"/>
        <v>72</v>
      </c>
      <c r="N1100" s="1">
        <f t="shared" ca="1" si="203"/>
        <v>-48</v>
      </c>
      <c r="O1100" s="1">
        <f t="shared" ca="1" si="204"/>
        <v>0</v>
      </c>
      <c r="P1100" s="27">
        <f t="shared" ca="1" si="205"/>
        <v>24</v>
      </c>
      <c r="Q1100" s="1">
        <f t="shared" ca="1" si="206"/>
        <v>19882.399999999932</v>
      </c>
      <c r="R1100" s="1">
        <f t="shared" ca="1" si="207"/>
        <v>18.124339106654432</v>
      </c>
    </row>
    <row r="1101" spans="7:18">
      <c r="G1101">
        <v>1098</v>
      </c>
      <c r="H1101" t="str">
        <f t="shared" ca="1" si="208"/>
        <v>Nublado</v>
      </c>
      <c r="I1101">
        <f t="shared" ca="1" si="198"/>
        <v>7</v>
      </c>
      <c r="J1101">
        <f t="shared" ca="1" si="199"/>
        <v>7</v>
      </c>
      <c r="K1101">
        <f t="shared" ca="1" si="200"/>
        <v>1</v>
      </c>
      <c r="L1101">
        <f t="shared" ca="1" si="201"/>
        <v>8</v>
      </c>
      <c r="M1101" s="23">
        <f t="shared" ca="1" si="202"/>
        <v>84</v>
      </c>
      <c r="N1101" s="1">
        <f t="shared" ca="1" si="203"/>
        <v>-64</v>
      </c>
      <c r="O1101" s="1">
        <f t="shared" ca="1" si="204"/>
        <v>-1.2</v>
      </c>
      <c r="P1101" s="27">
        <f t="shared" ca="1" si="205"/>
        <v>18.8</v>
      </c>
      <c r="Q1101" s="1">
        <f t="shared" ca="1" si="206"/>
        <v>19901.199999999932</v>
      </c>
      <c r="R1101" s="1">
        <f t="shared" ca="1" si="207"/>
        <v>18.1249544626593</v>
      </c>
    </row>
    <row r="1102" spans="7:18">
      <c r="G1102">
        <v>1099</v>
      </c>
      <c r="H1102" t="str">
        <f t="shared" ca="1" si="208"/>
        <v>Soleado</v>
      </c>
      <c r="I1102">
        <f t="shared" ca="1" si="198"/>
        <v>8</v>
      </c>
      <c r="J1102">
        <f t="shared" ca="1" si="199"/>
        <v>7</v>
      </c>
      <c r="K1102">
        <f t="shared" ca="1" si="200"/>
        <v>0</v>
      </c>
      <c r="L1102">
        <f t="shared" ca="1" si="201"/>
        <v>7</v>
      </c>
      <c r="M1102" s="23">
        <f t="shared" ca="1" si="202"/>
        <v>84</v>
      </c>
      <c r="N1102" s="1">
        <f t="shared" ca="1" si="203"/>
        <v>-56</v>
      </c>
      <c r="O1102" s="1">
        <f t="shared" ca="1" si="204"/>
        <v>0</v>
      </c>
      <c r="P1102" s="27">
        <f t="shared" ca="1" si="205"/>
        <v>28</v>
      </c>
      <c r="Q1102" s="1">
        <f t="shared" ca="1" si="206"/>
        <v>19929.199999999932</v>
      </c>
      <c r="R1102" s="1">
        <f t="shared" ca="1" si="207"/>
        <v>18.133939945404833</v>
      </c>
    </row>
    <row r="1103" spans="7:18">
      <c r="G1103">
        <v>1100</v>
      </c>
      <c r="H1103" t="str">
        <f t="shared" ca="1" si="208"/>
        <v>Soleado</v>
      </c>
      <c r="I1103">
        <f t="shared" ca="1" si="198"/>
        <v>7</v>
      </c>
      <c r="J1103">
        <f t="shared" ca="1" si="199"/>
        <v>7</v>
      </c>
      <c r="K1103">
        <f t="shared" ca="1" si="200"/>
        <v>1</v>
      </c>
      <c r="L1103">
        <f t="shared" ca="1" si="201"/>
        <v>8</v>
      </c>
      <c r="M1103" s="23">
        <f t="shared" ca="1" si="202"/>
        <v>84</v>
      </c>
      <c r="N1103" s="1">
        <f t="shared" ca="1" si="203"/>
        <v>-64</v>
      </c>
      <c r="O1103" s="1">
        <f t="shared" ca="1" si="204"/>
        <v>-1.2</v>
      </c>
      <c r="P1103" s="27">
        <f t="shared" ca="1" si="205"/>
        <v>18.8</v>
      </c>
      <c r="Q1103" s="1">
        <f t="shared" ca="1" si="206"/>
        <v>19947.999999999931</v>
      </c>
      <c r="R1103" s="1">
        <f t="shared" ca="1" si="207"/>
        <v>18.134545454545375</v>
      </c>
    </row>
    <row r="1104" spans="7:18">
      <c r="G1104">
        <v>1101</v>
      </c>
      <c r="H1104" t="str">
        <f t="shared" ca="1" si="208"/>
        <v>Soleado</v>
      </c>
      <c r="I1104">
        <f t="shared" ca="1" si="198"/>
        <v>6</v>
      </c>
      <c r="J1104">
        <f t="shared" ca="1" si="199"/>
        <v>6</v>
      </c>
      <c r="K1104">
        <f t="shared" ca="1" si="200"/>
        <v>1</v>
      </c>
      <c r="L1104">
        <f t="shared" ca="1" si="201"/>
        <v>7</v>
      </c>
      <c r="M1104" s="23">
        <f t="shared" ca="1" si="202"/>
        <v>72</v>
      </c>
      <c r="N1104" s="1">
        <f t="shared" ca="1" si="203"/>
        <v>-56</v>
      </c>
      <c r="O1104" s="1">
        <f t="shared" ca="1" si="204"/>
        <v>-1.2</v>
      </c>
      <c r="P1104" s="27">
        <f t="shared" ca="1" si="205"/>
        <v>14.8</v>
      </c>
      <c r="Q1104" s="1">
        <f t="shared" ca="1" si="206"/>
        <v>19962.79999999993</v>
      </c>
      <c r="R1104" s="1">
        <f t="shared" ca="1" si="207"/>
        <v>18.131516802906368</v>
      </c>
    </row>
    <row r="1105" spans="7:18">
      <c r="G1105">
        <v>1102</v>
      </c>
      <c r="H1105" t="str">
        <f t="shared" ca="1" si="208"/>
        <v>Soleado</v>
      </c>
      <c r="I1105">
        <f t="shared" ca="1" si="198"/>
        <v>9</v>
      </c>
      <c r="J1105">
        <f t="shared" ca="1" si="199"/>
        <v>6</v>
      </c>
      <c r="K1105">
        <f t="shared" ca="1" si="200"/>
        <v>0</v>
      </c>
      <c r="L1105">
        <f t="shared" ca="1" si="201"/>
        <v>6</v>
      </c>
      <c r="M1105" s="23">
        <f t="shared" ca="1" si="202"/>
        <v>72</v>
      </c>
      <c r="N1105" s="1">
        <f t="shared" ca="1" si="203"/>
        <v>-48</v>
      </c>
      <c r="O1105" s="1">
        <f t="shared" ca="1" si="204"/>
        <v>0</v>
      </c>
      <c r="P1105" s="27">
        <f t="shared" ca="1" si="205"/>
        <v>24</v>
      </c>
      <c r="Q1105" s="1">
        <f t="shared" ca="1" si="206"/>
        <v>19986.79999999993</v>
      </c>
      <c r="R1105" s="1">
        <f t="shared" ca="1" si="207"/>
        <v>18.136842105263078</v>
      </c>
    </row>
    <row r="1106" spans="7:18">
      <c r="G1106">
        <v>1103</v>
      </c>
      <c r="H1106" t="str">
        <f t="shared" ca="1" si="208"/>
        <v>Soleado</v>
      </c>
      <c r="I1106">
        <f t="shared" ca="1" si="198"/>
        <v>8</v>
      </c>
      <c r="J1106">
        <f t="shared" ca="1" si="199"/>
        <v>8</v>
      </c>
      <c r="K1106">
        <f t="shared" ca="1" si="200"/>
        <v>1</v>
      </c>
      <c r="L1106">
        <f t="shared" ca="1" si="201"/>
        <v>9</v>
      </c>
      <c r="M1106" s="23">
        <f t="shared" ca="1" si="202"/>
        <v>96</v>
      </c>
      <c r="N1106" s="1">
        <f t="shared" ca="1" si="203"/>
        <v>-72</v>
      </c>
      <c r="O1106" s="1">
        <f t="shared" ca="1" si="204"/>
        <v>-1.2</v>
      </c>
      <c r="P1106" s="27">
        <f t="shared" ca="1" si="205"/>
        <v>22.8</v>
      </c>
      <c r="Q1106" s="1">
        <f t="shared" ca="1" si="206"/>
        <v>20009.599999999929</v>
      </c>
      <c r="R1106" s="1">
        <f t="shared" ca="1" si="207"/>
        <v>18.141069809610073</v>
      </c>
    </row>
    <row r="1107" spans="7:18">
      <c r="G1107">
        <v>1104</v>
      </c>
      <c r="H1107" t="str">
        <f t="shared" ca="1" si="208"/>
        <v>Soleado</v>
      </c>
      <c r="I1107">
        <f t="shared" ca="1" si="198"/>
        <v>9</v>
      </c>
      <c r="J1107">
        <f t="shared" ca="1" si="199"/>
        <v>8</v>
      </c>
      <c r="K1107">
        <f t="shared" ca="1" si="200"/>
        <v>0</v>
      </c>
      <c r="L1107">
        <f t="shared" ca="1" si="201"/>
        <v>8</v>
      </c>
      <c r="M1107" s="23">
        <f t="shared" ca="1" si="202"/>
        <v>96</v>
      </c>
      <c r="N1107" s="1">
        <f t="shared" ca="1" si="203"/>
        <v>-64</v>
      </c>
      <c r="O1107" s="1">
        <f t="shared" ca="1" si="204"/>
        <v>0</v>
      </c>
      <c r="P1107" s="27">
        <f t="shared" ca="1" si="205"/>
        <v>32</v>
      </c>
      <c r="Q1107" s="1">
        <f t="shared" ca="1" si="206"/>
        <v>20041.599999999929</v>
      </c>
      <c r="R1107" s="1">
        <f t="shared" ca="1" si="207"/>
        <v>18.153623188405717</v>
      </c>
    </row>
    <row r="1108" spans="7:18">
      <c r="G1108">
        <v>1105</v>
      </c>
      <c r="H1108" t="str">
        <f t="shared" ca="1" si="208"/>
        <v>Soleado</v>
      </c>
      <c r="I1108">
        <f t="shared" ca="1" si="198"/>
        <v>8</v>
      </c>
      <c r="J1108">
        <f t="shared" ca="1" si="199"/>
        <v>8</v>
      </c>
      <c r="K1108">
        <f t="shared" ca="1" si="200"/>
        <v>1</v>
      </c>
      <c r="L1108">
        <f t="shared" ca="1" si="201"/>
        <v>9</v>
      </c>
      <c r="M1108" s="23">
        <f t="shared" ca="1" si="202"/>
        <v>96</v>
      </c>
      <c r="N1108" s="1">
        <f t="shared" ca="1" si="203"/>
        <v>-72</v>
      </c>
      <c r="O1108" s="1">
        <f t="shared" ca="1" si="204"/>
        <v>-1.2</v>
      </c>
      <c r="P1108" s="27">
        <f t="shared" ca="1" si="205"/>
        <v>22.8</v>
      </c>
      <c r="Q1108" s="1">
        <f t="shared" ca="1" si="206"/>
        <v>20064.399999999929</v>
      </c>
      <c r="R1108" s="1">
        <f t="shared" ca="1" si="207"/>
        <v>18.157828054298562</v>
      </c>
    </row>
    <row r="1109" spans="7:18">
      <c r="G1109">
        <v>1106</v>
      </c>
      <c r="H1109" t="str">
        <f t="shared" ca="1" si="208"/>
        <v>Soleado</v>
      </c>
      <c r="I1109">
        <f t="shared" ca="1" si="198"/>
        <v>8</v>
      </c>
      <c r="J1109">
        <f t="shared" ca="1" si="199"/>
        <v>8</v>
      </c>
      <c r="K1109">
        <f t="shared" ca="1" si="200"/>
        <v>0</v>
      </c>
      <c r="L1109">
        <f t="shared" ca="1" si="201"/>
        <v>8</v>
      </c>
      <c r="M1109" s="23">
        <f t="shared" ca="1" si="202"/>
        <v>96</v>
      </c>
      <c r="N1109" s="1">
        <f t="shared" ca="1" si="203"/>
        <v>-64</v>
      </c>
      <c r="O1109" s="1">
        <f t="shared" ca="1" si="204"/>
        <v>0</v>
      </c>
      <c r="P1109" s="27">
        <f t="shared" ca="1" si="205"/>
        <v>32</v>
      </c>
      <c r="Q1109" s="1">
        <f t="shared" ca="1" si="206"/>
        <v>20096.399999999929</v>
      </c>
      <c r="R1109" s="1">
        <f t="shared" ca="1" si="207"/>
        <v>18.170343580470082</v>
      </c>
    </row>
    <row r="1110" spans="7:18">
      <c r="G1110">
        <v>1107</v>
      </c>
      <c r="H1110" t="str">
        <f t="shared" ca="1" si="208"/>
        <v>Soleado</v>
      </c>
      <c r="I1110">
        <f t="shared" ca="1" si="198"/>
        <v>9</v>
      </c>
      <c r="J1110">
        <f t="shared" ca="1" si="199"/>
        <v>8</v>
      </c>
      <c r="K1110">
        <f t="shared" ca="1" si="200"/>
        <v>0</v>
      </c>
      <c r="L1110">
        <f t="shared" ca="1" si="201"/>
        <v>8</v>
      </c>
      <c r="M1110" s="23">
        <f t="shared" ca="1" si="202"/>
        <v>96</v>
      </c>
      <c r="N1110" s="1">
        <f t="shared" ca="1" si="203"/>
        <v>-64</v>
      </c>
      <c r="O1110" s="1">
        <f t="shared" ca="1" si="204"/>
        <v>0</v>
      </c>
      <c r="P1110" s="27">
        <f t="shared" ca="1" si="205"/>
        <v>32</v>
      </c>
      <c r="Q1110" s="1">
        <f t="shared" ca="1" si="206"/>
        <v>20128.399999999929</v>
      </c>
      <c r="R1110" s="1">
        <f t="shared" ca="1" si="207"/>
        <v>18.182836495031534</v>
      </c>
    </row>
    <row r="1111" spans="7:18">
      <c r="G1111">
        <v>1108</v>
      </c>
      <c r="H1111" t="str">
        <f t="shared" ca="1" si="208"/>
        <v>Nublado</v>
      </c>
      <c r="I1111">
        <f t="shared" ca="1" si="198"/>
        <v>5</v>
      </c>
      <c r="J1111">
        <f t="shared" ca="1" si="199"/>
        <v>5</v>
      </c>
      <c r="K1111">
        <f t="shared" ca="1" si="200"/>
        <v>4</v>
      </c>
      <c r="L1111">
        <f t="shared" ca="1" si="201"/>
        <v>9</v>
      </c>
      <c r="M1111" s="23">
        <f t="shared" ca="1" si="202"/>
        <v>60</v>
      </c>
      <c r="N1111" s="1">
        <f t="shared" ca="1" si="203"/>
        <v>-72</v>
      </c>
      <c r="O1111" s="1">
        <f t="shared" ca="1" si="204"/>
        <v>-4.8</v>
      </c>
      <c r="P1111" s="27">
        <f t="shared" ca="1" si="205"/>
        <v>-16.8</v>
      </c>
      <c r="Q1111" s="1">
        <f t="shared" ca="1" si="206"/>
        <v>20111.599999999929</v>
      </c>
      <c r="R1111" s="1">
        <f t="shared" ca="1" si="207"/>
        <v>18.151263537906054</v>
      </c>
    </row>
    <row r="1112" spans="7:18">
      <c r="G1112">
        <v>1109</v>
      </c>
      <c r="H1112" t="str">
        <f t="shared" ca="1" si="208"/>
        <v>Nublado</v>
      </c>
      <c r="I1112">
        <f t="shared" ca="1" si="198"/>
        <v>6</v>
      </c>
      <c r="J1112">
        <f t="shared" ca="1" si="199"/>
        <v>5</v>
      </c>
      <c r="K1112">
        <f t="shared" ca="1" si="200"/>
        <v>0</v>
      </c>
      <c r="L1112">
        <f t="shared" ca="1" si="201"/>
        <v>5</v>
      </c>
      <c r="M1112" s="23">
        <f t="shared" ca="1" si="202"/>
        <v>60</v>
      </c>
      <c r="N1112" s="1">
        <f t="shared" ca="1" si="203"/>
        <v>-40</v>
      </c>
      <c r="O1112" s="1">
        <f t="shared" ca="1" si="204"/>
        <v>0</v>
      </c>
      <c r="P1112" s="27">
        <f t="shared" ca="1" si="205"/>
        <v>20</v>
      </c>
      <c r="Q1112" s="1">
        <f t="shared" ca="1" si="206"/>
        <v>20131.599999999929</v>
      </c>
      <c r="R1112" s="1">
        <f t="shared" ca="1" si="207"/>
        <v>18.152930568079267</v>
      </c>
    </row>
  </sheetData>
  <mergeCells count="6">
    <mergeCell ref="A20:E20"/>
    <mergeCell ref="M1:R1"/>
    <mergeCell ref="I1:K1"/>
    <mergeCell ref="A7:E7"/>
    <mergeCell ref="A12:E12"/>
    <mergeCell ref="A13:E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Ejercicio N° 3 a</vt:lpstr>
      <vt:lpstr>Ejercicio N° 3 c</vt:lpstr>
      <vt:lpstr>Dem_Nub</vt:lpstr>
      <vt:lpstr>Dem_Sol</vt:lpstr>
      <vt:lpstr>pre_comp</vt:lpstr>
      <vt:lpstr>pre_rev</vt:lpstr>
      <vt:lpstr>pre_ven</vt:lpstr>
      <vt:lpstr>Rand_Nub</vt:lpstr>
      <vt:lpstr>Rand_Sol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2019-04-15T23:14:40Z</dcterms:created>
  <dcterms:modified xsi:type="dcterms:W3CDTF">2021-04-13T14:06:30Z</dcterms:modified>
</cp:coreProperties>
</file>