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/>
  </bookViews>
  <sheets>
    <sheet name="Edad" sheetId="2" r:id="rId1"/>
    <sheet name="Cantidad Usuarios" sheetId="5" r:id="rId2"/>
    <sheet name="Fuente de Datos Edad" sheetId="3" r:id="rId3"/>
    <sheet name="Fuente de Datos" sheetId="4" r:id="rId4"/>
  </sheets>
  <externalReferences>
    <externalReference r:id="rId5"/>
  </externalReferences>
  <definedNames>
    <definedName name="DATOS">Edad!$A$2:$A$301</definedName>
    <definedName name="DESE">Edad!$E$7</definedName>
    <definedName name="LAMBDA">Edad!$E$11</definedName>
    <definedName name="MEDIA">Edad!$E$3</definedName>
    <definedName name="N">Edad!$E$8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E2" i="2"/>
  <c r="E3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" i="2"/>
  <c r="E5" i="2"/>
  <c r="E6" i="2"/>
  <c r="E4" i="2"/>
  <c r="F10" i="2"/>
  <c r="E106" i="2" l="1"/>
</calcChain>
</file>

<file path=xl/sharedStrings.xml><?xml version="1.0" encoding="utf-8"?>
<sst xmlns="http://schemas.openxmlformats.org/spreadsheetml/2006/main" count="516" uniqueCount="516">
  <si>
    <t>1000000,"M","54","AÃ±os","Argentina","CABA","SIN ESPECIFICAR","Buenos Aires",,"2020-06-01","23",,"NO",,"NO",,"NO","06","Privado","Caso Descartado","Descartado","02","2020-06-09","0","2021-04-10"</t>
  </si>
  <si>
    <t>10000000,"F","52","AÃ±os","Argentina","CABA","SIN ESPECIFICAR","CABA",,"2021-04-08","14",,"NO",,"NO",,"NO","02","PÃºblico","Caso Descartado","Descartado","02","2021-04-08","0","2021-04-10"</t>
  </si>
  <si>
    <t>10000001,"F","22","AÃ±os","Argentina","Buenos Aires","Lomas de Zamora","Buenos Aires","2021-04-05","2021-04-08","14",,"NO",,"NO",,"NO","06","PÃºblico","Caso Descartado","Descartado","06","2021-04-08","490","2021-04-10"</t>
  </si>
  <si>
    <t>10000002,"F","43","AÃ±os","Argentina","Buenos Aires","La Matanza","CABA",,"2021-04-08","14",,"NO",,"NO",,"NO","02","PÃºblico","Caso Descartado","Descartado","06","2021-04-06","427","2021-04-10"</t>
  </si>
  <si>
    <t>10000003,"F","33","AÃ±os","Argentina","CABA","COMUNA 01","CABA",,"2021-04-08","14",,"NO",,"NO",,"NO","02","PÃºblico","Caso Descartado","Descartado","02","2021-04-08","001","2021-04-10"</t>
  </si>
  <si>
    <t>10000004,"F","32","AÃ±os","Argentina","CABA","COMUNA 08","CABA",,"2021-04-08","14",,"NO",,"NO",,"NO","02","PÃºblico","Caso Descartado","Descartado","02","2021-04-06","008","2021-04-10"</t>
  </si>
  <si>
    <t>10000005,"F","38","AÃ±os","Argentina","CABA","COMUNA 12","CABA",,"2021-04-08","14",,"NO",,"NO",,"NO","02","PÃºblico","Caso Descartado","Descartado","02","2021-04-06","012","2021-04-10"</t>
  </si>
  <si>
    <t>10000006,"M","57","AÃ±os","Argentina","Buenos Aires","JunÃ­n","Buenos Aires","2021-04-05","2021-04-08","14",,"NO",,"NO",,"NO","06","Privado","Caso Descartado","Descartado","06","2021-04-09","413","2021-04-10"</t>
  </si>
  <si>
    <t>10000007,"M","25","AÃ±os","Argentina","Buenos Aires","Lomas de Zamora","CABA",,"2021-04-08","14",,"NO",,"NO",,"NO","02","PÃºblico","Caso Descartado","Descartado","06","2021-04-06","490","2021-04-10"</t>
  </si>
  <si>
    <t>10000008,"M","24","AÃ±os","Argentina","Buenos Aires","Esteban EcheverrÃ­a","CABA",,"2021-04-08","14",,"NO",,"NO",,"NO","02","PÃºblico","Caso Descartado","Descartado","06","2021-04-08","260","2021-04-10"</t>
  </si>
  <si>
    <t>10000009,"F","31","AÃ±os","Argentina","Buenos Aires","Vicente LÃ³pez","CABA",,"2021-04-08","14",,"NO",,"NO",,"NO","02","PÃºblico","Caso Descartado","Descartado","06","2021-04-06","861","2021-04-10"</t>
  </si>
  <si>
    <t>10000010,"F","59","AÃ±os","Argentina","CABA","COMUNA 02","CABA",,"2021-04-08","14",,"NO",,"NO",,"NO","02","PÃºblico","Caso Descartado","Descartado","02","2021-04-06","002","2021-04-10"</t>
  </si>
  <si>
    <t>10000011,"F","47","AÃ±os","Argentina","Buenos Aires","LanÃºs","CABA",,"2021-04-08","14",,"NO",,"NO",,"NO","02","PÃºblico","Caso Descartado","Descartado","06","2021-04-06","434","2021-04-10"</t>
  </si>
  <si>
    <t>10000012,"F","31","AÃ±os","Argentina","Buenos Aires","Hurlingham","CABA",,"2021-04-08","14",,"NO",,"NO",,"NO","02","PÃºblico","Caso Descartado","Descartado","06","2021-04-06","408","2021-04-10"</t>
  </si>
  <si>
    <t>10000013,"M","60","AÃ±os","Argentina","Santa Fe","Rosario","Santa Fe",,"2021-04-08","14",,"NO",,"NO",,"NO","82","PÃºblico","Caso Descartado","Descartado","82","2021-04-08","084","2021-04-10"</t>
  </si>
  <si>
    <t>10000014,"M","41","AÃ±os","Argentina","CABA","COMUNA 07","CABA",,"2021-04-08","14",,"NO",,"NO",,"NO","02","PÃºblico","Caso Descartado","Descartado","02","2021-04-06","007","2021-04-10"</t>
  </si>
  <si>
    <t>10000015,"F","48","AÃ±os","Argentina","Entre RÃ­os","NogoyÃ¡","Entre RÃ­os","2021-04-03","2021-04-08","14",,"NO",,"NO",,"NO","30","PÃºblico","Caso confirmado por laboratorio - Activo","Confirmado","30","2021-04-08","077","2021-04-10"</t>
  </si>
  <si>
    <t>10000016,"F","36","AÃ±os","Argentina","CABA","COMUNA 14","CABA",,"2021-04-08","14",,"NO",,"NO",,"NO","02","PÃºblico","Caso Descartado","Descartado","02","2021-04-08","014","2021-04-10"</t>
  </si>
  <si>
    <t>10000017,"M","57","AÃ±os","Argentina","Tierra del Fuego","Ushuaia","CABA",,"2021-04-08","14",,"NO",,"NO",,"NO","02","PÃºblico","Caso Descartado","Descartado","94","2021-04-06","014","2021-04-10"</t>
  </si>
  <si>
    <t>10000018,"M","33","AÃ±os","Argentina","CABA","COMUNA 02","CABA",,"2021-04-08","14",,"NO",,"NO",,"NO","02","PÃºblico","Caso Descartado","Descartado","02","2021-04-06","002","2021-04-10"</t>
  </si>
  <si>
    <t>1000002,"M","22","AÃ±os","Argentina","Buenos Aires","La Matanza","Buenos Aires",,"2020-06-01","23",,"NO",,"NO",,"NO","06","PÃºblico","Caso Descartado","Descartado","06","2020-06-01","427","2021-04-10"</t>
  </si>
  <si>
    <t>10000020,"M","22","AÃ±os","Argentina","CABA","SIN ESPECIFICAR","CABA",,"2021-04-08","14",,"NO",,"NO",,"NO","02","PÃºblico","Caso Descartado","Descartado","02","2021-04-06","0","2021-04-10"</t>
  </si>
  <si>
    <t>10000021,"F","52","AÃ±os","Argentina","CÃ³rdoba","Capital","CÃ³rdoba",,"2021-04-08","14",,"NO",,"NO",,"NO","14","PÃºblico","Caso Descartado","Descartado","14","2021-04-07","014","2021-04-10"</t>
  </si>
  <si>
    <t>10000022,"F","42","AÃ±os","Argentina","CABA","COMUNA 15","CABA",,"2021-04-08","14",,"NO",,"NO",,"NO","02","PÃºblico","Caso Descartado","Descartado","02","2021-04-08","015","2021-04-10"</t>
  </si>
  <si>
    <t>10000023,"M","35","AÃ±os","Argentina","Buenos Aires","Tres de Febrero","CABA",,"2021-04-08","14",,"NO",,"NO",,"NO","02","PÃºblico","Caso Descartado","Descartado","06","2021-04-06","840","2021-04-10"</t>
  </si>
  <si>
    <t>10000024,"M","39","AÃ±os","Argentina","CABA","SIN ESPECIFICAR","CABA",,"2021-04-08","14",,"NO",,"NO",,"NO","02","PÃºblico","Caso Descartado","Descartado","02","2021-04-06","0","2021-04-10"</t>
  </si>
  <si>
    <t>10000025,"F","25","AÃ±os","Argentina","Buenos Aires","LanÃºs","CABA",,"2021-04-08","14",,"NO",,"NO",,"NO","02","PÃºblico","Caso Descartado","Descartado","06","2021-04-06","434","2021-04-10"</t>
  </si>
  <si>
    <t>10000026,"F","23","AÃ±os","Argentina","CÃ³rdoba","Capital","CÃ³rdoba","2021-04-03","2021-04-08","14",,"NO",,"NO",,"NO","14","PÃºblico","Caso confirmado por laboratorio - Activo","Confirmado","14","2021-04-05","014","2021-04-10"</t>
  </si>
  <si>
    <t>10000027,"F","22","AÃ±os","Argentina","Buenos Aires","ZÃ¡rate","CABA",,"2021-04-08","14",,"NO",,"NO",,"NO","02","PÃºblico","Caso Descartado","Descartado","06","2021-04-08","882","2021-04-10"</t>
  </si>
  <si>
    <t>10000028,"F","41","AÃ±os","Argentina","Buenos Aires","San Miguel","Buenos Aires","2021-04-07","2021-04-08","14",,"NO",,"NO",,"NO","06","Privado","Caso sospechoso - Activo - Con muestra sin resultado concluyente","Sospechoso","06",,"760","2021-04-10"</t>
  </si>
  <si>
    <t>10000029,"F","27","AÃ±os","Argentina","San Luis","General Pedernera","San Luis",,"2021-04-08","14",,"NO",,"NO",,"NO","74","PÃºblico","Caso Descartado","Descartado","74","2021-04-10","035","2021-04-10"</t>
  </si>
  <si>
    <t>1000003,"F","41","AÃ±os","Argentina","CÃ³rdoba","Capital","CÃ³rdoba","2020-05-24","2020-06-01","23",,"NO",,"NO",,"NO","14","Privado","Caso Descartado","Descartado","14","2020-06-01","014","2021-04-10"</t>
  </si>
  <si>
    <t>10000030,"M","15","AÃ±os","Argentina","CABA","SIN ESPECIFICAR","CABA",,"2021-04-08","14",,"NO",,"NO",,"NO","02","PÃºblico","Caso Descartado","Descartado","02","2021-04-06","0","2021-04-10"</t>
  </si>
  <si>
    <t>10000031,"F","21","AÃ±os","Argentina","RÃ­o Negro","General Roca","CABA",,"2021-04-08","14",,"NO",,"NO",,"NO","02","PÃºblico","Caso Descartado","Descartado","62","2021-04-06","042","2021-04-10"</t>
  </si>
  <si>
    <t>10000032,"M","13","AÃ±os","Argentina","CABA","SIN ESPECIFICAR","CABA",,"2021-04-08","14",,"NO",,"NO",,"NO","02","PÃºblico","Caso Descartado","Descartado","02","2021-04-06","0","2021-04-10"</t>
  </si>
  <si>
    <t>10000033,"M","3","AÃ±os","Argentina","Mendoza","LujÃ¡n de Cuyo","Mendoza",,"2021-04-08","14",,"NO",,"NO",,"NO","50","PÃºblico","Caso Descartado","Descartado","50","2021-04-07","063","2021-04-10"</t>
  </si>
  <si>
    <t>10000034,"F","29","AÃ±os","Argentina","Santa Cruz","GÃ¼er Aike","Santa Cruz","2021-04-06","2021-04-08","14",,"NO",,"NO",,"NO","78","PÃºblico","Caso Descartado","Descartado","78","2021-04-09","021","2021-04-10"</t>
  </si>
  <si>
    <t>10000035,"M","20","AÃ±os","Argentina","Buenos Aires","Presidente PerÃ³n","Buenos Aires","2021-03-31","2021-04-08","14",,"NO",,"NO",,"NO","06","PÃºblico","Caso sospechoso - No Activo - Con muestra sin resultado concluyente","Sospechoso","06",,"648","2021-04-10"</t>
  </si>
  <si>
    <t>10000036,"F","38","AÃ±os","Argentina","Buenos Aires","Almirante Brown","CABA",,"2021-04-08","14",,"NO",,"NO",,"NO","02","PÃºblico","Caso Descartado","Descartado","06","2021-04-08","028","2021-04-10"</t>
  </si>
  <si>
    <t>10000037,"M","44","AÃ±os","Argentina","Corrientes","Capital","CABA",,"2021-04-08","14",,"NO",,"NO",,"NO","02","PÃºblico","Caso Descartado","Descartado","18","2021-04-06","021","2021-04-10"</t>
  </si>
  <si>
    <t>10000038,"M","44","AÃ±os","Argentina","Buenos Aires","San Isidro","CABA",,"2021-04-08","14",,"NO",,"NO",,"NO","02","PÃºblico","Caso Descartado","Descartado","06","2021-04-06","756","2021-04-10"</t>
  </si>
  <si>
    <t>10000039,"F","18","AÃ±os","Argentina","CABA","SIN ESPECIFICAR","CABA",,"2021-04-08","14",,"NO",,"NO",,"NO","02","PÃºblico","Caso Descartado","Descartado","02","2021-04-06","0","2021-04-10"</t>
  </si>
  <si>
    <t>10000040,"M","52","AÃ±os","Argentina","CÃ³rdoba","Capital","CÃ³rdoba",,"2021-04-08","14",,"NO",,"NO",,"NO","14","PÃºblico","Caso Descartado","Descartado","14","2021-04-07","014","2021-04-10"</t>
  </si>
  <si>
    <t>10000041,"M","17","AÃ±os","Argentina","CABA","COMUNA 14","CABA",,"2021-04-08","14",,"NO",,"NO",,"NO","02","Privado","Caso Descartado","Descartado","02","2021-04-09","014","2021-04-10"</t>
  </si>
  <si>
    <t>10000042,"M","31","AÃ±os","Argentina","La Pampa","Caleu Caleu","La Pampa","2021-04-07","2021-04-08","14",,"NO",,"NO",,"NO","42","PÃºblico","Caso con resultado negativo-no conclusivo - Activo","Sospechoso","42","2021-04-08","014","2021-04-10"</t>
  </si>
  <si>
    <t>10000043,"M","32","AÃ±os","Argentina","Buenos Aires","Ezeiza","CABA",,"2021-04-08","14",,"NO",,"NO",,"NO","02","PÃºblico","Caso Descartado","Descartado","06","2021-04-08","270","2021-04-10"</t>
  </si>
  <si>
    <t>10000044,"F","54","AÃ±os","Argentina","Mendoza","GuaymallÃ©n","Mendoza","2021-04-01","2021-04-08","14",,"NO",,"NO",,"NO","50","Privado","Caso Descartado","Descartado","50","2021-04-09","028","2021-04-10"</t>
  </si>
  <si>
    <t>10000045,"F","22","AÃ±os","Argentina","Buenos Aires","LanÃºs","CABA",,"2021-04-08","14",,"NO",,"NO",,"NO","02","PÃºblico","Caso Descartado","Descartado","06","2021-04-06","434","2021-04-10"</t>
  </si>
  <si>
    <t>10000046,"M","35","AÃ±os","Argentina","SIN ESPECIFICAR","SIN ESPECIFICAR","CABA",,"2021-04-08","14",,"NO",,"NO",,"NO","02","PÃºblico","Caso Descartado","Descartado","99","2021-04-06","0","2021-04-10"</t>
  </si>
  <si>
    <t>10000047,"M","25","AÃ±os","Argentina","CABA","SIN ESPECIFICAR","CABA",,"2021-04-08","14",,"NO",,"NO",,"NO","02","PÃºblico","Caso Descartado","Descartado","02","2021-04-08","0","2021-04-10"</t>
  </si>
  <si>
    <t>10000048,"M","19","AÃ±os","Argentina","Buenos Aires","La Matanza","CABA",,"2021-04-08","14",,"NO",,"NO",,"NO","02","PÃºblico","Caso Descartado","Descartado","06","2021-04-06","427","2021-04-10"</t>
  </si>
  <si>
    <t>10000049,"F","73","AÃ±os","Argentina","CABA","SIN ESPECIFICAR","CABA",,"2021-04-08","14",,"NO",,"NO",,"NO","02","PÃºblico","Caso Descartado","Descartado","02","2021-04-06","0","2021-04-10"</t>
  </si>
  <si>
    <t>1000005,"F","59","AÃ±os","Argentina","Mendoza","Las Heras","Mendoza",,"2020-06-01","23",,"NO",,"NO",,"NO","50","PÃºblico","Caso Descartado","Descartado","50","2020-06-01","049","2021-04-10"</t>
  </si>
  <si>
    <t>10000050,"M","51","AÃ±os","Argentina","Santa Fe","Rosario","Santa Fe",,"2021-04-08","14",,"NO",,"NO",,"NO","82","PÃºblico","Caso Descartado","Descartado","82","2021-04-08","084","2021-04-10"</t>
  </si>
  <si>
    <t>10000051,"F","34","AÃ±os","SIN ESPECIFICAR","CABA","SIN ESPECIFICAR","CABA",,"2021-04-08","14",,"NO",,"NO",,"NO","02","PÃºblico","Caso Descartado","Descartado","02","2021-04-06","0","2021-04-10"</t>
  </si>
  <si>
    <t>10000052,"M","44","AÃ±os","Argentina","CÃ³rdoba","RÃ­o Cuarto","CÃ³rdoba",,"2021-04-08","14",,"NO",,"NO",,"NO","14","PÃºblico","Caso Descartado","Descartado","14","2021-04-07","098","2021-04-10"</t>
  </si>
  <si>
    <t>10000053,"M","22","AÃ±os","Argentina","CABA","SIN ESPECIFICAR","CABA",,"2021-04-08","14",,"NO",,"NO",,"NO","02","PÃºblico","Caso Descartado","Descartado","02","2021-04-06","0","2021-04-10"</t>
  </si>
  <si>
    <t>10000054,"F","47","AÃ±os","Argentina","CABA","COMUNA 13","CABA",,"2021-04-08","14",,"NO",,"NO",,"NO","02","PÃºblico","Caso Descartado","Descartado","02","2021-04-08","013","2021-04-10"</t>
  </si>
  <si>
    <t>10000055,"F","41","AÃ±os","Argentina","CABA","COMUNA 09","CABA",,"2021-04-08","14",,"NO",,"NO",,"NO","02","PÃºblico","Caso Descartado","Descartado","02","2021-04-06","009","2021-04-10"</t>
  </si>
  <si>
    <t>10000056,"F","17","AÃ±os","Argentina","CABA","SIN ESPECIFICAR","CABA",,"2021-04-08","14",,"NO",,"NO",,"NO","02","PÃºblico","Caso Descartado","Descartado","02","2021-04-06","0","2021-04-10"</t>
  </si>
  <si>
    <t>10000057,"M","35","AÃ±os","Argentina","Buenos Aires","Mercedes","Buenos Aires",,"2021-04-08","14",,"NO",,"NO",,"NO","06","PÃºblico","Caso confirmado por laboratorio - Activo","Confirmado","06","2021-04-06","532","2021-04-10"</t>
  </si>
  <si>
    <t>10000058,"M","45","AÃ±os","Argentina","Buenos Aires","Suipacha","CABA",,"2021-04-08","14",,"NO",,"NO",,"NO","02","PÃºblico","Caso Descartado","Descartado","06","2021-04-08","784","2021-04-10"</t>
  </si>
  <si>
    <t>10000059,"F","24","AÃ±os","Argentina","RÃ­o Negro","General Roca","CABA",,"2021-04-08","14",,"NO",,"NO",,"NO","02","PÃºblico","Caso Descartado","Descartado","62","2021-04-06","042","2021-04-10"</t>
  </si>
  <si>
    <t>1000006,"M","29","AÃ±os","Argentina","Buenos Aires","Malvinas Argentinas","Buenos Aires","2020-05-30","2020-06-01","23",,"NO",,"NO",,"NO","06","PÃºblico","Caso sospechoso - No Activo - Con muestra sin resultado concluyente","Sospechoso","06",,"515","2021-04-10"</t>
  </si>
  <si>
    <t>10000060,"M","22","AÃ±os","Argentina","CABA","SIN ESPECIFICAR","CABA",,"2021-04-08","14",,"NO",,"NO",,"NO","02","PÃºblico","Caso Descartado","Descartado","02","2021-04-06","0","2021-04-10"</t>
  </si>
  <si>
    <t>10000061,"M","11","AÃ±os","Argentina","CÃ³rdoba","Capital","CÃ³rdoba",,"2021-04-08","14",,"NO",,"NO",,"NO","14","PÃºblico","Caso Descartado","Descartado","14","2021-04-07","014","2021-04-10"</t>
  </si>
  <si>
    <t>10000062,"M","27","AÃ±os","Argentina","Chaco","San Fernando","Chaco",,"2021-04-08","14",,"NO",,"NO",,"NO","22","PÃºblico","Caso con resultado negativo-no conclusivo - Activo","Sospechoso","22","2021-04-08","140","2021-04-10"</t>
  </si>
  <si>
    <t>10000063,"F","27","AÃ±os","Argentina","Buenos Aires","Berazategui","CABA",,"2021-04-08","14",,"NO",,"NO",,"NO","02","PÃºblico","Caso Descartado","Descartado","06","2021-04-08","091","2021-04-10"</t>
  </si>
  <si>
    <t>10000064,"F","54","AÃ±os","Argentina","Buenos Aires","Merlo","Buenos Aires",,"2021-04-08","14",,"NO",,"NO",,"NO","06","Privado","Caso Descartado","Descartado","06","2021-04-08","539","2021-04-10"</t>
  </si>
  <si>
    <t>10000066,"F","43","AÃ±os","Argentina","Buenos Aires","Berazategui","Buenos Aires","2021-04-02","2021-04-08","14",,"NO",,"NO",,"NO","06","PÃºblico","Caso confirmado por criterio clinico-epidemiolÂ¿gico - Activo","Confirmado","06",,"091","2021-04-10"</t>
  </si>
  <si>
    <t>10000067,"M","21","AÃ±os","Argentina","CABA","COMUNA 04","San Luis",,"2021-04-08","14",,"NO",,"NO",,"NO","74","PÃºblico","Caso sospechoso  - Activo -  Sin muestra","Sospechoso","02",,"004","2021-04-10"</t>
  </si>
  <si>
    <t>10000068,"M","24","AÃ±os","Argentina","Entre RÃ­os","GualeguaychÃº","Buenos Aires","2021-03-31","2021-04-08","14",,"NO",,"NO",,"NO","06","Privado","Caso sospechoso - Activo Internado - Sin muestra","Sospechoso","30",,"056","2021-04-10"</t>
  </si>
  <si>
    <t>10000069,"M","46","AÃ±os","Argentina","Buenos Aires","Lomas de Zamora","CABA",,"2021-04-08","14",,"NO",,"NO",,"NO","02","PÃºblico","Caso Descartado","Descartado","06","2021-04-06","490","2021-04-10"</t>
  </si>
  <si>
    <t>1000007,"M","26","AÃ±os","Argentina","Formosa","PatiÃ±o","Formosa",,"2020-06-01","23",,"NO",,"NO",,"NO","34","PÃºblico","Caso confirmado por laboratorio - No Activo por criterio de laboratorio","Confirmado","34","2020-06-25","035","2021-04-10"</t>
  </si>
  <si>
    <t>10000070,"M","42","AÃ±os","Argentina","San Luis","La Capital","San Luis",,"2021-04-08","14",,"NO",,"NO",,"NO","74","PÃºblico","Caso sospechoso  - Activo -  Sin muestra","Sospechoso","74",,"056","2021-04-10"</t>
  </si>
  <si>
    <t>10000071,"F","21","AÃ±os","Argentina","Buenos Aires","Vicente LÃ³pez","CABA",,"2021-04-08","14",,"NO",,"NO",,"NO","02","PÃºblico","Caso Descartado","Descartado","06","2021-04-08","861","2021-04-10"</t>
  </si>
  <si>
    <t>10000072,"F","37","AÃ±os","Argentina","Santa Fe","San Lorenzo","Santa Fe",,"2021-04-08","14",,"NO",,"NO",,"NO","82","PÃºblico","Caso confirmado por laboratorio - Activo","Confirmado","82","2021-04-07","119","2021-04-10"</t>
  </si>
  <si>
    <t>10000073,"F","14","AÃ±os","Argentina","CABA","COMUNA 07","CABA",,"2021-04-08","14",,"NO",,"NO",,"NO","02","PÃºblico","Caso Descartado","Descartado","02","2021-04-06","007","2021-04-10"</t>
  </si>
  <si>
    <t>10000074,"F","84","AÃ±os","SIN ESPECIFICAR","CÃ³rdoba","ColÃ³n","CÃ³rdoba","2021-04-06","2021-04-08","14","2021-04-07","NO",,"NO",,"NO","14","PÃºblico","Caso Descartado","Descartado","14","2021-04-07","021","2021-04-10"</t>
  </si>
  <si>
    <t>10000075,"F","40","AÃ±os","Argentina","CABA","COMUNA 06","CABA",,"2021-04-08","14",,"NO",,"NO",,"NO","02","PÃºblico","Caso Descartado","Descartado","02","2021-04-06","006","2021-04-10"</t>
  </si>
  <si>
    <t>10000076,"F","45","AÃ±os","Argentina","Buenos Aires","Esteban EcheverrÃ­a","Buenos Aires",,"2021-04-08","14",,"NO",,"NO",,"NO","06","Privado","Caso confirmado por laboratorio - Activo","Confirmado","06","2021-04-08","260","2021-04-10"</t>
  </si>
  <si>
    <t>10000077,"F","35","AÃ±os","Argentina","Buenos Aires","Vicente LÃ³pez","CABA",,"2021-04-08","14",,"NO",,"NO",,"NO","02","PÃºblico","Caso Descartado","Descartado","06","2021-04-08","861","2021-04-10"</t>
  </si>
  <si>
    <t>10000078,"F","56","AÃ±os","Argentina","CABA","SIN ESPECIFICAR","CABA",,"2021-04-08","14",,"NO",,"NO",,"NO","02","PÃºblico","Caso Descartado","Descartado","02","2021-04-06","0","2021-04-10"</t>
  </si>
  <si>
    <t>10000079,"M","53","AÃ±os","Argentina","Buenos Aires","Quilmes","Buenos Aires",,"2021-04-08","14",,"NO",,"NO",,"NO","06","Privado","Caso sospechoso - Activo - Con muestra sin resultado concluyente","Sospechoso","06",,"658","2021-04-10"</t>
  </si>
  <si>
    <t>1000008,"F","69","AÃ±os","Argentina","CABA","SIN ESPECIFICAR","CABA","2020-05-31","2020-06-01","23",,"NO",,"NO",,"NO","02","Privado","Caso Descartado","Descartado","02","2020-06-01","0","2021-04-10"</t>
  </si>
  <si>
    <t>10000080,"F","47","AÃ±os","Argentina","CABA","COMUNA 15","CABA",,"2021-04-08","14",,"NO",,"NO",,"NO","02","PÃºblico","Caso Descartado","Descartado","02","2021-04-06","015","2021-04-10"</t>
  </si>
  <si>
    <t>10000081,"F","25","AÃ±os","Argentina","CABA","SIN ESPECIFICAR","CABA",,"2021-04-08","14",,"NO",,"NO",,"NO","02","PÃºblico","Caso Descartado","Descartado","02","2021-04-06","0","2021-04-10"</t>
  </si>
  <si>
    <t>10000082,"M","34","AÃ±os","Argentina","San Luis","La Capital","San Luis",,"2021-04-08","14",,"NO",,"NO",,"NO","74","PÃºblico","Caso sospechoso  - Activo -  Sin muestra","Sospechoso","74",,"056","2021-04-10"</t>
  </si>
  <si>
    <t>10000083,"F","56","AÃ±os","Argentina","CABA","SIN ESPECIFICAR","CABA",,"2021-04-08","14",,"NO",,"NO",,"NO","02","PÃºblico","Caso Descartado","Descartado","02","2021-04-06","0","2021-04-10"</t>
  </si>
  <si>
    <t>10000084,"M","45","AÃ±os","Argentina","Buenos Aires","ItuzaingÃ³","Buenos Aires","2021-04-04","2021-04-08","14",,"NO",,"NO",,"NO","06","PÃºblico","Caso confirmado por laboratorio - Activo","Confirmado","06","2021-04-09","410","2021-04-10"</t>
  </si>
  <si>
    <t>10000085,"F","4","AÃ±os","SIN ESPECIFICAR","CABA","SIN ESPECIFICAR","CABA",,"2021-04-08","14",,"NO",,"NO",,"NO","02","PÃºblico","Caso Descartado","Descartado","02","2021-04-06","0","2021-04-10"</t>
  </si>
  <si>
    <t>10000086,"F","27","AÃ±os","Argentina","Buenos Aires","La Plata","CABA",,"2021-04-08","14",,"NO",,"NO",,"NO","02","PÃºblico","Caso Descartado","Descartado","06","2021-04-06","441","2021-04-10"</t>
  </si>
  <si>
    <t>10000087,"F","44","AÃ±os","Argentina","Buenos Aires","Florencio Varela","Buenos Aires","2021-04-04","2021-04-08","14",,"NO",,"NO",,"NO","06","Privado","Caso confirmado por laboratorio - Activo","Confirmado","06","2021-04-09","274","2021-04-10"</t>
  </si>
  <si>
    <t>10000088,"M","2","AÃ±os","Argentina","Mendoza","Las Heras","Mendoza",,"2021-04-08","14",,"NO",,"NO",,"NO","50","PÃºblico","Caso con resultado negativo-no conclusivo - Activo","Sospechoso","50","2021-04-08","049","2021-04-10"</t>
  </si>
  <si>
    <t>10000089,"M","52","AÃ±os","Argentina","Salta","Capital","Salta","2021-04-08","2021-04-08","14",,"NO",,"NO",,"NO","66","PÃºblico","Caso con resultado negativo-no conclusivo - Activo","Sospechoso","66","2021-04-08","028","2021-04-10"</t>
  </si>
  <si>
    <t>1000009,"M","73","AÃ±os","Argentina","Buenos Aires","Esteban EcheverrÃ­a","Buenos Aires","2020-05-31","2020-06-01","23",,"NO",,"NO",,"NO","06","Privado","Caso Descartado","Descartado","06","2020-06-02","260","2021-04-10"</t>
  </si>
  <si>
    <t>10000090,"F","40","AÃ±os","Argentina","CABA","COMUNA 11","CABA",,"2021-04-08","14",,"NO",,"NO",,"NO","02","PÃºblico","Caso Descartado","Descartado","02","2021-04-08","011","2021-04-10"</t>
  </si>
  <si>
    <t>10000091,"M","23","AÃ±os","Argentina","CABA","SIN ESPECIFICAR","CABA",,"2021-04-08","14",,"NO",,"NO",,"NO","02","PÃºblico","Caso Descartado","Descartado","02","2021-04-06","0","2021-04-10"</t>
  </si>
  <si>
    <t>10000092,"F","18","AÃ±os","SIN ESPECIFICAR","CÃ³rdoba","Capital","CÃ³rdoba",,"2021-04-08","14",,"NO",,"NO",,"NO","14","PÃºblico","Caso Descartado","Descartado","14","2021-04-07","014","2021-04-10"</t>
  </si>
  <si>
    <t>10000093,"M","47","AÃ±os","Argentina","Buenos Aires","La Plata","Buenos Aires","2021-04-06","2021-04-08","14",,"NO",,"NO",,"NO","06","Privado","Caso sospechoso - Activo - Con muestra sin resultado concluyente","Sospechoso","06",,"441","2021-04-10"</t>
  </si>
  <si>
    <t>10000094,"F","33","AÃ±os","Argentina","CABA","COMUNA 12","CABA",,"2021-04-08","14",,"NO",,"NO",,"NO","02","PÃºblico","Caso Descartado","Descartado","02","2021-04-06","012","2021-04-10"</t>
  </si>
  <si>
    <t>10000095,"M","44","AÃ±os","Argentina","CABA","COMUNA 03","CABA",,"2021-04-08","14",,"NO",,"NO",,"NO","02","PÃºblico","Caso Descartado","Descartado","02","2021-04-08","003","2021-04-10"</t>
  </si>
  <si>
    <t>10000096,"F","49","AÃ±os","Argentina","CABA","SIN ESPECIFICAR","CABA",,"2021-04-08","14",,"NO",,"NO",,"NO","02","PÃºblico","Caso Descartado","Descartado","02","2021-04-06","0","2021-04-10"</t>
  </si>
  <si>
    <t>10000097,"M","53","AÃ±os","Argentina","San Luis","La Capital","San Luis",,"2021-04-08","14",,"NO",,"NO",,"NO","74","PÃºblico","Caso Descartado","Descartado","74","2021-04-09","056","2021-04-10"</t>
  </si>
  <si>
    <t>10000098,"F","28","AÃ±os","Argentina","Buenos Aires","MorÃ³n","CABA",,"2021-04-08","14",,"NO",,"NO",,"NO","02","PÃºblico","Caso Descartado","Descartado","06","2021-04-06","568","2021-04-10"</t>
  </si>
  <si>
    <t>10000099,"F","53","AÃ±os","Argentina","Buenos Aires","Pilar","Buenos Aires","2021-04-03","2021-04-08","14",,"NO",,"NO",,"NO","06","PÃºblico","Caso confirmado por laboratorio - Activo","Confirmado","06","2021-04-06","638","2021-04-10"</t>
  </si>
  <si>
    <t>1000010,"M","8","AÃ±os","Argentina","CABA","COMUNA 07","CABA",,"2020-06-01","23",,"NO",,"NO",,"NO","02","PÃºblico","Caso confirmado por laboratorio - No activo (por tiempo de evoluciÃ³n)","Confirmado","02","2020-06-01","007","2021-04-10"</t>
  </si>
  <si>
    <t>10000100,"M","38","AÃ±os","Argentina","Buenos Aires","Vicente LÃ³pez","CABA",,"2021-04-08","14",,"NO",,"NO",,"NO","02","PÃºblico","Caso Descartado","Descartado","06","2021-04-06","861","2021-04-10"</t>
  </si>
  <si>
    <t>10000101,"F","36","AÃ±os","Argentina","CABA","SIN ESPECIFICAR","CABA",,"2021-04-08","14",,"NO",,"NO",,"NO","02","PÃºblico","Caso Descartado","Descartado","02","2021-04-08","0","2021-04-10"</t>
  </si>
  <si>
    <t>10000102,"M","30","AÃ±os","Argentina","RÃ­o Negro","Avellaneda","Buenos Aires",,"2021-04-08","14",,"NO",,"NO",,"NO","06","Privado","Caso confirmado por laboratorio - Activo","Confirmado","62","2021-04-08","014","2021-04-10"</t>
  </si>
  <si>
    <t>10000103,"M","37","AÃ±os","Argentina","Buenos Aires","General Las Heras","CABA",,"2021-04-08","14",,"NO",,"NO",,"NO","02","PÃºblico","Caso Descartado","Descartado","06","2021-04-06","329","2021-04-10"</t>
  </si>
  <si>
    <t>10000104,"F","15","AÃ±os","Argentina","CABA","COMUNA 09","CABA",,"2021-04-08","14",,"NO",,"NO",,"NO","02","PÃºblico","Caso Descartado","Descartado","02","2021-04-06","009","2021-04-10"</t>
  </si>
  <si>
    <t>10000105,"F","47","AÃ±os","Argentina","Buenos Aires","Vicente LÃ³pez","CABA",,"2021-04-08","14",,"NO",,"NO",,"NO","02","PÃºblico","Caso Descartado","Descartado","06","2021-04-08","861","2021-04-10"</t>
  </si>
  <si>
    <t>10000106,"M","42","AÃ±os","Argentina","Buenos Aires","San AndrÃ©s de Giles","Buenos Aires","2021-04-07","2021-04-08","14",,"NO",,"NO",,"NO","06","PÃºblico","Caso Descartado","Descartado","06","2021-04-09","728","2021-04-10"</t>
  </si>
  <si>
    <t>10000107,"F","38","AÃ±os","Argentina","CABA","COMUNA 02","CABA",,"2021-04-08","14",,"NO",,"NO",,"NO","02","PÃºblico","Caso Descartado","Descartado","02","2021-04-06","002","2021-04-10"</t>
  </si>
  <si>
    <t>10000108,"F","35","AÃ±os","Argentina","CÃ³rdoba","Capital","CÃ³rdoba",,"2021-04-08","14",,"NO",,"NO",,"NO","14","PÃºblico","Caso Descartado","Descartado","14","2021-04-07","014","2021-04-10"</t>
  </si>
  <si>
    <t>10000109,"F","26","AÃ±os","Argentina","San Luis","La Capital","San Luis",,"2021-04-08","14",,"NO",,"NO",,"NO","74","PÃºblico","Caso confirmado por laboratorio - Activo","Confirmado","74","2021-04-08","056","2021-04-10"</t>
  </si>
  <si>
    <t>1000011,"M","42","AÃ±os","Argentina","Santa Fe","Rosario","Santa Fe",,"2020-06-01","23",,"NO",,"NO",,"NO","82","PÃºblico","Caso Descartado","Descartado","82","2020-06-01","084","2021-04-10"</t>
  </si>
  <si>
    <t>10000110,"F","27","AÃ±os","Argentina","CABA","SIN ESPECIFICAR","CABA",,"2021-04-08","14",,"NO",,"NO",,"NO","02","PÃºblico","Caso Descartado","Descartado","02","2021-04-06","0","2021-04-10"</t>
  </si>
  <si>
    <t>10000111,"F","58","AÃ±os","Argentina","CABA","SIN ESPECIFICAR","CABA",,"2021-04-08","14",,"NO",,"NO",,"NO","02","PÃºblico","Caso Descartado","Descartado","02","2021-04-06","0","2021-04-10"</t>
  </si>
  <si>
    <t>10000112,"M","39","AÃ±os","Argentina","Buenos Aires","Vicente LÃ³pez","CABA",,"2021-04-08","14",,"NO",,"NO",,"NO","02","PÃºblico","Caso Descartado","Descartado","06","2021-04-08","861","2021-04-10"</t>
  </si>
  <si>
    <t>10000113,"M","22","AÃ±os","Argentina","CABA","COMUNA 03","CABA",,"2021-04-08","14",,"NO",,"NO",,"NO","02","PÃºblico","Caso Descartado","Descartado","02","2021-04-06","003","2021-04-10"</t>
  </si>
  <si>
    <t>10000114,"F","29","AÃ±os","Argentina","CABA","SIN ESPECIFICAR","CABA",,"2021-04-08","14",,"NO",,"NO",,"NO","02","PÃºblico","Caso Descartado","Descartado","02","2021-04-08","0","2021-04-10"</t>
  </si>
  <si>
    <t>10000115,"F","36","AÃ±os","Argentina","CABA","COMUNA 02","CABA",,"2021-04-08","14",,"NO",,"NO",,"NO","02","PÃºblico","Caso Descartado","Descartado","02","2021-04-06","002","2021-04-10"</t>
  </si>
  <si>
    <t>10000116,"F","21","AÃ±os","Argentina","CABA","COMUNA 14","CABA",,"2021-04-08","14",,"NO",,"NO",,"NO","02","PÃºblico","Caso Descartado","Descartado","02","2021-04-06","014","2021-04-10"</t>
  </si>
  <si>
    <t>10000117,"M","45","AÃ±os","Argentina","CABA","COMUNA 06","CABA",,"2021-04-08","14",,"NO",,"NO",,"NO","02","PÃºblico","Caso Descartado","Descartado","02","2021-04-06","006","2021-04-10"</t>
  </si>
  <si>
    <t>10000118,"F","70","AÃ±os","SIN ESPECIFICAR","CABA","SIN ESPECIFICAR","CABA",,"2021-04-08","14",,"NO",,"NO",,"NO","02","PÃºblico","Caso Descartado","Descartado","02","2021-04-08","0","2021-04-10"</t>
  </si>
  <si>
    <t>10000119,"M","44","AÃ±os","Argentina","CÃ³rdoba","ColÃ³n","CÃ³rdoba",,"2021-04-08","14",,"NO",,"NO",,"NO","14","PÃºblico","Caso Descartado","Descartado","14","2021-04-07","021","2021-04-10"</t>
  </si>
  <si>
    <t>1000012,"M","46","AÃ±os","Argentina","CABA","SIN ESPECIFICAR","CABA","2020-05-26","2020-06-01","23","2020-05-31","NO",,"NO",,"NO","02","Privado","Caso confirmado por laboratorio - No Activo por criterio de laboratorio","Confirmado","02","2020-05-31","0","2021-04-10"</t>
  </si>
  <si>
    <t>10000120,"F","18","AÃ±os","Argentina","CABA","SIN ESPECIFICAR","CABA",,"2021-04-08","14",,"NO",,"NO",,"NO","02","PÃºblico","Caso Descartado","Descartado","02","2021-04-06","0","2021-04-10"</t>
  </si>
  <si>
    <t>10000121,"F","56","AÃ±os","Argentina","CABA","SIN ESPECIFICAR","CABA",,"2021-04-08","14",,"NO",,"NO",,"NO","02","PÃºblico","Caso Descartado","Descartado","02","2021-04-06","0","2021-04-10"</t>
  </si>
  <si>
    <t>10000123,"F","42","AÃ±os","Argentina","CABA","SIN ESPECIFICAR","CABA",,"2021-04-08","14",,"NO",,"NO",,"NO","02","PÃºblico","Caso Descartado","Descartado","02","2021-04-08","0","2021-04-10"</t>
  </si>
  <si>
    <t>10000124,"M","67","AÃ±os","Argentina","Buenos Aires","General San MartÃ­n","CABA",,"2021-04-08","14",,"NO",,"NO",,"NO","02","PÃºblico","Caso Descartado","Descartado","06","2021-04-06","371","2021-04-10"</t>
  </si>
  <si>
    <t>10000125,"F","30","AÃ±os","SIN ESPECIFICAR","NeuquÃ©n","Confluencia","NeuquÃ©n",,"2021-04-08","14",,"NO",,"NO",,"NO","58","PÃºblico","Caso Descartado","Descartado","58","2021-04-08","035","2021-04-10"</t>
  </si>
  <si>
    <t>10000126,"F","67","AÃ±os","Argentina","CABA","SIN ESPECIFICAR","CABA",,"2021-04-08","14",,"NO",,"NO",,"NO","02","PÃºblico","Caso Descartado","Descartado","02","2021-04-06","0","2021-04-10"</t>
  </si>
  <si>
    <t>10000127,"F","20","AÃ±os","Argentina","Buenos Aires","Quilmes","CABA",,"2021-04-08","14",,"NO",,"NO",,"NO","02","PÃºblico","Caso confirmado por laboratorio - Activo","Confirmado","06","2021-04-07","658","2021-04-10"</t>
  </si>
  <si>
    <t>10000128,"F","65","AÃ±os","Argentina","Santa Fe","Rosario","Santa Fe",,"2021-04-08","14",,"NO",,"NO",,"NO","82","PÃºblico","Caso Descartado","Descartado","82","2021-04-08","084","2021-04-10"</t>
  </si>
  <si>
    <t>10000129,"M","28","AÃ±os","Argentina","Buenos Aires","BahÃ­a Blanca","Chubut",,"2021-04-08","14",,"NO",,"NO",,"NO","26","Privado","Caso Descartado","Descartado","06","2021-04-07","056","2021-04-10"</t>
  </si>
  <si>
    <t>1000013,"F","44","AÃ±os","Argentina","Buenos Aires","Tigre","Buenos Aires",,"2020-06-01","23",,"NO",,"NO",,"NO","06","Privado","Caso Descartado","Descartado","06","2020-06-01","805","2021-04-10"</t>
  </si>
  <si>
    <t>10000130,"M","15","AÃ±os","Argentina","CABA","COMUNA 07","CABA",,"2021-04-08","14",,"NO",,"NO",,"NO","02","PÃºblico","Caso Descartado","Descartado","02","2021-04-06","007","2021-04-10"</t>
  </si>
  <si>
    <t>10000131,"F","25","AÃ±os","Argentina","Buenos Aires","Escobar","Buenos Aires","2021-04-05","2021-04-08","14",,"NO",,"NO",,"NO","06","PÃºblico","Caso confirmado por criterio clinico-epidemiolÂ¿gico - Activo","Confirmado","06",,"252","2021-04-10"</t>
  </si>
  <si>
    <t>10000132,"F","32","AÃ±os","Argentina","Buenos Aires","Magdalena","Buenos Aires","2021-04-01","2021-04-08","14",,"NO",,"NO",,"NO","06","PÃºblico","Caso confirmado por criterio clinico-epidemiolÂ¿gico - Activo","Confirmado","06",,"505","2021-04-10"</t>
  </si>
  <si>
    <t>10000133,"F","33","AÃ±os","Argentina","CABA","SIN ESPECIFICAR","CABA",,"2021-04-08","14",,"NO",,"NO",,"NO","02","PÃºblico","Caso Descartado","Descartado","02","2021-04-06","0","2021-04-10"</t>
  </si>
  <si>
    <t>10000134,"F","13","AÃ±os","SIN ESPECIFICAR","CÃ³rdoba","Capital","CÃ³rdoba",,"2021-04-08","14",,"NO",,"NO",,"NO","14","PÃºblico","Caso Descartado","Descartado","14","2021-04-07","014","2021-04-10"</t>
  </si>
  <si>
    <t>10000135,"F","44","AÃ±os","Argentina","CABA","COMUNA 15","CABA",,"2021-04-08","14",,"NO",,"NO",,"NO","02","PÃºblico","Caso Descartado","Descartado","02","2021-04-08","015","2021-04-10"</t>
  </si>
  <si>
    <t>10000136,"F","62","AÃ±os","Argentina","CABA","COMUNA 14","CABA",,"2021-04-08","14",,"NO",,"NO",,"NO","02","PÃºblico","Caso Descartado","Descartado","02","2021-04-06","014","2021-04-10"</t>
  </si>
  <si>
    <t>10000137,"F","32","AÃ±os","Argentina","Mendoza","Capital","Mendoza",,"2021-04-08","14",,"NO",,"NO",,"NO","50","Privado","Caso Descartado","Descartado","50","2021-04-07","007","2021-04-10"</t>
  </si>
  <si>
    <t>10000138,"M","30","AÃ±os","SIN ESPECIFICAR","La Pampa","Capital","CABA",,"2021-04-08","14",,"NO",,"NO",,"NO","02","PÃºblico","Caso Descartado","Descartado","42","2021-04-06","021","2021-04-10"</t>
  </si>
  <si>
    <t>10000139,"F","31","AÃ±os","Argentina","Mendoza","MaipÃº","Mendoza","2021-04-05","2021-04-08","14",,"NO",,"NO",,"NO","50","PÃºblico","Caso Descartado","Descartado","50","2021-04-09","070","2021-04-10"</t>
  </si>
  <si>
    <t>1000014,"NR","60","AÃ±os","Argentina","Santa Fe","Rosario","Santa Fe",,"2020-06-01","23",,"NO",,"NO",,"NO","82","PÃºblico","Caso Descartado","Descartado","82","2020-06-01","084","2021-04-10"</t>
  </si>
  <si>
    <t>10000140,"F","14","AÃ±os","Argentina","CABA","SIN ESPECIFICAR","CABA",,"2021-04-08","14",,"NO",,"NO",,"NO","02","PÃºblico","Caso Descartado","Descartado","02","2021-04-06","0","2021-04-10"</t>
  </si>
  <si>
    <t>10000141,"F","26","AÃ±os","Argentina","CABA","SIN ESPECIFICAR","CABA",,"2021-04-08","14",,"NO",,"NO",,"NO","02","PÃºblico","Caso Descartado","Descartado","02","2021-04-08","0","2021-04-10"</t>
  </si>
  <si>
    <t>10000142,"M","43","AÃ±os","Argentina","CABA","SIN ESPECIFICAR","CABA",,"2021-04-08","14",,"NO",,"NO",,"NO","02","PÃºblico","Caso Descartado","Descartado","02","2021-04-06","0","2021-04-10"</t>
  </si>
  <si>
    <t>10000143,"M","49","AÃ±os","Argentina","Buenos Aires","Quilmes","Buenos Aires","2021-04-01","2021-04-08","14",,"NO",,"NO",,"NO","06","PÃºblico","Caso confirmado por laboratorio - Activo","Confirmado","06","2021-04-06","658","2021-04-10"</t>
  </si>
  <si>
    <t>10000144,"F","28","AÃ±os","Argentina","Buenos Aires","LanÃºs","Buenos Aires",,"2021-04-08","14",,"NO",,"NO",,"NO","06","Privado","Caso con resultado negativo-no conclusivo - Activo","Sospechoso","06","2021-04-08","434","2021-04-10"</t>
  </si>
  <si>
    <t>10000145,"F","3","AÃ±os","Argentina","Misiones","OberÃ¡","CABA",,"2021-04-08","14",,"NO",,"NO",,"NO","02","PÃºblico","Caso Descartado","Descartado","54","2021-04-06","091","2021-04-10"</t>
  </si>
  <si>
    <t>10000146,"M","52","AÃ±os","Argentina","CABA","COMUNA 11","CABA",,"2021-04-08","14",,"NO",,"NO",,"NO","02","PÃºblico","Caso confirmado por laboratorio - Activo","Confirmado","02","2021-04-07","011","2021-04-10"</t>
  </si>
  <si>
    <t>10000147,"F","24","AÃ±os","Argentina","CABA","SIN ESPECIFICAR","CABA",,"2021-04-08","14",,"NO",,"NO",,"NO","02","PÃºblico","Caso Descartado","Descartado","02","2021-04-08","0","2021-04-10"</t>
  </si>
  <si>
    <t>10000148,"F","16","AÃ±os","SIN ESPECIFICAR","CABA","SIN ESPECIFICAR","CABA",,"2021-04-08","14",,"NO",,"NO",,"NO","02","PÃºblico","Caso Descartado","Descartado","02","2021-04-06","0","2021-04-10"</t>
  </si>
  <si>
    <t>10000149,"M","62","AÃ±os","SIN ESPECIFICAR","CÃ³rdoba","Capital","CÃ³rdoba",,"2021-04-08","14",,"NO",,"NO",,"NO","14","PÃºblico","Caso Descartado","Descartado","14","2021-04-07","014","2021-04-10"</t>
  </si>
  <si>
    <t>1000015,"F","30","AÃ±os","Argentina","CABA","COMUNA 07","Buenos Aires","2020-05-18","2020-06-01","23",,"NO",,"NO",,"NO","06","Privado","Caso confirmado por laboratorio - No activo (por tiempo de evoluciÃ³n)","Confirmado","02","2020-06-01","007","2021-04-10"</t>
  </si>
  <si>
    <t>10000150,"M","30","AÃ±os","Argentina","Buenos Aires","9 de Julio","CABA",,"2021-04-08","14",,"NO",,"NO",,"NO","02","PÃºblico","Caso Descartado","Descartado","06","2021-04-06","588","2021-04-10"</t>
  </si>
  <si>
    <t>10000151,"F","52","AÃ±os","Argentina","Buenos Aires","San Isidro","CABA",,"2021-04-08","14",,"NO",,"NO",,"NO","02","PÃºblico","Caso Descartado","Descartado","06","2021-04-08","756","2021-04-10"</t>
  </si>
  <si>
    <t>10000152,"M","28","AÃ±os","Argentina","CABA","COMUNA 10","CABA",,"2021-04-08","14",,"NO",,"NO",,"NO","02","PÃºblico","Caso Descartado","Descartado","02","2021-04-06","010","2021-04-10"</t>
  </si>
  <si>
    <t>10000153,"M","56","AÃ±os","Argentina","CABA","SIN ESPECIFICAR","CABA",,"2021-04-08","14",,"NO",,"NO",,"NO","02","PÃºblico","Caso Descartado","Descartado","02","2021-04-06","0","2021-04-10"</t>
  </si>
  <si>
    <t>10000154,"M","59","AÃ±os","Argentina","Buenos Aires","Trenque Lauquen","Buenos Aires",,"2021-04-08","14",,"NO",,"NO",,"NO","06","PÃºblico","Caso sospechoso - Activo - Con muestra sin resultado concluyente","Sospechoso","06",,"826","2021-04-10"</t>
  </si>
  <si>
    <t>10000155,"M","21","AÃ±os","SIN ESPECIFICAR","CABA","SIN ESPECIFICAR","CABA",,"2021-04-08","14",,"NO",,"NO",,"NO","02","PÃºblico","Caso Descartado","Descartado","02","2021-04-06","0","2021-04-10"</t>
  </si>
  <si>
    <t>10000156,"F","39","AÃ±os","Argentina","Buenos Aires","La Matanza","CABA",,"2021-04-08","14",,"NO",,"NO",,"NO","02","PÃºblico","Caso Descartado","Descartado","06","2021-04-06","427","2021-04-10"</t>
  </si>
  <si>
    <t>10000157,"M","24","AÃ±os","Argentina","Buenos Aires","JosÃ© C. Paz","Buenos Aires","2021-04-05","2021-04-08","14",,"NO",,"NO",,"NO","06","PÃºblico","Caso confirmado por laboratorio - Activo","Confirmado","06","2021-04-09","412","2021-04-10"</t>
  </si>
  <si>
    <t>10000158,"F","20","AÃ±os","Argentina","Buenos Aires","General San MartÃ­n","CABA",,"2021-04-08","14",,"NO",,"NO",,"NO","02","PÃºblico","Caso Descartado","Descartado","06","2021-04-06","371","2021-04-10"</t>
  </si>
  <si>
    <t>10000159,"F","40","AÃ±os","Argentina","CABA","COMUNA 10","CABA",,"2021-04-08","14",,"NO",,"NO",,"NO","02","PÃºblico","Caso Descartado","Descartado","02","2021-04-08","010","2021-04-10"</t>
  </si>
  <si>
    <t>1000016,"F","38","AÃ±os","Argentina","Buenos Aires","Tres de Febrero","Buenos Aires","2020-05-29","2020-06-01","23","2020-05-30","NO",,"NO",,"NO","06","Privado","Caso Descartado","Descartado","06","2020-06-02","840","2021-04-10"</t>
  </si>
  <si>
    <t>10000160,"F","47","AÃ±os","Argentina","Buenos Aires","Quilmes","CABA",,"2021-04-08","14",,"NO",,"NO",,"NO","02","PÃºblico","Caso Descartado","Descartado","06","2021-04-06","658","2021-04-10"</t>
  </si>
  <si>
    <t>10000161,"M","35","AÃ±os","Argentina","CÃ³rdoba","Capital","CÃ³rdoba",,"2021-04-08","14",,"NO",,"NO",,"NO","14","PÃºblico","Caso Descartado","Descartado","14","2021-04-07","014","2021-04-10"</t>
  </si>
  <si>
    <t>10000162,"M","27","AÃ±os","Argentina","Buenos Aires","La Matanza","CABA",,"2021-04-08","14",,"NO",,"NO",,"NO","02","PÃºblico","Caso Descartado","Descartado","06","2021-04-06","427","2021-04-10"</t>
  </si>
  <si>
    <t>10000163,"F","22","AÃ±os","Argentina","CABA","SIN ESPECIFICAR","CABA",,"2021-04-08","14",,"NO",,"NO",,"NO","02","PÃºblico","Caso Descartado","Descartado","02","2021-04-06","0","2021-04-10"</t>
  </si>
  <si>
    <t>10000164,"F","31","AÃ±os","Argentina","Santa Fe","Rosario","Santa Fe",,"2021-04-08","14",,"NO",,"NO",,"NO","82","PÃºblico","Caso Descartado","Descartado","82","2021-04-08","084","2021-04-10"</t>
  </si>
  <si>
    <t>10000165,"M","55","AÃ±os","Argentina","CABA","SIN ESPECIFICAR","CABA",,"2021-04-08","14",,"NO",,"NO",,"NO","02","PÃºblico","Caso Descartado","Descartado","02","2021-04-08","0","2021-04-10"</t>
  </si>
  <si>
    <t>10000166,"F","34","AÃ±os","Argentina","CABA","COMUNA 14","CABA",,"2021-04-08","14",,"NO",,"NO",,"NO","02","PÃºblico","Caso Descartado","Descartado","02","2021-04-06","014","2021-04-10"</t>
  </si>
  <si>
    <t>10000167,"M","21","AÃ±os","Argentina","CABA","SIN ESPECIFICAR","CABA",,"2021-04-08","14",,"NO",,"NO",,"NO","02","PÃºblico","Caso Descartado","Descartado","02","2021-04-06","0","2021-04-10"</t>
  </si>
  <si>
    <t>10000168,"M","47","AÃ±os","Argentina","CABA","SIN ESPECIFICAR","CABA",,"2021-04-08","14",,"NO",,"NO",,"NO","02","PÃºblico","Caso Descartado","Descartado","02","2021-04-06","0","2021-04-10"</t>
  </si>
  <si>
    <t>10000169,"M","64","AÃ±os","Argentina","CABA","SIN ESPECIFICAR","CABA",,"2021-04-08","14",,"NO",,"NO",,"NO","02","PÃºblico","Caso Descartado","Descartado","02","2021-04-08","0","2021-04-10"</t>
  </si>
  <si>
    <t>1000017,"F","41","AÃ±os","Argentina","Buenos Aires","Quilmes","Buenos Aires","2020-05-28","2020-06-01","23",,"NO",,"NO",,"NO","06","PÃºblico","Caso Descartado","Descartado","06","2020-06-03","658","2021-04-10"</t>
  </si>
  <si>
    <t>10000170,"F","22","AÃ±os","Argentina","Santa Fe","Garay","Santa Fe",,"2021-04-08","14",,"NO",,"NO",,"NO","82","PÃºblico","Caso con resultado negativo-no conclusivo - Activo","Sospechoso","82","2021-04-08","035","2021-04-10"</t>
  </si>
  <si>
    <t>10000171,"F","36","AÃ±os","Argentina","Buenos Aires","Escobar","CABA",,"2021-04-08","14",,"NO",,"NO",,"NO","02","PÃºblico","Caso Descartado","Descartado","06","2021-04-06","252","2021-04-10"</t>
  </si>
  <si>
    <t>10000173,"M","41","AÃ±os","Argentina","CABA","COMUNA 10","CABA",,"2021-04-08","14",,"NO",,"NO",,"NO","02","PÃºblico","Caso Descartado","Descartado","02","2021-04-06","010","2021-04-10"</t>
  </si>
  <si>
    <t>10000174,"M","46","AÃ±os","Argentina","CÃ³rdoba","Capital","CÃ³rdoba",,"2021-04-08","14",,"NO",,"NO",,"NO","14","PÃºblico","Caso Descartado","Descartado","14","2021-04-07","014","2021-04-10"</t>
  </si>
  <si>
    <t>10000175,"F","50","AÃ±os","Argentina","CABA","SIN ESPECIFICAR","CABA",,"2021-04-08","14",,"NO",,"NO",,"NO","02","PÃºblico","Caso Descartado","Descartado","02","2021-04-08","0","2021-04-10"</t>
  </si>
  <si>
    <t>10000176,"F","14","AÃ±os","Argentina","CABA","COMUNA 03","CABA",,"2021-04-08","14",,"NO",,"NO",,"NO","02","PÃºblico","Caso Descartado","Descartado","02","2021-04-06","003","2021-04-10"</t>
  </si>
  <si>
    <t>10000177,"F","22","AÃ±os","Argentina","Buenos Aires","Florencio Varela","Buenos Aires","2021-04-04","2021-04-08","14",,"NO",,"NO",,"NO","06","PÃºblico","Caso Descartado","Descartado","06","2021-04-09","274","2021-04-10"</t>
  </si>
  <si>
    <t>10000178,"F","15","AÃ±os","Argentina","Buenos Aires","Escobar","CABA",,"2021-04-08","14",,"NO",,"NO",,"NO","02","PÃºblico","Caso Descartado","Descartado","06","2021-04-06","252","2021-04-10"</t>
  </si>
  <si>
    <t>10000179,"F","45","AÃ±os","Argentina","CABA","COMUNA 06","CABA",,"2021-04-08","14",,"NO",,"NO",,"NO","02","PÃºblico","Caso Descartado","Descartado","02","2021-04-08","006","2021-04-10"</t>
  </si>
  <si>
    <t>1000018,"F","72","AÃ±os","Argentina","San Luis","General Pedernera","San Luis","2020-05-28","2020-06-01","23",,"NO",,"NO",,"NO","74","PÃºblico","Caso Descartado","Descartado","74","2020-06-02","035","2021-04-10"</t>
  </si>
  <si>
    <t>10000180,"M","33","AÃ±os","Argentina","Chaco","San Fernando","CABA",,"2021-04-08","14",,"NO",,"NO",,"NO","02","PÃºblico","Caso Descartado","Descartado","22","2021-04-06","140","2021-04-10"</t>
  </si>
  <si>
    <t>10000181,"F","16","AÃ±os","Argentina","CABA","SIN ESPECIFICAR","CABA",,"2021-04-08","14",,"NO",,"NO",,"NO","02","PÃºblico","Caso Descartado","Descartado","02","2021-04-06","0","2021-04-10"</t>
  </si>
  <si>
    <t>10000182,"F","28","AÃ±os","Argentina","Buenos Aires","La Matanza","CABA",,"2021-04-08","14",,"NO",,"NO",,"NO","02","PÃºblico","Caso Descartado","Descartado","06","2021-04-06","427","2021-04-10"</t>
  </si>
  <si>
    <t>10000183,"F","56","AÃ±os","Argentina","CABA","SIN ESPECIFICAR","CABA",,"2021-04-08","14",,"NO",,"NO",,"NO","02","PÃºblico","Caso Descartado","Descartado","02","2021-04-08","0","2021-04-10"</t>
  </si>
  <si>
    <t>10000184,"F","16","AÃ±os","Argentina","CABA","COMUNA 15","CABA",,"2021-04-08","14",,"NO",,"NO",,"NO","02","PÃºblico","Caso sospechoso  - Activo -  Sin muestra","Sospechoso","02",,"015","2021-04-10"</t>
  </si>
  <si>
    <t>10000185,"F","17","AÃ±os","Argentina","CABA","SIN ESPECIFICAR","CABA",,"2021-04-08","14",,"NO",,"NO",,"NO","02","PÃºblico","Caso Descartado","Descartado","02","2021-04-06","0","2021-04-10"</t>
  </si>
  <si>
    <t>10000186,"M","17","AÃ±os","Argentina","CÃ³rdoba","Capital","CÃ³rdoba",,"2021-04-08","14",,"NO",,"NO",,"NO","14","PÃºblico","Caso Descartado","Descartado","14","2021-04-07","014","2021-04-10"</t>
  </si>
  <si>
    <t>10000187,"M","31","AÃ±os","Argentina","Buenos Aires","LanÃºs","Buenos Aires","2021-04-04","2021-04-08","14",,"NO",,"NO",,"NO","06","PÃºblico","Caso confirmado por laboratorio - Activo","Confirmado","06","2021-04-09","434","2021-04-10"</t>
  </si>
  <si>
    <t>10000188,"F","21","AÃ±os","SIN ESPECIFICAR","Buenos Aires","La Matanza","CABA",,"2021-04-08","14",,"NO",,"NO",,"NO","02","PÃºblico","Caso Descartado","Descartado","06","2021-04-06","427","2021-04-10"</t>
  </si>
  <si>
    <t>10000189,"M","42","AÃ±os","Argentina","CABA","SIN ESPECIFICAR","CABA",,"2021-04-08","14",,"NO",,"NO",,"NO","02","PÃºblico","Caso Descartado","Descartado","02","2021-04-06","0","2021-04-10"</t>
  </si>
  <si>
    <t>1000019,"F","24","AÃ±os","Argentina","Buenos Aires","Escobar","Buenos Aires","2020-05-30","2020-06-01","23",,"NO",,"NO",,"NO","06","PÃºblico","Caso Descartado","Descartado","06","2020-06-01","252","2021-04-10"</t>
  </si>
  <si>
    <t>10000190,"F","49","AÃ±os","Argentina","CABA","COMUNA 04","CABA",,"2021-04-08","14",,"NO",,"NO",,"NO","02","PÃºblico","Caso Descartado","Descartado","02","2021-04-08","004","2021-04-10"</t>
  </si>
  <si>
    <t>10000191,"F","49","AÃ±os","Argentina","CÃ³rdoba","Punilla","CÃ³rdoba",,"2021-04-08","14",,"NO",,"NO",,"NO","14","PÃºblico","Otro diagnostico","Descartado","14",,"091","2021-04-10"</t>
  </si>
  <si>
    <t>10000192,"M","37","AÃ±os","Argentina","CABA","COMUNA 01","CABA",,"2021-04-08","14",,"NO",,"NO",,"NO","02","PÃºblico","Caso confirmado por laboratorio - Activo","Confirmado","02","2021-04-07","001","2021-04-10"</t>
  </si>
  <si>
    <t>10000193,"M","57","AÃ±os","Argentina","CÃ³rdoba","ColÃ³n","CABA",,"2021-04-08","14",,"NO",,"NO",,"NO","02","PÃºblico","Caso Descartado","Descartado","14","2021-04-06","021","2021-04-10"</t>
  </si>
  <si>
    <t>10000194,"F","58","AÃ±os","Argentina","CABA","COMUNA 07","CABA",,"2021-04-08","14",,"NO",,"NO",,"NO","02","PÃºblico","Caso Descartado","Descartado","02","2021-04-06","007","2021-04-10"</t>
  </si>
  <si>
    <t>10000195,"M","45","AÃ±os","Argentina","CABA","COMUNA 05","CABA",,"2021-04-08","14",,"NO",,"NO",,"NO","02","PÃºblico","Caso Descartado","Descartado","02","2021-04-08","005","2021-04-10"</t>
  </si>
  <si>
    <t>10000196,"F","15","AÃ±os","Argentina","CABA","COMUNA 08","CABA",,"2021-04-08","14",,"NO",,"NO",,"NO","02","PÃºblico","Caso Descartado","Descartado","02","2021-04-06","008","2021-04-10"</t>
  </si>
  <si>
    <t>10000197,"F","97","AÃ±os","Argentina","CABA","SIN ESPECIFICAR","CABA",,"2021-04-08","14",,"NO",,"NO",,"NO","02","PÃºblico","Caso Descartado","Descartado","02","2021-04-06","0","2021-04-10"</t>
  </si>
  <si>
    <t>10000198,"F","21","AÃ±os","Argentina","Buenos Aires","Malvinas Argentinas","CABA",,"2021-04-08","14",,"NO",,"NO",,"NO","02","PÃºblico","Caso Descartado","Descartado","06","2021-04-06","515","2021-04-10"</t>
  </si>
  <si>
    <t>10000199,"M","18","AÃ±os","Argentina","CABA","COMUNA 04","CABA",,"2021-04-08","14",,"NO",,"NO",,"NO","02","PÃºblico","Caso Descartado","Descartado","02","2021-04-08","004","2021-04-10"</t>
  </si>
  <si>
    <t>10000200,"M","35","AÃ±os","Argentina","Buenos Aires","Avellaneda","Buenos Aires",,"2021-04-08","14",,"NO",,"NO",,"NO","06","Privado","Caso con resultado negativo-no conclusivo - Activo","Sospechoso","06","2021-04-07","035","2021-04-10"</t>
  </si>
  <si>
    <t>10000201,"F","58","AÃ±os","Argentina","Buenos Aires","Lomas de Zamora","CABA",,"2021-04-08","14",,"NO",,"NO",,"NO","02","PÃºblico","Caso Descartado","Descartado","06","2021-04-06","490","2021-04-10"</t>
  </si>
  <si>
    <t>10000202,"M","38","AÃ±os","Argentina","CABA","COMUNA 02","CABA",,"2021-04-08","14",,"NO",,"NO",,"NO","02","PÃºblico","Caso Descartado","Descartado","02","2021-04-06","002","2021-04-10"</t>
  </si>
  <si>
    <t>10000203,"F","90","AÃ±os","Argentina","CÃ³rdoba","Capital","CÃ³rdoba",,"2021-04-08","14",,"NO",,"NO",,"NO","14","PÃºblico","Caso Descartado","Descartado","14","2021-04-07","014","2021-04-10"</t>
  </si>
  <si>
    <t>10000204,"F","50","AÃ±os","Argentina","CABA","COMUNA 13","CABA",,"2021-04-08","14",,"NO",,"NO",,"NO","02","PÃºblico","Caso Descartado","Descartado","02","2021-04-06","013","2021-04-10"</t>
  </si>
  <si>
    <t>10000205,"F","61","AÃ±os","Argentina","CABA","SIN ESPECIFICAR","CABA",,"2021-04-08","14",,"NO",,"NO",,"NO","02","PÃºblico","Caso Descartado","Descartado","02","2021-04-06","0","2021-04-10"</t>
  </si>
  <si>
    <t>10000206,"F","61","AÃ±os","Argentina","CABA","COMUNA 15","CABA",,"2021-04-08","14",,"NO",,"NO",,"NO","02","PÃºblico","Caso Descartado","Descartado","02","2021-04-08","015","2021-04-10"</t>
  </si>
  <si>
    <t>10000207,"M","48","AÃ±os","Argentina","CABA","COMUNA 04","CABA",,"2021-04-08","14",,"NO",,"NO",,"NO","02","PÃºblico","Caso Descartado","Descartado","02","2021-04-06","004","2021-04-10"</t>
  </si>
  <si>
    <t>10000208,"M","6","AÃ±os","Argentina","La Pampa","LoventuÃ©","La Pampa",,"2021-04-08","14",,"NO",,"NO",,"NO","42","PÃºblico","Caso con resultado negativo-no conclusivo - Activo","Sospechoso","42","2021-04-08","098","2021-04-10"</t>
  </si>
  <si>
    <t>10000209,"F","59","AÃ±os","Argentina","Buenos Aires","JunÃ­n","Buenos Aires",,"2021-04-08","14",,"NO",,"NO",,"NO","06","Privado","Caso Descartado","Descartado","06","2021-04-08","413","2021-04-10"</t>
  </si>
  <si>
    <t>1000021,"M","25","AÃ±os","Argentina","Buenos Aires","SIN ESPECIFICAR","Buenos Aires","2020-05-23","2020-06-01","23",,"NO",,"NO",,"NO","06","PÃºblico","Caso Descartado","Descartado","06","2020-06-01","0","2021-04-10"</t>
  </si>
  <si>
    <t>10000210,"M","81","AÃ±os","Argentina","CABA","SIN ESPECIFICAR","CABA",,"2021-04-08","14",,"NO",,"NO",,"NO","02","PÃºblico","Caso Descartado","Descartado","02","2021-04-06","0","2021-04-10"</t>
  </si>
  <si>
    <t>10000211,"F","36","AÃ±os","Argentina","SIN ESPECIFICAR","SIN ESPECIFICAR","CABA",,"2021-04-08","14",,"NO",,"NO",,"NO","02","PÃºblico","Caso Descartado","Descartado","99","2021-04-06","0","2021-04-10"</t>
  </si>
  <si>
    <t>10000212,"F","57","AÃ±os","Argentina","CABA","SIN ESPECIFICAR","CABA",,"2021-04-08","14",,"NO",,"NO",,"NO","02","PÃºblico","Caso Descartado","Descartado","02","2021-04-08","0","2021-04-10"</t>
  </si>
  <si>
    <t>10000213,"F","77","AÃ±os","Argentina","CÃ³rdoba","Capital","CÃ³rdoba",,"2021-04-08","14",,"NO",,"NO",,"NO","14","PÃºblico","Caso Descartado","Descartado","14","2021-04-07","014","2021-04-10"</t>
  </si>
  <si>
    <t>10000214,"M","39","AÃ±os","Argentina","Buenos Aires","Florencio Varela","CABA",,"2021-04-08","14",,"NO",,"NO",,"NO","02","PÃºblico","Caso Descartado","Descartado","06","2021-04-06","274","2021-04-10"</t>
  </si>
  <si>
    <t>10000216,"M","51","AÃ±os","Argentina","Buenos Aires","Florencio Varela","Buenos Aires",,"2021-04-08","14",,"NO",,"NO",,"NO","06","Privado","Caso confirmado por laboratorio - Activo","Confirmado","06","2021-04-08","274","2021-04-10"</t>
  </si>
  <si>
    <t>10000217,"M","42","AÃ±os","SIN ESPECIFICAR","CABA","SIN ESPECIFICAR","CABA",,"2021-04-08","14",,"NO",,"NO",,"NO","02","PÃºblico","Caso Descartado","Descartado","02","2021-04-06","0","2021-04-10"</t>
  </si>
  <si>
    <t>10000218,"F","55","AÃ±os","Argentina","CABA","COMUNA 01","CABA",,"2021-04-08","14",,"NO",,"NO",,"NO","02","PÃºblico","Caso Descartado","Descartado","02","2021-04-06","001","2021-04-10"</t>
  </si>
  <si>
    <t>10000219,"M","41","AÃ±os","Argentina","CABA","SIN ESPECIFICAR","CABA",,"2021-04-08","14",,"NO",,"NO",,"NO","02","PÃºblico","Caso Descartado","Descartado","02","2021-04-08","0","2021-04-10"</t>
  </si>
  <si>
    <t>1000022,"F","24","AÃ±os","Argentina","Buenos Aires","Quilmes","CABA",,"2020-06-01","23",,"NO",,"NO",,"NO","02","PÃºblico","Caso confirmado por laboratorio - No activo (por tiempo de evoluciÃ³n)","Confirmado","06","2020-05-31","658","2021-04-10"</t>
  </si>
  <si>
    <t>10000220,"F","38","AÃ±os","Argentina","CABA","SIN ESPECIFICAR","CABA",,"2021-04-08","14",,"NO",,"NO",,"NO","02","PÃºblico","Caso Descartado","Descartado","02","2021-04-08","0","2021-04-10"</t>
  </si>
  <si>
    <t>10000221,"F","33","AÃ±os","Argentina","Santiago del Estero","Capital","Santiago del Estero","2021-03-16","2021-04-08","14",,"NO",,"NO",,"NO","86","PÃºblico","Caso Descartado","Descartado","86","2021-03-18","049","2021-04-10"</t>
  </si>
  <si>
    <t>10000222,"M","47","AÃ±os","Argentina","Buenos Aires","MorÃ³n","CABA",,"2021-04-08","14",,"NO",,"NO",,"NO","02","PÃºblico","Caso Descartado","Descartado","06","2021-04-08","568","2021-04-10"</t>
  </si>
  <si>
    <t>10000223,"F","25","AÃ±os","Argentina","Buenos Aires","Esteban EcheverrÃ­a","Buenos Aires",,"2021-04-08","14",,"NO",,"NO",,"NO","06","Privado","Caso sospechoso - Activo - Con muestra sin resultado concluyente","Sospechoso","06",,"260","2021-04-10"</t>
  </si>
  <si>
    <t>10000224,"F","89","AÃ±os","Argentina","CÃ³rdoba","Capital","CÃ³rdoba",,"2021-04-08","14",,"NO",,"NO",,"NO","14","PÃºblico","Caso Descartado","Descartado","14","2021-04-07","014","2021-04-10"</t>
  </si>
  <si>
    <t>10000225,"F","23","AÃ±os","Argentina","CABA","COMUNA 15","CABA",,"2021-04-08","14",,"NO",,"NO",,"NO","02","PÃºblico","Caso Descartado","Descartado","02","2021-04-08","015","2021-04-10"</t>
  </si>
  <si>
    <t>10000226,"F","37","AÃ±os","Argentina","RÃ­o Negro","Avellaneda","RÃ­o Negro","2021-04-06","2021-04-08","14",,"NO",,"NO",,"NO","62","PÃºblico","Caso confirmado por laboratorio - Activo","Confirmado","62","2021-04-08","014","2021-04-10"</t>
  </si>
  <si>
    <t>10000227,"M","19","AÃ±os","Argentina","CABA","COMUNA 12","CABA",,"2021-04-08","14",,"NO",,"NO",,"NO","02","Privado","Caso con resultado negativo-no conclusivo - Activo","Sospechoso","02","2021-04-08","012","2021-04-10"</t>
  </si>
  <si>
    <t>10000228,"F","34","AÃ±os","Argentina","Buenos Aires","LanÃºs","CABA",,"2021-04-08","14",,"NO",,"NO",,"NO","02","PÃºblico","Caso Descartado","Descartado","06","2021-04-08","434","2021-04-10"</t>
  </si>
  <si>
    <t>10000229,"M","85","AÃ±os","Argentina","CÃ³rdoba","Capital","CÃ³rdoba",,"2021-04-08","14",,"NO",,"NO",,"NO","14","PÃºblico","Caso Descartado","Descartado","14","2021-04-07","014","2021-04-10"</t>
  </si>
  <si>
    <t>10000230,"M","40","AÃ±os","Argentina","CABA","COMUNA 15","CABA",,"2021-04-08","14",,"NO",,"NO",,"NO","02","PÃºblico","Caso Descartado","Descartado","02","2021-04-06","015","2021-04-10"</t>
  </si>
  <si>
    <t>10000231,"F","39","AÃ±os","Argentina","Buenos Aires","La Matanza","CABA",,"2021-04-08","14",,"NO",,"NO",,"NO","02","PÃºblico","Caso Descartado","Descartado","06","2021-04-06","427","2021-04-10"</t>
  </si>
  <si>
    <t>10000232,"F","44","AÃ±os","Argentina","CÃ³rdoba","Capital","CABA",,"2021-04-08","14",,"NO",,"NO",,"NO","02","PÃºblico","Caso Descartado","Descartado","14","2021-04-06","014","2021-04-10"</t>
  </si>
  <si>
    <t>10000233,"M","29","AÃ±os","Argentina","Buenos Aires","Ezeiza","CABA",,"2021-04-08","14",,"NO",,"NO",,"NO","02","PÃºblico","Caso Descartado","Descartado","06","2021-04-05","270","2021-04-10"</t>
  </si>
  <si>
    <t>10000234,"F","25","AÃ±os","Argentina","CABA","SIN ESPECIFICAR","CABA",,"2021-04-08","14",,"NO",,"NO",,"NO","02","PÃºblico","Caso Descartado","Descartado","02","2021-04-06","0","2021-04-10"</t>
  </si>
  <si>
    <t>10000235,"F","33","AÃ±os","Argentina","Buenos Aires","Tigre","CABA",,"2021-04-08","14",,"NO",,"NO",,"NO","02","PÃºblico","Caso Descartado","Descartado","06","2021-04-08","805","2021-04-10"</t>
  </si>
  <si>
    <t>10000236,"M","50","AÃ±os","Argentina","CABA","SIN ESPECIFICAR","CABA",,"2021-04-08","14",,"NO",,"NO",,"NO","02","PÃºblico","Caso Descartado","Descartado","02","2021-04-06","0","2021-04-10"</t>
  </si>
  <si>
    <t>10000237,"M","29","AÃ±os","Argentina","Buenos Aires","La Matanza","CABA",,"2021-04-08","14",,"NO",,"NO",,"NO","02","PÃºblico","Caso Descartado","Descartado","06","2021-04-06","427","2021-04-10"</t>
  </si>
  <si>
    <t>10000238,"M","9","AÃ±os","Argentina","CABA","COMUNA 14","CABA",,"2021-04-08","14",,"NO",,"NO",,"NO","02","PÃºblico","Caso Descartado","Descartado","02","2021-04-06","014","2021-04-10"</t>
  </si>
  <si>
    <t>10000239,"F","48","AÃ±os","Argentina","CÃ³rdoba","Capital","CÃ³rdoba",,"2021-04-08","14",,"NO",,"NO",,"NO","14","PÃºblico","Caso Descartado","Descartado","14","2021-04-07","014","2021-04-10"</t>
  </si>
  <si>
    <t>1000024,"M","61","AÃ±os","Argentina","CABA","COMUNA 03","CABA","2020-05-26","2020-06-01","23",,"NO",,"NO",,"NO","02","PÃºblico","Caso confirmado por laboratorio - No activo (por tiempo de evoluciÃ³n)","Confirmado","02","2020-06-01","003","2021-04-10"</t>
  </si>
  <si>
    <t>10000240,"F","42","AÃ±os","Argentina","CABA","SIN ESPECIFICAR","CABA",,"2021-04-08","14",,"NO",,"NO",,"NO","02","PÃºblico","Caso Descartado","Descartado","02","2021-04-08","0","2021-04-10"</t>
  </si>
  <si>
    <t>10000241,"M","49","AÃ±os","Argentina","Mendoza","Godoy Cruz","CABA",,"2021-04-08","14",,"NO",,"NO",,"NO","02","PÃºblico","Caso Descartado","Descartado","50","2021-04-06","021","2021-04-10"</t>
  </si>
  <si>
    <t>10000242,"M","7","Meses","Argentina","Buenos Aires","San Vicente","CABA",,"2021-04-08","14",,"NO",,"NO",,"NO","02","PÃºblico","Caso Descartado","Descartado","06","2021-04-06","778","2021-04-10"</t>
  </si>
  <si>
    <t>10000243,"M","14","AÃ±os","Argentina","CABA","SIN ESPECIFICAR","CABA",,"2021-04-08","14",,"NO",,"NO",,"NO","02","PÃºblico","Caso Descartado","Descartado","02","2021-04-06","0","2021-04-10"</t>
  </si>
  <si>
    <t>10000244,"M","46","AÃ±os","Argentina","CABA","SIN ESPECIFICAR","CABA",,"2021-04-08","14",,"NO",,"NO",,"NO","02","PÃºblico","Caso Descartado","Descartado","02","2021-04-08","0","2021-04-10"</t>
  </si>
  <si>
    <t>10000245,"M","16","AÃ±os","Argentina","Buenos Aires","General PueyrredÃ³n","Buenos Aires","2021-04-05","2021-04-08","14",,"NO",,"NO",,"NO","06","Privado","Caso Descartado","Descartado","06","2021-04-08","357","2021-04-10"</t>
  </si>
  <si>
    <t>10000246,"M","51","AÃ±os","Argentina","Buenos Aires","Pilar","CABA",,"2021-04-08","14",,"NO",,"NO",,"NO","02","PÃºblico","Caso Descartado","Descartado","06","2021-04-06","638","2021-04-10"</t>
  </si>
  <si>
    <t>10000247,"F","33","AÃ±os","Argentina","CABA","COMUNA 06","CABA",,"2021-04-08","14",,"NO",,"NO",,"NO","02","PÃºblico","Caso Descartado","Descartado","02","2021-04-08","006","2021-04-10"</t>
  </si>
  <si>
    <t>10000249,"M","17","AÃ±os","Argentina","CABA","COMUNA 15","CABA",,"2021-04-08","14",,"NO",,"NO",,"NO","02","PÃºblico","Caso Descartado","Descartado","02","2021-04-06","015","2021-04-10"</t>
  </si>
  <si>
    <t>1000025,"M","22","AÃ±os","Argentina","Buenos Aires","Merlo","Buenos Aires","2020-05-26","2020-06-01","23",,"NO",,"NO",,"NO","06","PÃºblico","Caso confirmado por laboratorio - No activo (por tiempo de evoluciÃ³n)","Confirmado","06","2020-06-01","539","2021-04-10"</t>
  </si>
  <si>
    <t>10000250,"M","46","AÃ±os","Argentina","CABA","COMUNA 02","CABA",,"2021-04-08","14",,"NO",,"NO",,"NO","02","PÃºblico","Caso Descartado","Descartado","02","2021-04-06","002","2021-04-10"</t>
  </si>
  <si>
    <t>10000251,"F","50","AÃ±os","Argentina","CABA","COMUNA 14","CABA",,"2021-04-08","14",,"NO",,"NO",,"NO","02","PÃºblico","Caso Descartado","Descartado","02","2021-04-08","014","2021-04-10"</t>
  </si>
  <si>
    <t>10000252,"M","26","AÃ±os","Argentina","Buenos Aires","Florencio Varela","Buenos Aires","2021-04-06","2021-04-08","14",,"NO",,"NO",,"NO","06","PÃºblico","Caso confirmado por laboratorio - Activo","Confirmado","06","2021-04-08","274","2021-04-10"</t>
  </si>
  <si>
    <t>10000253,"M","51","AÃ±os","Argentina","CÃ³rdoba","JuÃ¡rez Celman","CÃ³rdoba",,"2021-04-08","14",,"NO",,"NO",,"NO","14","PÃºblico","Caso Descartado","Descartado","14","2021-04-07","056","2021-04-10"</t>
  </si>
  <si>
    <t>10000254,"M","58","AÃ±os","Argentina","CABA","COMUNA 14","CABA",,"2021-04-08","14",,"NO",,"NO",,"NO","02","PÃºblico","Caso Descartado","Descartado","02","2021-04-06","014","2021-04-10"</t>
  </si>
  <si>
    <t>10000255,"M","41","AÃ±os","Argentina","CABA","SIN ESPECIFICAR","CABA",,"2021-04-08","14",,"NO",,"NO",,"NO","02","PÃºblico","Caso Descartado","Descartado","02","2021-04-08","0","2021-04-10"</t>
  </si>
  <si>
    <t>10000256,"M","29","AÃ±os","Argentina","TucumÃ¡n","TafÃ­ Viejo","CABA",,"2021-04-08","14",,"NO",,"NO",,"NO","02","PÃºblico","Caso Descartado","Descartado","90","2021-04-06","105","2021-04-10"</t>
  </si>
  <si>
    <t>10000257,"M","22","AÃ±os","Argentina","CABA","SIN ESPECIFICAR","CABA",,"2021-04-08","14",,"NO",,"NO",,"NO","02","PÃºblico","Caso Descartado","Descartado","02","2021-04-06","0","2021-04-10"</t>
  </si>
  <si>
    <t>10000258,"F","45","AÃ±os","SIN ESPECIFICAR","CABA","SIN ESPECIFICAR","CABA",,"2021-04-08","14",,"NO",,"NO",,"NO","02","PÃºblico","Caso Descartado","Descartado","02","2021-04-08","0","2021-04-10"</t>
  </si>
  <si>
    <t>10000259,"M","25","AÃ±os","Argentina","Santa Cruz","Lago Buenos Aires","Chubut","2021-04-03","2021-04-08","14",,"NO",,"NO",,"NO","26","PÃºblico","Caso Invalidado Epidemiologicamente","Descartado","78","2021-04-05","035","2021-04-10"</t>
  </si>
  <si>
    <t>1000026,"F","33","AÃ±os","Argentina","Buenos Aires","LanÃºs","Buenos Aires","2020-05-27","2020-06-01","23",,"NO",,"NO",,"NO","06","Privado","Caso Descartado","Descartado","06","2020-06-01","434","2021-04-10"</t>
  </si>
  <si>
    <t>10000260,"F","30","AÃ±os","Argentina","Buenos Aires","Tres de Febrero","CABA",,"2021-04-08","14",,"NO",,"NO",,"NO","02","PÃºblico","Caso Descartado","Descartado","06","2021-04-06","840","2021-04-10"</t>
  </si>
  <si>
    <t>10000261,"M","47","AÃ±os","Argentina","CABA","SIN ESPECIFICAR","CABA",,"2021-04-08","14",,"NO",,"NO",,"NO","02","PÃºblico","Caso Descartado","Descartado","02","2021-04-06","0","2021-04-10"</t>
  </si>
  <si>
    <t>10000262,"F","23","AÃ±os","Argentina","CABA","COMUNA 10","CABA",,"2021-04-08","14",,"NO",,"NO",,"NO","02","PÃºblico","Caso Descartado","Descartado","02","2021-04-06","010","2021-04-10"</t>
  </si>
  <si>
    <t>10000263,"M","79","AÃ±os","SIN ESPECIFICAR","CÃ³rdoba","Capital","CÃ³rdoba",,"2021-04-08","14",,"NO",,"NO",,"NO","14","PÃºblico","Caso Descartado","Descartado","14","2021-04-07","014","2021-04-10"</t>
  </si>
  <si>
    <t>10000264,"F","50","AÃ±os","Argentina","CABA","SIN ESPECIFICAR","CABA",,"2021-04-08","14",,"NO",,"NO",,"NO","02","PÃºblico","Caso Descartado","Descartado","02","2021-04-08","0","2021-04-10"</t>
  </si>
  <si>
    <t>10000265,"M","53","AÃ±os","Argentina","CABA","COMUNA 12","CABA",,"2021-04-08","14",,"NO",,"NO",,"NO","02","PÃºblico","Caso Descartado","Descartado","02","2021-04-06","012","2021-04-10"</t>
  </si>
  <si>
    <t>10000266,"M","20","AÃ±os","Argentina","CABA","SIN ESPECIFICAR","CABA",,"2021-04-08","14",,"NO",,"NO",,"NO","02","PÃºblico","Caso Descartado","Descartado","02","2021-04-06","0","2021-04-10"</t>
  </si>
  <si>
    <t>10000267,"F","26","AÃ±os","Argentina","Buenos Aires","La Matanza","CABA",,"2021-04-08","14",,"NO",,"NO",,"NO","02","PÃºblico","Caso Descartado","Descartado","06","2021-04-06","427","2021-04-10"</t>
  </si>
  <si>
    <t>10000268,"M","34","AÃ±os","Argentina","CABA","COMUNA 14","CABA",,"2021-04-08","14",,"NO",,"NO",,"NO","02","PÃºblico","Caso Descartado","Descartado","02","2021-04-08","014","2021-04-10"</t>
  </si>
  <si>
    <t>10000269,"F","34","AÃ±os","SIN ESPECIFICAR","Santa Fe","Rosario","Santa Fe","2021-04-02","2021-04-08","14",,"NO",,"NO",,"NO","82","PÃºblico","Caso confirmado por laboratorio - Activo","Confirmado","82","2021-04-07","084","2021-04-10"</t>
  </si>
  <si>
    <t>10000270,"F","20","AÃ±os","Argentina","CABA","SIN ESPECIFICAR","CABA",,"2021-04-08","14",,"NO",,"NO",,"NO","02","PÃºblico","Caso Descartado","Descartado","02","2021-04-06","0","2021-04-10"</t>
  </si>
  <si>
    <t>10000271,"M","44","AÃ±os","Argentina","CABA","SIN ESPECIFICAR","CABA",,"2021-04-08","14",,"NO",,"NO",,"NO","02","PÃºblico","Caso Descartado","Descartado","02","2021-04-08","0","2021-04-10"</t>
  </si>
  <si>
    <t>10000272,"M","21","AÃ±os","SIN ESPECIFICAR","CABA","SIN ESPECIFICAR","CABA",,"2021-04-08","14",,"NO",,"NO",,"NO","02","PÃºblico","Caso Descartado","Descartado","02","2021-04-06","0","2021-04-10"</t>
  </si>
  <si>
    <t>10000273,"F","15","AÃ±os","Argentina","San Luis","La Capital","San Luis",,"2021-04-08","14",,"NO",,"NO",,"NO","74","PÃºblico","Caso Descartado","Descartado","74","2021-04-09","056","2021-04-10"</t>
  </si>
  <si>
    <t>10000274,"F","23","AÃ±os","Argentina","CABA","COMUNA 05","CABA",,"2021-04-08","14",,"NO",,"NO",,"NO","02","PÃºblico","Caso Descartado","Descartado","02","2021-04-06","005","2021-04-10"</t>
  </si>
  <si>
    <t>10000275,"M","12","AÃ±os","Argentina","CABA","COMUNA 06","CABA",,"2021-04-08","14",,"NO",,"NO",,"NO","02","PÃºblico","Caso Descartado","Descartado","02","2021-04-08","006","2021-04-10"</t>
  </si>
  <si>
    <t>10000276,"F","19","AÃ±os","Argentina","CABA","SIN ESPECIFICAR","CABA",,"2021-04-08","14",,"NO",,"NO",,"NO","02","PÃºblico","Caso Descartado","Descartado","02","2021-04-06","0","2021-04-10"</t>
  </si>
  <si>
    <t>10000277,"F","37","AÃ±os","Argentina","CABA","COMUNA 09","CABA",,"2021-04-08","14",,"NO",,"NO",,"NO","02","PÃºblico","Caso Descartado","Descartado","02","2021-04-06","009","2021-04-10"</t>
  </si>
  <si>
    <t>10000278,"F","72","AÃ±os","Argentina","CÃ³rdoba","RÃ­o Cuarto","CÃ³rdoba",,"2021-04-08","14",,"NO",,"NO",,"NO","14","PÃºblico","Caso Descartado","Descartado","14","2021-04-07","098","2021-04-10"</t>
  </si>
  <si>
    <t>10000279,"M","50","AÃ±os","Argentina","Buenos Aires","Lomas de Zamora","CABA",,"2021-04-08","14",,"NO",,"NO",,"NO","02","PÃºblico","Caso Descartado","Descartado","06","2021-04-06","490","2021-04-10"</t>
  </si>
  <si>
    <t>1000028,"M","55","AÃ±os","Argentina","Buenos Aires","San Isidro","Buenos Aires","2020-05-29","2020-06-01","23","2020-05-31","NO",,"NO",,"NO","06","Privado","Caso Descartado","Descartado","06","2020-06-01","756","2021-04-10"</t>
  </si>
  <si>
    <t>10000281,"M","25","AÃ±os","Argentina","Santa Cruz","Deseado","Santa Cruz",,"2021-04-08","14",,"NO",,"NO",,"NO","78","Privado","Caso Descartado","Descartado","78","2021-03-23","014","2021-04-10"</t>
  </si>
  <si>
    <t>Edad de la persona contagiada</t>
  </si>
  <si>
    <t>id_evento_caso,"sexo","edad","edad_aÃ±os_meses","residencia_pais_nombre","residencia_provincia_nombre","residencia_departamento_nombre","carga_provincia_nombre","fecha_inicio_sintomas","fecha_apertura","sepi_apertura","fecha_internacion","cuidado_intensivo","fecha_cui_intensivo","fallecido","fecha_fallecimiento","asistencia_respiratoria_mecanica","carga_provincia_id","origen_financiamiento","clasificacion","clasificacion_resumen","residencia_provincia_id","fecha_diagnostico","residencia_departamento_id","ultima_actualizacion"</t>
  </si>
  <si>
    <t>10000282,"F","26","AÃ±os","Argentina","CABA","SIN ESPECIFICAR","CABA",,"2021-04-08","14",,"NO",,"NO",,"NO","02","PÃºblico","Caso Descartado","Descartado","02","2021-04-06","0","2021-04-10"</t>
  </si>
  <si>
    <t>N</t>
  </si>
  <si>
    <t>MIN</t>
  </si>
  <si>
    <t>MAX</t>
  </si>
  <si>
    <t>Valor</t>
  </si>
  <si>
    <t>fo</t>
  </si>
  <si>
    <t>P()</t>
  </si>
  <si>
    <t>fe</t>
  </si>
  <si>
    <t>indice_tiempo,total,colectivo,lancha,subte,tren</t>
  </si>
  <si>
    <t>2020-01-01,966457,907421,40,72180,112267</t>
  </si>
  <si>
    <t>2020-01-02,3879833,3564004,94,511136,719721</t>
  </si>
  <si>
    <t>2020-01-03,4213711,3886005,106,536129,779512</t>
  </si>
  <si>
    <t>2020-01-04,2899714,2728108,129,232491,461000</t>
  </si>
  <si>
    <t>2020-01-05,1785016,1687791,94,127770,203694</t>
  </si>
  <si>
    <t>2020-01-06,4160267,3817677,111,543433,772203</t>
  </si>
  <si>
    <t>2020-01-07,4195485,3855716,61,553337,774509</t>
  </si>
  <si>
    <t>2020-01-08,4113127,3775151,80,546992,776612</t>
  </si>
  <si>
    <t>2020-01-09,4114983,3777667,93,551974,771768</t>
  </si>
  <si>
    <t>2020-01-10,4261741,3930629,122,551782,802904</t>
  </si>
  <si>
    <t>2020-01-11,2872425,2709650,100,233528,442738</t>
  </si>
  <si>
    <t>2020-01-12,1770824,1673993,86,128084,212369</t>
  </si>
  <si>
    <t>2020-01-13,4110363,3776600,103,537425,767740</t>
  </si>
  <si>
    <t>2020-01-14,3850434,3533051,82,519193,711038</t>
  </si>
  <si>
    <t>2020-01-15,3845908,3538310,61,517225,662890</t>
  </si>
  <si>
    <t>2020-01-16,4217823,3873449,91,561236,794638</t>
  </si>
  <si>
    <t>2020-01-17,4316121,3983349,124,541901,813476</t>
  </si>
  <si>
    <t>2020-01-18,2924307,2764358,111,197352,477500</t>
  </si>
  <si>
    <t>2020-01-19,1779502,1692829,101,101496,210334</t>
  </si>
  <si>
    <t>2020-01-20,3905584,3627245,86,428750,701578</t>
  </si>
  <si>
    <t>2020-01-21,3878022,3593730,83,433795,700158</t>
  </si>
  <si>
    <t>2020-01-22,4158654,3860207,88,452305,761511</t>
  </si>
  <si>
    <t>2020-01-23,4105439,3809202,77,450568,755454</t>
  </si>
  <si>
    <t>2020-01-24,4135504,3850127,148,440591,760993</t>
  </si>
  <si>
    <t>2020-01-25,2753728,2611274,103,179852,430063</t>
  </si>
  <si>
    <t>2020-01-26,1756922,1672106,87,103512,204393</t>
  </si>
  <si>
    <t>2020-01-27,4082282,3780704,130,442972,760135</t>
  </si>
  <si>
    <t>2020-01-28,4107574,3804753,75,454479,757307</t>
  </si>
  <si>
    <t>2020-01-29,4010658,3713725,70,450519,736072</t>
  </si>
  <si>
    <t>2020-01-30,4172817,3864487,80,465182,771686</t>
  </si>
  <si>
    <t>2020-01-31,4260828,3957585,116,459544,794295</t>
  </si>
  <si>
    <t>2020-02-01,2884952,2730780,132,196308,448703</t>
  </si>
  <si>
    <t>2020-02-02,1769901,1689187,101,103537,189004</t>
  </si>
  <si>
    <t>2020-02-03,4087548,3755922,125,531629,770349</t>
  </si>
  <si>
    <t>2020-02-04,4150339,3818458,91,541188,764181</t>
  </si>
  <si>
    <t>2020-02-05,4204514,3872049,70,551184,773229</t>
  </si>
  <si>
    <t>2020-02-06,4203953,3873499,84,551675,772649</t>
  </si>
  <si>
    <t>2020-02-07,4140416,3822596,110,541845,759924</t>
  </si>
  <si>
    <t>2020-02-08,3016860,2843323,90,248893,470387</t>
  </si>
  <si>
    <t>2020-02-09,1878720,1774715,84,139777,223128</t>
  </si>
  <si>
    <t>2020-02-10,4433573,4079339,108,572371,831453</t>
  </si>
  <si>
    <t>2020-02-11,4266502,3854815,66,613573,833467</t>
  </si>
  <si>
    <t>2020-02-12,4565999,4205077,90,607412,847829</t>
  </si>
  <si>
    <t>2020-02-13,4564081,4206786,84,594862,839014</t>
  </si>
  <si>
    <t>2020-02-14,4658297,4313336,129,587572,852221</t>
  </si>
  <si>
    <t>2020-02-15,3001841,2822939,112,249134,489200</t>
  </si>
  <si>
    <t>2020-02-16,1761686,1665058,87,129724,207789</t>
  </si>
  <si>
    <t>2020-02-17,4264948,3925731,86,562555,764982</t>
  </si>
  <si>
    <t>2020-02-18,4628208,4275921,92,590904,834700</t>
  </si>
  <si>
    <t>2020-02-19,4719946,4350865,95,615562,860390</t>
  </si>
  <si>
    <t>2020-02-20,4673857,4311123,78,602950,842070</t>
  </si>
  <si>
    <t>2020-02-21,4743639,4383472,139,597057,868976</t>
  </si>
  <si>
    <t>2020-02-22,3046780,2867067,130,244534,484308</t>
  </si>
  <si>
    <t>2020-02-23,1898293,1793812,116,140582,220437</t>
  </si>
  <si>
    <t>2020-02-24,2015214,1893829,76,160708,282205</t>
  </si>
  <si>
    <t>2020-02-25,1982041,1866212,88,146881,267647</t>
  </si>
  <si>
    <t>2020-02-26,4763511,4391384,105,603603,863093</t>
  </si>
  <si>
    <t>2020-02-27,4741243,4364882,84,618367,858937</t>
  </si>
  <si>
    <t>2020-02-28,4862105,4493789,117,625069,881260</t>
  </si>
  <si>
    <t>2020-02-29,3176953,2987396,119,267587,494327</t>
  </si>
  <si>
    <t>2020-03-01,1868686,1767301,97,138446,204026</t>
  </si>
  <si>
    <t>2020-03-02,4907937,4542037,82,600301,829064</t>
  </si>
  <si>
    <t>2020-03-03,4996561,4625618,95,620704,835216</t>
  </si>
  <si>
    <t>2020-03-04,5063067,4685470,93,631391,854925</t>
  </si>
  <si>
    <t>2020-03-05,5173759,4793168,81,648779,875572</t>
  </si>
  <si>
    <t>2020-03-06,5284640,4918258,127,642675,887581</t>
  </si>
  <si>
    <t>2020-03-07,3315847,3117137,145,286495,531479</t>
  </si>
  <si>
    <t>2020-03-08,1898173,1826835,103,146363,38214</t>
  </si>
  <si>
    <t>2020-03-09,5153881,4743019,99,706371,901771</t>
  </si>
  <si>
    <t>2020-03-10,5408124,5015077,0,668245,880883</t>
  </si>
  <si>
    <t>2020-03-11,4641071,4310748,0,597087,718738</t>
  </si>
  <si>
    <t>2020-03-12,5511223,5135481,10,641434,867412</t>
  </si>
  <si>
    <t>2020-03-13,5453210,5095787,109,608112,878278</t>
  </si>
  <si>
    <t>2020-03-14,2411919,2282375,56,190204,335552</t>
  </si>
  <si>
    <t>2020-03-15,1552768,1481114,54,96872,160013</t>
  </si>
  <si>
    <t>2020-03-16,3480207,3251634,72,358404,597606</t>
  </si>
  <si>
    <t>2020-03-17,2771327,2606033,42,264685,458790</t>
  </si>
  <si>
    <t>2020-03-18,2466550,2337666,41,203162,366944</t>
  </si>
  <si>
    <t>2020-03-19,2229778,2168288,50,105581,235118</t>
  </si>
  <si>
    <t>2020-03-20,921667,903761,22,20358,69314</t>
  </si>
  <si>
    <t>2020-03-21,556020,547084,11,9359,35957</t>
  </si>
  <si>
    <t>2020-03-22,275884,271418,3,5072,17221</t>
  </si>
  <si>
    <t>2020-03-23,348255,342585,4,5676,23024</t>
  </si>
  <si>
    <t>2020-03-24,315631,310667,5,4848,18542</t>
  </si>
  <si>
    <t>2020-03-25,583653,571206,9,15573,47071</t>
  </si>
  <si>
    <t>2020-03-26,581123,569120,8,15037,46084</t>
  </si>
  <si>
    <t>2020-03-27,797129,783386,14,15099,52959</t>
  </si>
  <si>
    <t>2020-03-28,524199,515902,5,7994,29120</t>
  </si>
  <si>
    <t>2020-03-29,278753,274957,3,4288,14189</t>
  </si>
  <si>
    <t>2020-03-30,621448,609900,17,13556,41815</t>
  </si>
  <si>
    <t>2020-03-31,433522,427314,10,6202,23011</t>
  </si>
  <si>
    <t>2020-04-01,713369,700881,15,15876,45990</t>
  </si>
  <si>
    <t>2020-04-02,730930,718386,10,15549,44482</t>
  </si>
  <si>
    <t>2020-04-03,965366,950693,17,17530,51507</t>
  </si>
  <si>
    <t>2020-04-04,690946,682066,2,9523,31176</t>
  </si>
  <si>
    <t>2020-04-05,384177,379432,5,5215,16186</t>
  </si>
  <si>
    <t>2020-04-06,885714,869977,15,18656,55060</t>
  </si>
  <si>
    <t>2020-04-07,902035,886667,14,18318,53128</t>
  </si>
  <si>
    <t>2020-04-08,935872,919885,19,19189,55127</t>
  </si>
  <si>
    <t>2020-04-09,759452,747267,10,14246,44184</t>
  </si>
  <si>
    <t>2020-04-10,448026,441709,4,7089,22191</t>
  </si>
  <si>
    <t>2020-04-11,583944,575617,11,9277,29787</t>
  </si>
  <si>
    <t>2020-04-12,335012,330439,5,5262,15198</t>
  </si>
  <si>
    <t>2020-04-13,947545,927613,12,22842,72455</t>
  </si>
  <si>
    <t>2020-04-14,977203,957761,16,21926,68095</t>
  </si>
  <si>
    <t>2020-04-15,1012783,991731,10,23524,71875</t>
  </si>
  <si>
    <t>2020-04-16,949592,928875,11,24008,70527</t>
  </si>
  <si>
    <t>2020-04-17,989700,967697,14,25236,75882</t>
  </si>
  <si>
    <t>2020-04-18,655767,644779,6,11785,39771</t>
  </si>
  <si>
    <t>2020-04-19,345300,340219,3,6085,17392</t>
  </si>
  <si>
    <t>2020-04-20,1029844,1006545,10,26779,78691</t>
  </si>
  <si>
    <t>2020-04-21,1018106,995457,11,26606,75366</t>
  </si>
  <si>
    <t>2020-04-22,1061061,1036957,9,28030,80518</t>
  </si>
  <si>
    <t>2020-04-23,1059586,1036411,10,27742,78647</t>
  </si>
  <si>
    <t>2020-04-24,1048705,1025423,9,29232,79217</t>
  </si>
  <si>
    <t>2020-04-25,615188,604536,6,12988,38101</t>
  </si>
  <si>
    <t>2020-04-26,364240,358645,3,6418,18556</t>
  </si>
  <si>
    <t>2020-04-27,1038539,1013841,11,30977,84194</t>
  </si>
  <si>
    <t>2020-04-28,846452,829007,7,26360,62515</t>
  </si>
  <si>
    <t>2020-04-29,1178386,1151930,13,32570,87238</t>
  </si>
  <si>
    <t>2020-04-30,1197687,1169655,26,34980,90980</t>
  </si>
  <si>
    <t>2020-05-01,439912,431738,9,8582,27234</t>
  </si>
  <si>
    <t>2020-05-02,753660,739806,12,14270,46753</t>
  </si>
  <si>
    <t>2020-05-03,391015,384576,10,6925,20137</t>
  </si>
  <si>
    <t>2020-05-04,1146449,1118884,9,34345,91577</t>
  </si>
  <si>
    <t>2020-05-05,1177958,1150669,12,33581,88928</t>
  </si>
  <si>
    <t>2020-05-06,1241706,1212623,21,35374,93671</t>
  </si>
  <si>
    <t>2020-05-07,1265530,1235740,14,35748,95434</t>
  </si>
  <si>
    <t>2020-05-08,1376873,1345600,20,37764,102875</t>
  </si>
  <si>
    <t>2020-05-09,886799,870276,14,16630,55016</t>
  </si>
  <si>
    <t>2020-05-10,447814,440453,6,7889,22468</t>
  </si>
  <si>
    <t>2020-05-11,1301078,1268231,14,38379,110023</t>
  </si>
  <si>
    <t>2020-05-12,1209358,1176829,19,38343,106318</t>
  </si>
  <si>
    <t>2020-05-13,1266614,1232946,0,39612,110252</t>
  </si>
  <si>
    <t>2020-05-14,1288688,1255468,11,40211,106392</t>
  </si>
  <si>
    <t>2020-05-15,1372768,1337893,22,41302,116524</t>
  </si>
  <si>
    <t>2020-05-16,890943,872102,8,18154,64476</t>
  </si>
  <si>
    <t>2020-05-17,445043,437019,8,8379,24752</t>
  </si>
  <si>
    <t>2020-05-18,1321306,1285239,20,42052,118097</t>
  </si>
  <si>
    <t>2020-05-19,1320399,1285579,15,40875,113912</t>
  </si>
  <si>
    <t>2020-05-20,1304863,1270291,20,41569,113398</t>
  </si>
  <si>
    <t>2020-05-21,1237915,1206031,15,40617,105167</t>
  </si>
  <si>
    <t>2020-05-22,1317832,1283782,14,42341,114028</t>
  </si>
  <si>
    <t>2020-05-23,900581,881250,17,18674,66009</t>
  </si>
  <si>
    <t>2020-05-24,430447,422706,9,8349,23630</t>
  </si>
  <si>
    <t>2020-05-25,414525,401847,2,9927,31631</t>
  </si>
  <si>
    <t>2020-05-26,1244962,1211987,20,38122,107003</t>
  </si>
  <si>
    <t>2020-05-27,1253981,1221266,20,38140,105940</t>
  </si>
  <si>
    <t>2020-05-28,1273167,1240254,14,38834,105791</t>
  </si>
  <si>
    <t>2020-05-29,1343802,1310187,17,39472,109835</t>
  </si>
  <si>
    <t>2020-05-30,824761,808744,13,15173,53747</t>
  </si>
  <si>
    <t>2020-05-31,406903,400009,4,7624,20769</t>
  </si>
  <si>
    <t>2020-06-01,1240447,1208569,9,37033,104905</t>
  </si>
  <si>
    <t>2020-06-02,1253644,1221293,8,37410,104297</t>
  </si>
  <si>
    <t>2020-06-03,1270722,1237599,12,38283,108200</t>
  </si>
  <si>
    <t>2020-06-04,1284712,1251965,13,38333,106375</t>
  </si>
  <si>
    <t>2020-06-05,1400727,1366357,15,40823,115941</t>
  </si>
  <si>
    <t>2020-06-06,924042,906256,8,17632,60141</t>
  </si>
  <si>
    <t>2020-06-07,462641,454318,2,8297,28513</t>
  </si>
  <si>
    <t>2020-06-08,1381495,1346568,15,41291,116751</t>
  </si>
  <si>
    <t>2020-06-09,1404024,1369296,16,40730,114315</t>
  </si>
  <si>
    <t>2020-06-10,1435317,1399826,11,41223,115422</t>
  </si>
  <si>
    <t>2020-06-11,1450690,1414445,9,42725,118019</t>
  </si>
  <si>
    <t>2020-06-12,1518974,1481903,11,43412,124140</t>
  </si>
  <si>
    <t>2020-06-13,991265,972067,7,19182,65059</t>
  </si>
  <si>
    <t>2020-06-14,472990,465099,3,8446,24685</t>
  </si>
  <si>
    <t>2020-06-15,645429,632241,7,12586,43963</t>
  </si>
  <si>
    <t>2020-06-16,1480047,1443349,14,42700,123467</t>
  </si>
  <si>
    <t>2020-06-17,1379162,1344626,15,40806,114411</t>
  </si>
  <si>
    <t>2020-06-18,1340076,1307062,12,40117,110201</t>
  </si>
  <si>
    <t>2020-06-19,1376886,1343941,13,37357,111105</t>
  </si>
  <si>
    <t>2020-06-20,819440,803745,10,13624,53153</t>
  </si>
  <si>
    <t>2020-06-21,436048,428624,4,8031,22915</t>
  </si>
  <si>
    <t>2020-06-22,1217873,1187807,14,36187,99744</t>
  </si>
  <si>
    <t>2020-06-23,1217666,1188675,10,36135,97669</t>
  </si>
  <si>
    <t>2020-06-24,1272468,1241475,14,36732,103568</t>
  </si>
  <si>
    <t>2020-06-25,1303043,1271853,12,37331,101663</t>
  </si>
  <si>
    <t>2020-06-26,1357071,1325913,18,37714,103968</t>
  </si>
  <si>
    <t>2020-06-27,896769,878883,5,17348,60844</t>
  </si>
  <si>
    <t>2020-06-28,433563,425295,7,8203,27007</t>
  </si>
  <si>
    <t>2020-06-29,1232507,1201687,12,35181,102429</t>
  </si>
  <si>
    <t>2020-06-30,1141866,1114682,10,35410,94747</t>
  </si>
  <si>
    <t>2020-07-01,979189,954473,11,27694,84886</t>
  </si>
  <si>
    <t>2020-07-02,876775,850696,7,29301,92779</t>
  </si>
  <si>
    <t>2020-07-03,1020062,992215,6,31474,100365</t>
  </si>
  <si>
    <t>2020-07-04,670151,656150,5,14750,49522</t>
  </si>
  <si>
    <t>2020-07-05,345763,338695,3,7396,24787</t>
  </si>
  <si>
    <t>2020-07-06,1011775,982647,14,32704,104493</t>
  </si>
  <si>
    <t>2020-07-07,1012525,984058,7,32817,103476</t>
  </si>
  <si>
    <t>2020-07-08,1119067,1088705,13,34032,112400</t>
  </si>
  <si>
    <t>2020-07-09,553766,542088,4,11404,42859</t>
  </si>
  <si>
    <t>2020-07-10,657384,644300,7,13049,46865</t>
  </si>
  <si>
    <t>2020-07-11,746832,732619,11,15030,51653</t>
  </si>
  <si>
    <t>2020-07-12,386318,379211,4,7653,23802</t>
  </si>
  <si>
    <t>2020-07-13,1165653,1135057,12,34305,114805</t>
  </si>
  <si>
    <t>2020-07-14,1155221,1125334,11,33185,112957</t>
  </si>
  <si>
    <t>2020-07-15,1188579,1158063,15,34385,113345</t>
  </si>
  <si>
    <t>2020-07-16,1149444,1120536,5,33684,105770</t>
  </si>
  <si>
    <t>2020-07-17,1310210,1278006,4,35742,123340</t>
  </si>
  <si>
    <t>2020-07-18,847327,830490,10,16488,64211</t>
  </si>
  <si>
    <t>Base de datos de casos de Covid de la pagina del Ministerio de la nacion http://datos.salud.gob.ar/dataset/covid-19-casos-registrados-en-la-republica-argentina</t>
  </si>
  <si>
    <t xml:space="preserve">Base de datos de cantidad de personas que utilizan el tren por dia en la ciudad autonoma de Bs As de la pagina  https://datos.gob.ar/dataset/transporte-sube---cantidad-tarjetas-usuarios-por-dia
</t>
  </si>
  <si>
    <t>Cantidad de usuarios por dia Que utilizan lancha publica en la Ciudad autonoma de BS AS</t>
  </si>
  <si>
    <t>MEDIA</t>
  </si>
  <si>
    <t>VANRIANZA</t>
  </si>
  <si>
    <t>DESV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</si>
</sst>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5" xfId="0" applyBorder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1" fillId="0" borderId="17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Cantidad de contagios de</a:t>
            </a:r>
            <a:r>
              <a:rPr lang="es-AR" baseline="0"/>
              <a:t> Covid-19 por Edad</a:t>
            </a:r>
            <a:endParaRPr lang="es-AR"/>
          </a:p>
        </c:rich>
      </c:tx>
      <c:layout>
        <c:manualLayout>
          <c:xMode val="edge"/>
          <c:yMode val="edge"/>
          <c:x val="0.45032991007652279"/>
          <c:y val="5.246660810236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5495069393469346E-2"/>
          <c:y val="5.0185178207998463E-2"/>
          <c:w val="0.96026575576139694"/>
          <c:h val="0.906191716486527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Edad!$D$10:$D$105</c:f>
              <c:numCache>
                <c:formatCode>General</c:formatCode>
                <c:ptCount val="9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</c:numCache>
            </c:numRef>
          </c:cat>
          <c:val>
            <c:numRef>
              <c:f>Edad!$E$10:$E$105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13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3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D-4DBB-85C5-DDE0356CF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36363320"/>
        <c:axId val="542727424"/>
      </c:barChart>
      <c:catAx>
        <c:axId val="53636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 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727424"/>
        <c:crosses val="autoZero"/>
        <c:auto val="1"/>
        <c:lblAlgn val="ctr"/>
        <c:lblOffset val="100"/>
        <c:noMultiLvlLbl val="0"/>
      </c:catAx>
      <c:valAx>
        <c:axId val="542727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contagio  por Edad</a:t>
                </a:r>
              </a:p>
              <a:p>
                <a:pPr>
                  <a:defRPr/>
                </a:pPr>
                <a:endParaRPr lang="es-AR"/>
              </a:p>
            </c:rich>
          </c:tx>
          <c:layout>
            <c:manualLayout>
              <c:xMode val="edge"/>
              <c:yMode val="edge"/>
              <c:x val="1.2984861133619597E-3"/>
              <c:y val="0.4480179024329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crossAx val="536363320"/>
        <c:crosses val="autoZero"/>
        <c:crossBetween val="between"/>
      </c:valAx>
      <c:spPr>
        <a:noFill/>
        <a:ln w="57150">
          <a:solidFill>
            <a:schemeClr val="accent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4</xdr:row>
      <xdr:rowOff>190498</xdr:rowOff>
    </xdr:from>
    <xdr:to>
      <xdr:col>22</xdr:col>
      <xdr:colOff>353786</xdr:colOff>
      <xdr:row>35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6F97D4-0CDA-47FA-B7E5-2C6AD6FCE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TP2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ad"/>
      <sheetName val="Ingreso principal"/>
      <sheetName val="Fuente"/>
    </sheetNames>
    <sheetDataSet>
      <sheetData sheetId="0">
        <row r="15">
          <cell r="E15">
            <v>27</v>
          </cell>
        </row>
        <row r="16">
          <cell r="E16">
            <v>37</v>
          </cell>
        </row>
        <row r="17">
          <cell r="E17">
            <v>33</v>
          </cell>
        </row>
        <row r="18">
          <cell r="E18">
            <v>40</v>
          </cell>
        </row>
        <row r="19">
          <cell r="E19">
            <v>44</v>
          </cell>
        </row>
        <row r="20">
          <cell r="E20">
            <v>46</v>
          </cell>
        </row>
        <row r="21">
          <cell r="E21">
            <v>51</v>
          </cell>
        </row>
        <row r="22">
          <cell r="E22">
            <v>50</v>
          </cell>
        </row>
        <row r="23">
          <cell r="E23">
            <v>47</v>
          </cell>
        </row>
        <row r="24">
          <cell r="E24">
            <v>45</v>
          </cell>
        </row>
        <row r="25">
          <cell r="E25">
            <v>56</v>
          </cell>
        </row>
        <row r="26">
          <cell r="E26">
            <v>42</v>
          </cell>
        </row>
        <row r="27">
          <cell r="E27">
            <v>39</v>
          </cell>
        </row>
        <row r="28">
          <cell r="E28">
            <v>47</v>
          </cell>
        </row>
        <row r="29">
          <cell r="E29">
            <v>43</v>
          </cell>
        </row>
        <row r="30">
          <cell r="E30">
            <v>54</v>
          </cell>
        </row>
        <row r="31">
          <cell r="E31">
            <v>45</v>
          </cell>
        </row>
        <row r="32">
          <cell r="E32">
            <v>51</v>
          </cell>
        </row>
        <row r="33">
          <cell r="E33">
            <v>49</v>
          </cell>
        </row>
        <row r="34">
          <cell r="E34">
            <v>60</v>
          </cell>
        </row>
        <row r="35">
          <cell r="E35">
            <v>40</v>
          </cell>
        </row>
        <row r="36">
          <cell r="E36">
            <v>49</v>
          </cell>
        </row>
        <row r="37">
          <cell r="E37">
            <v>46</v>
          </cell>
        </row>
        <row r="38">
          <cell r="E38">
            <v>47</v>
          </cell>
        </row>
        <row r="39">
          <cell r="E39">
            <v>38</v>
          </cell>
        </row>
        <row r="40">
          <cell r="E40">
            <v>44</v>
          </cell>
        </row>
        <row r="41">
          <cell r="E41">
            <v>39</v>
          </cell>
        </row>
        <row r="42">
          <cell r="E42">
            <v>50</v>
          </cell>
        </row>
        <row r="43">
          <cell r="E43">
            <v>51</v>
          </cell>
        </row>
        <row r="44">
          <cell r="E44">
            <v>46</v>
          </cell>
        </row>
        <row r="45">
          <cell r="E45">
            <v>41</v>
          </cell>
        </row>
        <row r="46">
          <cell r="E46">
            <v>45</v>
          </cell>
        </row>
        <row r="47">
          <cell r="E47">
            <v>41</v>
          </cell>
        </row>
        <row r="48">
          <cell r="E48">
            <v>56</v>
          </cell>
        </row>
        <row r="49">
          <cell r="E49">
            <v>35</v>
          </cell>
        </row>
        <row r="50">
          <cell r="E50">
            <v>42</v>
          </cell>
        </row>
        <row r="51">
          <cell r="E51">
            <v>34</v>
          </cell>
        </row>
        <row r="52">
          <cell r="E52">
            <v>43</v>
          </cell>
        </row>
        <row r="53">
          <cell r="E53">
            <v>44</v>
          </cell>
        </row>
        <row r="54">
          <cell r="E54">
            <v>38</v>
          </cell>
        </row>
        <row r="55">
          <cell r="E55">
            <v>41</v>
          </cell>
        </row>
        <row r="56">
          <cell r="E56">
            <v>51</v>
          </cell>
        </row>
        <row r="57">
          <cell r="E57">
            <v>49</v>
          </cell>
        </row>
        <row r="58">
          <cell r="E58">
            <v>37</v>
          </cell>
        </row>
        <row r="59">
          <cell r="E59">
            <v>32</v>
          </cell>
        </row>
        <row r="60">
          <cell r="E60">
            <v>41</v>
          </cell>
        </row>
        <row r="61">
          <cell r="E61">
            <v>48</v>
          </cell>
        </row>
        <row r="62">
          <cell r="E62">
            <v>32</v>
          </cell>
        </row>
        <row r="63">
          <cell r="E63">
            <v>31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36</v>
          </cell>
        </row>
        <row r="67">
          <cell r="E67">
            <v>42</v>
          </cell>
        </row>
        <row r="68">
          <cell r="E68">
            <v>25</v>
          </cell>
        </row>
        <row r="69">
          <cell r="E69">
            <v>24</v>
          </cell>
        </row>
        <row r="70">
          <cell r="E70">
            <v>34</v>
          </cell>
        </row>
        <row r="71">
          <cell r="E71">
            <v>27</v>
          </cell>
        </row>
        <row r="72">
          <cell r="E72">
            <v>33</v>
          </cell>
        </row>
        <row r="73">
          <cell r="E73">
            <v>23</v>
          </cell>
        </row>
        <row r="74">
          <cell r="E74">
            <v>29</v>
          </cell>
        </row>
        <row r="75">
          <cell r="E75">
            <v>23</v>
          </cell>
        </row>
        <row r="76">
          <cell r="E76">
            <v>29</v>
          </cell>
        </row>
        <row r="77">
          <cell r="E77">
            <v>31</v>
          </cell>
        </row>
        <row r="78">
          <cell r="E78">
            <v>28</v>
          </cell>
        </row>
        <row r="79">
          <cell r="E79">
            <v>37</v>
          </cell>
        </row>
        <row r="80">
          <cell r="E80">
            <v>20</v>
          </cell>
        </row>
        <row r="81">
          <cell r="E81">
            <v>22</v>
          </cell>
        </row>
        <row r="82">
          <cell r="E82">
            <v>20</v>
          </cell>
        </row>
        <row r="83">
          <cell r="E83">
            <v>15</v>
          </cell>
        </row>
        <row r="84">
          <cell r="E84">
            <v>28</v>
          </cell>
        </row>
        <row r="85">
          <cell r="E85">
            <v>23</v>
          </cell>
        </row>
        <row r="86">
          <cell r="E86">
            <v>22</v>
          </cell>
        </row>
        <row r="87">
          <cell r="E87">
            <v>19</v>
          </cell>
        </row>
        <row r="88">
          <cell r="E88">
            <v>19</v>
          </cell>
        </row>
        <row r="89">
          <cell r="E89">
            <v>21</v>
          </cell>
        </row>
        <row r="90">
          <cell r="E90">
            <v>21</v>
          </cell>
        </row>
        <row r="91">
          <cell r="E91">
            <v>11</v>
          </cell>
        </row>
        <row r="92">
          <cell r="E92">
            <v>12</v>
          </cell>
        </row>
        <row r="93">
          <cell r="E93">
            <v>16</v>
          </cell>
        </row>
        <row r="94">
          <cell r="E94">
            <v>18</v>
          </cell>
        </row>
        <row r="95">
          <cell r="E95">
            <v>10</v>
          </cell>
        </row>
        <row r="96">
          <cell r="E96">
            <v>8</v>
          </cell>
        </row>
        <row r="97">
          <cell r="E97">
            <v>9</v>
          </cell>
        </row>
        <row r="98">
          <cell r="E98">
            <v>11</v>
          </cell>
        </row>
        <row r="99">
          <cell r="E99">
            <v>8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6</v>
          </cell>
        </row>
        <row r="103">
          <cell r="E103">
            <v>6</v>
          </cell>
        </row>
        <row r="104">
          <cell r="E104">
            <v>4</v>
          </cell>
        </row>
        <row r="105">
          <cell r="E105">
            <v>2</v>
          </cell>
        </row>
        <row r="106">
          <cell r="E106">
            <v>2</v>
          </cell>
        </row>
        <row r="107">
          <cell r="E107">
            <v>5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zoomScale="70" zoomScaleNormal="70" workbookViewId="0"/>
  </sheetViews>
  <sheetFormatPr baseColWidth="10" defaultRowHeight="15" x14ac:dyDescent="0.25"/>
  <cols>
    <col min="1" max="1" width="40.140625" style="3" customWidth="1"/>
    <col min="4" max="4" width="24" customWidth="1"/>
    <col min="5" max="5" width="19.7109375" customWidth="1"/>
  </cols>
  <sheetData>
    <row r="1" spans="1:7" ht="15.75" thickBot="1" x14ac:dyDescent="0.3">
      <c r="A1" s="6" t="s">
        <v>299</v>
      </c>
    </row>
    <row r="2" spans="1:7" ht="15.75" thickBot="1" x14ac:dyDescent="0.3">
      <c r="A2" s="7">
        <v>54</v>
      </c>
      <c r="D2" s="27" t="s">
        <v>514</v>
      </c>
      <c r="E2" s="1">
        <f>VAR(DATOS)</f>
        <v>287.38702341137116</v>
      </c>
    </row>
    <row r="3" spans="1:7" ht="15.75" thickBot="1" x14ac:dyDescent="0.3">
      <c r="A3" s="8">
        <v>52</v>
      </c>
      <c r="D3" s="1" t="s">
        <v>513</v>
      </c>
      <c r="E3" s="1">
        <f>AVERAGE(DATOS)</f>
        <v>37.24</v>
      </c>
    </row>
    <row r="4" spans="1:7" x14ac:dyDescent="0.25">
      <c r="A4" s="8">
        <v>22</v>
      </c>
      <c r="D4" s="18" t="s">
        <v>302</v>
      </c>
      <c r="E4" s="19">
        <f>COUNT(A2:A301)</f>
        <v>300</v>
      </c>
    </row>
    <row r="5" spans="1:7" x14ac:dyDescent="0.25">
      <c r="A5" s="8">
        <v>43</v>
      </c>
      <c r="D5" s="20" t="s">
        <v>303</v>
      </c>
      <c r="E5" s="21">
        <f>MIN(A2:A301)</f>
        <v>2</v>
      </c>
    </row>
    <row r="6" spans="1:7" ht="15.75" thickBot="1" x14ac:dyDescent="0.3">
      <c r="A6" s="8">
        <v>33</v>
      </c>
      <c r="D6" s="22" t="s">
        <v>304</v>
      </c>
      <c r="E6" s="23">
        <f>MAX(A2:A301)</f>
        <v>97</v>
      </c>
    </row>
    <row r="7" spans="1:7" ht="15.75" thickBot="1" x14ac:dyDescent="0.3">
      <c r="A7" s="8">
        <v>32</v>
      </c>
      <c r="D7" s="28" t="s">
        <v>515</v>
      </c>
      <c r="E7" s="2">
        <f>STDEV(DATOS)</f>
        <v>16.952493132615366</v>
      </c>
      <c r="F7">
        <f>SQRT(E2)</f>
        <v>16.952493132615366</v>
      </c>
    </row>
    <row r="8" spans="1:7" x14ac:dyDescent="0.25">
      <c r="A8" s="8">
        <v>38</v>
      </c>
    </row>
    <row r="9" spans="1:7" ht="15.75" thickBot="1" x14ac:dyDescent="0.3">
      <c r="A9" s="8">
        <v>57</v>
      </c>
      <c r="D9" s="9" t="s">
        <v>305</v>
      </c>
      <c r="E9" s="9" t="s">
        <v>306</v>
      </c>
      <c r="F9" s="9" t="s">
        <v>307</v>
      </c>
      <c r="G9" s="9" t="s">
        <v>308</v>
      </c>
    </row>
    <row r="10" spans="1:7" ht="16.5" thickTop="1" thickBot="1" x14ac:dyDescent="0.3">
      <c r="A10" s="8">
        <v>25</v>
      </c>
      <c r="D10" s="10">
        <v>2</v>
      </c>
      <c r="E10" s="10">
        <f>COUNTIF($A$2:$A$301,D10)</f>
        <v>1</v>
      </c>
      <c r="F10" s="11">
        <f t="shared" ref="F10" si="0">(LAMBDA^D10*EXP(-LAMBDA))/FACT(D10)</f>
        <v>0.2706705664732254</v>
      </c>
      <c r="G10" s="10"/>
    </row>
    <row r="11" spans="1:7" ht="16.5" thickTop="1" thickBot="1" x14ac:dyDescent="0.3">
      <c r="A11" s="8">
        <v>24</v>
      </c>
      <c r="D11" s="10">
        <v>3</v>
      </c>
      <c r="E11" s="10">
        <f t="shared" ref="E11:E74" si="1">COUNTIF($A$2:$A$301,D11)</f>
        <v>2</v>
      </c>
      <c r="F11" s="12"/>
      <c r="G11" s="12"/>
    </row>
    <row r="12" spans="1:7" ht="16.5" thickTop="1" thickBot="1" x14ac:dyDescent="0.3">
      <c r="A12" s="8">
        <v>31</v>
      </c>
      <c r="D12" s="10">
        <v>4</v>
      </c>
      <c r="E12" s="10">
        <f t="shared" si="1"/>
        <v>1</v>
      </c>
      <c r="F12" s="13"/>
      <c r="G12" s="13"/>
    </row>
    <row r="13" spans="1:7" ht="16.5" thickTop="1" thickBot="1" x14ac:dyDescent="0.3">
      <c r="A13" s="8">
        <v>59</v>
      </c>
      <c r="D13" s="10">
        <v>5</v>
      </c>
      <c r="E13" s="10">
        <f t="shared" si="1"/>
        <v>1</v>
      </c>
      <c r="F13" s="13"/>
      <c r="G13" s="13"/>
    </row>
    <row r="14" spans="1:7" ht="16.5" thickTop="1" thickBot="1" x14ac:dyDescent="0.3">
      <c r="A14" s="8">
        <v>47</v>
      </c>
      <c r="D14" s="10">
        <v>6</v>
      </c>
      <c r="E14" s="10">
        <f t="shared" si="1"/>
        <v>1</v>
      </c>
      <c r="F14" s="13"/>
      <c r="G14" s="13"/>
    </row>
    <row r="15" spans="1:7" ht="16.5" thickTop="1" thickBot="1" x14ac:dyDescent="0.3">
      <c r="A15" s="8">
        <v>31</v>
      </c>
      <c r="D15" s="10">
        <v>7</v>
      </c>
      <c r="E15" s="10">
        <f t="shared" si="1"/>
        <v>1</v>
      </c>
      <c r="F15" s="13"/>
      <c r="G15" s="13"/>
    </row>
    <row r="16" spans="1:7" ht="16.5" thickTop="1" thickBot="1" x14ac:dyDescent="0.3">
      <c r="A16" s="8">
        <v>60</v>
      </c>
      <c r="D16" s="10">
        <v>8</v>
      </c>
      <c r="E16" s="10">
        <f t="shared" si="1"/>
        <v>1</v>
      </c>
      <c r="F16" s="13"/>
      <c r="G16" s="13"/>
    </row>
    <row r="17" spans="1:7" ht="16.5" thickTop="1" thickBot="1" x14ac:dyDescent="0.3">
      <c r="A17" s="8">
        <v>41</v>
      </c>
      <c r="D17" s="10">
        <v>9</v>
      </c>
      <c r="E17" s="10">
        <f t="shared" si="1"/>
        <v>1</v>
      </c>
      <c r="F17" s="13"/>
      <c r="G17" s="13"/>
    </row>
    <row r="18" spans="1:7" ht="16.5" thickTop="1" thickBot="1" x14ac:dyDescent="0.3">
      <c r="A18" s="8">
        <v>48</v>
      </c>
      <c r="D18" s="10">
        <v>10</v>
      </c>
      <c r="E18" s="10">
        <f t="shared" si="1"/>
        <v>0</v>
      </c>
      <c r="F18" s="13"/>
      <c r="G18" s="13"/>
    </row>
    <row r="19" spans="1:7" ht="16.5" thickTop="1" thickBot="1" x14ac:dyDescent="0.3">
      <c r="A19" s="8">
        <v>36</v>
      </c>
      <c r="D19" s="10">
        <v>11</v>
      </c>
      <c r="E19" s="10">
        <f t="shared" si="1"/>
        <v>1</v>
      </c>
      <c r="F19" s="13"/>
      <c r="G19" s="13"/>
    </row>
    <row r="20" spans="1:7" ht="16.5" thickTop="1" thickBot="1" x14ac:dyDescent="0.3">
      <c r="A20" s="8">
        <v>57</v>
      </c>
      <c r="D20" s="10">
        <v>12</v>
      </c>
      <c r="E20" s="10">
        <f t="shared" si="1"/>
        <v>1</v>
      </c>
      <c r="F20" s="13"/>
      <c r="G20" s="13"/>
    </row>
    <row r="21" spans="1:7" ht="16.5" thickTop="1" thickBot="1" x14ac:dyDescent="0.3">
      <c r="A21" s="8">
        <v>33</v>
      </c>
      <c r="D21" s="10">
        <v>13</v>
      </c>
      <c r="E21" s="10">
        <f t="shared" si="1"/>
        <v>2</v>
      </c>
      <c r="F21" s="13"/>
      <c r="G21" s="13"/>
    </row>
    <row r="22" spans="1:7" ht="16.5" thickTop="1" thickBot="1" x14ac:dyDescent="0.3">
      <c r="A22" s="8">
        <v>22</v>
      </c>
      <c r="D22" s="10">
        <v>14</v>
      </c>
      <c r="E22" s="10">
        <f t="shared" si="1"/>
        <v>4</v>
      </c>
      <c r="F22" s="13"/>
      <c r="G22" s="13"/>
    </row>
    <row r="23" spans="1:7" ht="16.5" thickTop="1" thickBot="1" x14ac:dyDescent="0.3">
      <c r="A23" s="8">
        <v>22</v>
      </c>
      <c r="D23" s="10">
        <v>15</v>
      </c>
      <c r="E23" s="10">
        <f t="shared" si="1"/>
        <v>6</v>
      </c>
      <c r="F23" s="13"/>
      <c r="G23" s="13"/>
    </row>
    <row r="24" spans="1:7" ht="16.5" thickTop="1" thickBot="1" x14ac:dyDescent="0.3">
      <c r="A24" s="8">
        <v>52</v>
      </c>
      <c r="D24" s="10">
        <v>16</v>
      </c>
      <c r="E24" s="10">
        <f t="shared" si="1"/>
        <v>4</v>
      </c>
      <c r="F24" s="13"/>
      <c r="G24" s="13"/>
    </row>
    <row r="25" spans="1:7" ht="16.5" thickTop="1" thickBot="1" x14ac:dyDescent="0.3">
      <c r="A25" s="8">
        <v>42</v>
      </c>
      <c r="D25" s="10">
        <v>17</v>
      </c>
      <c r="E25" s="10">
        <f t="shared" si="1"/>
        <v>5</v>
      </c>
      <c r="F25" s="13"/>
      <c r="G25" s="13"/>
    </row>
    <row r="26" spans="1:7" ht="16.5" thickTop="1" thickBot="1" x14ac:dyDescent="0.3">
      <c r="A26" s="8">
        <v>35</v>
      </c>
      <c r="D26" s="10">
        <v>18</v>
      </c>
      <c r="E26" s="10">
        <f t="shared" si="1"/>
        <v>4</v>
      </c>
      <c r="F26" s="13"/>
      <c r="G26" s="13"/>
    </row>
    <row r="27" spans="1:7" ht="16.5" thickTop="1" thickBot="1" x14ac:dyDescent="0.3">
      <c r="A27" s="8">
        <v>39</v>
      </c>
      <c r="D27" s="10">
        <v>19</v>
      </c>
      <c r="E27" s="10">
        <f t="shared" si="1"/>
        <v>3</v>
      </c>
      <c r="F27" s="13"/>
      <c r="G27" s="13"/>
    </row>
    <row r="28" spans="1:7" ht="16.5" thickTop="1" thickBot="1" x14ac:dyDescent="0.3">
      <c r="A28" s="8">
        <v>25</v>
      </c>
      <c r="D28" s="10">
        <v>20</v>
      </c>
      <c r="E28" s="10">
        <f t="shared" si="1"/>
        <v>5</v>
      </c>
      <c r="F28" s="13"/>
      <c r="G28" s="13"/>
    </row>
    <row r="29" spans="1:7" ht="16.5" thickTop="1" thickBot="1" x14ac:dyDescent="0.3">
      <c r="A29" s="8">
        <v>23</v>
      </c>
      <c r="D29" s="10">
        <v>21</v>
      </c>
      <c r="E29" s="10">
        <f t="shared" si="1"/>
        <v>9</v>
      </c>
      <c r="F29" s="13"/>
      <c r="G29" s="13"/>
    </row>
    <row r="30" spans="1:7" ht="16.5" thickTop="1" thickBot="1" x14ac:dyDescent="0.3">
      <c r="A30" s="8">
        <v>22</v>
      </c>
      <c r="D30" s="10">
        <v>22</v>
      </c>
      <c r="E30" s="10">
        <f t="shared" si="1"/>
        <v>13</v>
      </c>
      <c r="F30" s="13"/>
      <c r="G30" s="13"/>
    </row>
    <row r="31" spans="1:7" ht="16.5" thickTop="1" thickBot="1" x14ac:dyDescent="0.3">
      <c r="A31" s="8">
        <v>41</v>
      </c>
      <c r="D31" s="10">
        <v>23</v>
      </c>
      <c r="E31" s="10">
        <f t="shared" si="1"/>
        <v>5</v>
      </c>
      <c r="F31" s="13"/>
      <c r="G31" s="13"/>
    </row>
    <row r="32" spans="1:7" ht="16.5" thickTop="1" thickBot="1" x14ac:dyDescent="0.3">
      <c r="A32" s="8">
        <v>27</v>
      </c>
      <c r="D32" s="10">
        <v>24</v>
      </c>
      <c r="E32" s="10">
        <f t="shared" si="1"/>
        <v>7</v>
      </c>
      <c r="F32" s="13"/>
      <c r="G32" s="13"/>
    </row>
    <row r="33" spans="1:7" ht="16.5" thickTop="1" thickBot="1" x14ac:dyDescent="0.3">
      <c r="A33" s="8">
        <v>41</v>
      </c>
      <c r="D33" s="10">
        <v>25</v>
      </c>
      <c r="E33" s="10">
        <f t="shared" si="1"/>
        <v>10</v>
      </c>
      <c r="F33" s="13"/>
      <c r="G33" s="13"/>
    </row>
    <row r="34" spans="1:7" ht="16.5" thickTop="1" thickBot="1" x14ac:dyDescent="0.3">
      <c r="A34" s="8">
        <v>15</v>
      </c>
      <c r="D34" s="10">
        <v>26</v>
      </c>
      <c r="E34" s="10">
        <f t="shared" si="1"/>
        <v>6</v>
      </c>
      <c r="F34" s="13"/>
      <c r="G34" s="13"/>
    </row>
    <row r="35" spans="1:7" ht="16.5" thickTop="1" thickBot="1" x14ac:dyDescent="0.3">
      <c r="A35" s="8">
        <v>21</v>
      </c>
      <c r="D35" s="10">
        <v>27</v>
      </c>
      <c r="E35" s="10">
        <f t="shared" si="1"/>
        <v>4</v>
      </c>
      <c r="F35" s="13"/>
      <c r="G35" s="13"/>
    </row>
    <row r="36" spans="1:7" ht="16.5" thickTop="1" thickBot="1" x14ac:dyDescent="0.3">
      <c r="A36" s="8">
        <v>13</v>
      </c>
      <c r="D36" s="10">
        <v>28</v>
      </c>
      <c r="E36" s="10">
        <f t="shared" si="1"/>
        <v>5</v>
      </c>
      <c r="F36" s="13"/>
      <c r="G36" s="13"/>
    </row>
    <row r="37" spans="1:7" ht="16.5" thickTop="1" thickBot="1" x14ac:dyDescent="0.3">
      <c r="A37" s="8">
        <v>3</v>
      </c>
      <c r="D37" s="10">
        <v>29</v>
      </c>
      <c r="E37" s="10">
        <f t="shared" si="1"/>
        <v>6</v>
      </c>
      <c r="F37" s="13"/>
      <c r="G37" s="13"/>
    </row>
    <row r="38" spans="1:7" ht="16.5" thickTop="1" thickBot="1" x14ac:dyDescent="0.3">
      <c r="A38" s="8">
        <v>29</v>
      </c>
      <c r="D38" s="10">
        <v>30</v>
      </c>
      <c r="E38" s="10">
        <f t="shared" si="1"/>
        <v>6</v>
      </c>
      <c r="F38" s="13"/>
      <c r="G38" s="13"/>
    </row>
    <row r="39" spans="1:7" ht="16.5" thickTop="1" thickBot="1" x14ac:dyDescent="0.3">
      <c r="A39" s="8">
        <v>20</v>
      </c>
      <c r="D39" s="10">
        <v>31</v>
      </c>
      <c r="E39" s="10">
        <f t="shared" si="1"/>
        <v>6</v>
      </c>
      <c r="F39" s="13"/>
      <c r="G39" s="13"/>
    </row>
    <row r="40" spans="1:7" ht="16.5" thickTop="1" thickBot="1" x14ac:dyDescent="0.3">
      <c r="A40" s="8">
        <v>38</v>
      </c>
      <c r="D40" s="10">
        <v>32</v>
      </c>
      <c r="E40" s="10">
        <f t="shared" si="1"/>
        <v>4</v>
      </c>
      <c r="F40" s="13"/>
      <c r="G40" s="13"/>
    </row>
    <row r="41" spans="1:7" ht="16.5" thickTop="1" thickBot="1" x14ac:dyDescent="0.3">
      <c r="A41" s="8">
        <v>44</v>
      </c>
      <c r="D41" s="10">
        <v>33</v>
      </c>
      <c r="E41" s="10">
        <f t="shared" si="1"/>
        <v>9</v>
      </c>
      <c r="F41" s="13"/>
      <c r="G41" s="13"/>
    </row>
    <row r="42" spans="1:7" ht="16.5" thickTop="1" thickBot="1" x14ac:dyDescent="0.3">
      <c r="A42" s="8">
        <v>44</v>
      </c>
      <c r="D42" s="10">
        <v>34</v>
      </c>
      <c r="E42" s="10">
        <f t="shared" si="1"/>
        <v>7</v>
      </c>
      <c r="F42" s="13"/>
      <c r="G42" s="13"/>
    </row>
    <row r="43" spans="1:7" ht="16.5" thickTop="1" thickBot="1" x14ac:dyDescent="0.3">
      <c r="A43" s="8">
        <v>18</v>
      </c>
      <c r="D43" s="10">
        <v>35</v>
      </c>
      <c r="E43" s="10">
        <f t="shared" si="1"/>
        <v>7</v>
      </c>
      <c r="F43" s="13"/>
      <c r="G43" s="13"/>
    </row>
    <row r="44" spans="1:7" ht="16.5" thickTop="1" thickBot="1" x14ac:dyDescent="0.3">
      <c r="A44" s="8">
        <v>52</v>
      </c>
      <c r="D44" s="10">
        <v>36</v>
      </c>
      <c r="E44" s="10">
        <f t="shared" si="1"/>
        <v>5</v>
      </c>
      <c r="F44" s="13"/>
      <c r="G44" s="13"/>
    </row>
    <row r="45" spans="1:7" ht="16.5" thickTop="1" thickBot="1" x14ac:dyDescent="0.3">
      <c r="A45" s="8">
        <v>17</v>
      </c>
      <c r="D45" s="10">
        <v>37</v>
      </c>
      <c r="E45" s="10">
        <f t="shared" si="1"/>
        <v>6</v>
      </c>
      <c r="F45" s="13"/>
      <c r="G45" s="13"/>
    </row>
    <row r="46" spans="1:7" ht="16.5" thickTop="1" thickBot="1" x14ac:dyDescent="0.3">
      <c r="A46" s="8">
        <v>31</v>
      </c>
      <c r="D46" s="10">
        <v>38</v>
      </c>
      <c r="E46" s="10">
        <f t="shared" si="1"/>
        <v>7</v>
      </c>
      <c r="F46" s="13"/>
      <c r="G46" s="13"/>
    </row>
    <row r="47" spans="1:7" ht="16.5" thickTop="1" thickBot="1" x14ac:dyDescent="0.3">
      <c r="A47" s="8">
        <v>32</v>
      </c>
      <c r="D47" s="10">
        <v>39</v>
      </c>
      <c r="E47" s="10">
        <f t="shared" si="1"/>
        <v>5</v>
      </c>
      <c r="F47" s="13"/>
      <c r="G47" s="13"/>
    </row>
    <row r="48" spans="1:7" ht="16.5" thickTop="1" thickBot="1" x14ac:dyDescent="0.3">
      <c r="A48" s="8">
        <v>54</v>
      </c>
      <c r="D48" s="10">
        <v>40</v>
      </c>
      <c r="E48" s="10">
        <f t="shared" si="1"/>
        <v>4</v>
      </c>
      <c r="F48" s="13"/>
      <c r="G48" s="13"/>
    </row>
    <row r="49" spans="1:7" ht="16.5" thickTop="1" thickBot="1" x14ac:dyDescent="0.3">
      <c r="A49" s="8">
        <v>22</v>
      </c>
      <c r="D49" s="10">
        <v>41</v>
      </c>
      <c r="E49" s="10">
        <f t="shared" si="1"/>
        <v>8</v>
      </c>
      <c r="F49" s="13"/>
      <c r="G49" s="13"/>
    </row>
    <row r="50" spans="1:7" ht="16.5" thickTop="1" thickBot="1" x14ac:dyDescent="0.3">
      <c r="A50" s="8">
        <v>35</v>
      </c>
      <c r="D50" s="10">
        <v>42</v>
      </c>
      <c r="E50" s="10">
        <f t="shared" si="1"/>
        <v>8</v>
      </c>
      <c r="F50" s="13"/>
      <c r="G50" s="13"/>
    </row>
    <row r="51" spans="1:7" ht="16.5" thickTop="1" thickBot="1" x14ac:dyDescent="0.3">
      <c r="A51" s="8">
        <v>25</v>
      </c>
      <c r="D51" s="10">
        <v>43</v>
      </c>
      <c r="E51" s="10">
        <f t="shared" si="1"/>
        <v>3</v>
      </c>
      <c r="F51" s="13"/>
      <c r="G51" s="13"/>
    </row>
    <row r="52" spans="1:7" ht="16.5" thickTop="1" thickBot="1" x14ac:dyDescent="0.3">
      <c r="A52" s="8">
        <v>19</v>
      </c>
      <c r="D52" s="10">
        <v>44</v>
      </c>
      <c r="E52" s="10">
        <f t="shared" si="1"/>
        <v>10</v>
      </c>
      <c r="F52" s="13"/>
      <c r="G52" s="13"/>
    </row>
    <row r="53" spans="1:7" ht="16.5" thickTop="1" thickBot="1" x14ac:dyDescent="0.3">
      <c r="A53" s="8">
        <v>73</v>
      </c>
      <c r="D53" s="10">
        <v>45</v>
      </c>
      <c r="E53" s="10">
        <f t="shared" si="1"/>
        <v>7</v>
      </c>
      <c r="F53" s="13"/>
      <c r="G53" s="13"/>
    </row>
    <row r="54" spans="1:7" ht="16.5" thickTop="1" thickBot="1" x14ac:dyDescent="0.3">
      <c r="A54" s="8">
        <v>59</v>
      </c>
      <c r="D54" s="10">
        <v>46</v>
      </c>
      <c r="E54" s="10">
        <f t="shared" si="1"/>
        <v>5</v>
      </c>
      <c r="F54" s="13"/>
      <c r="G54" s="13"/>
    </row>
    <row r="55" spans="1:7" ht="16.5" thickTop="1" thickBot="1" x14ac:dyDescent="0.3">
      <c r="A55" s="8">
        <v>51</v>
      </c>
      <c r="D55" s="10">
        <v>47</v>
      </c>
      <c r="E55" s="10">
        <f t="shared" si="1"/>
        <v>9</v>
      </c>
      <c r="F55" s="13"/>
      <c r="G55" s="13"/>
    </row>
    <row r="56" spans="1:7" ht="16.5" thickTop="1" thickBot="1" x14ac:dyDescent="0.3">
      <c r="A56" s="8">
        <v>34</v>
      </c>
      <c r="D56" s="10">
        <v>48</v>
      </c>
      <c r="E56" s="10">
        <f t="shared" si="1"/>
        <v>3</v>
      </c>
      <c r="F56" s="13"/>
      <c r="G56" s="13"/>
    </row>
    <row r="57" spans="1:7" ht="16.5" thickTop="1" thickBot="1" x14ac:dyDescent="0.3">
      <c r="A57" s="8">
        <v>44</v>
      </c>
      <c r="D57" s="10">
        <v>49</v>
      </c>
      <c r="E57" s="10">
        <f t="shared" si="1"/>
        <v>5</v>
      </c>
      <c r="F57" s="13"/>
      <c r="G57" s="13"/>
    </row>
    <row r="58" spans="1:7" ht="16.5" thickTop="1" thickBot="1" x14ac:dyDescent="0.3">
      <c r="A58" s="8">
        <v>22</v>
      </c>
      <c r="D58" s="10">
        <v>50</v>
      </c>
      <c r="E58" s="10">
        <f t="shared" si="1"/>
        <v>6</v>
      </c>
      <c r="F58" s="13"/>
      <c r="G58" s="13"/>
    </row>
    <row r="59" spans="1:7" ht="16.5" thickTop="1" thickBot="1" x14ac:dyDescent="0.3">
      <c r="A59" s="8">
        <v>47</v>
      </c>
      <c r="D59" s="10">
        <v>51</v>
      </c>
      <c r="E59" s="10">
        <f t="shared" si="1"/>
        <v>4</v>
      </c>
      <c r="F59" s="13"/>
      <c r="G59" s="13"/>
    </row>
    <row r="60" spans="1:7" ht="16.5" thickTop="1" thickBot="1" x14ac:dyDescent="0.3">
      <c r="A60" s="8">
        <v>41</v>
      </c>
      <c r="D60" s="10">
        <v>52</v>
      </c>
      <c r="E60" s="10">
        <f t="shared" si="1"/>
        <v>6</v>
      </c>
      <c r="F60" s="13"/>
      <c r="G60" s="13"/>
    </row>
    <row r="61" spans="1:7" ht="16.5" thickTop="1" thickBot="1" x14ac:dyDescent="0.3">
      <c r="A61" s="8">
        <v>17</v>
      </c>
      <c r="D61" s="10">
        <v>53</v>
      </c>
      <c r="E61" s="10">
        <f t="shared" si="1"/>
        <v>3</v>
      </c>
      <c r="F61" s="13"/>
      <c r="G61" s="13"/>
    </row>
    <row r="62" spans="1:7" ht="16.5" thickTop="1" thickBot="1" x14ac:dyDescent="0.3">
      <c r="A62" s="8">
        <v>35</v>
      </c>
      <c r="D62" s="10">
        <v>54</v>
      </c>
      <c r="E62" s="10">
        <f t="shared" si="1"/>
        <v>3</v>
      </c>
      <c r="F62" s="13"/>
      <c r="G62" s="13"/>
    </row>
    <row r="63" spans="1:7" ht="16.5" thickTop="1" thickBot="1" x14ac:dyDescent="0.3">
      <c r="A63" s="8">
        <v>45</v>
      </c>
      <c r="D63" s="10">
        <v>55</v>
      </c>
      <c r="E63" s="10">
        <f t="shared" si="1"/>
        <v>3</v>
      </c>
      <c r="F63" s="13"/>
      <c r="G63" s="13"/>
    </row>
    <row r="64" spans="1:7" ht="16.5" thickTop="1" thickBot="1" x14ac:dyDescent="0.3">
      <c r="A64" s="8">
        <v>24</v>
      </c>
      <c r="D64" s="10">
        <v>56</v>
      </c>
      <c r="E64" s="10">
        <f t="shared" si="1"/>
        <v>5</v>
      </c>
      <c r="F64" s="13"/>
      <c r="G64" s="13"/>
    </row>
    <row r="65" spans="1:7" ht="16.5" thickTop="1" thickBot="1" x14ac:dyDescent="0.3">
      <c r="A65" s="8">
        <v>29</v>
      </c>
      <c r="D65" s="10">
        <v>57</v>
      </c>
      <c r="E65" s="10">
        <f t="shared" si="1"/>
        <v>4</v>
      </c>
      <c r="F65" s="13"/>
      <c r="G65" s="13"/>
    </row>
    <row r="66" spans="1:7" ht="16.5" thickTop="1" thickBot="1" x14ac:dyDescent="0.3">
      <c r="A66" s="8">
        <v>22</v>
      </c>
      <c r="D66" s="10">
        <v>58</v>
      </c>
      <c r="E66" s="10">
        <f t="shared" si="1"/>
        <v>4</v>
      </c>
      <c r="F66" s="13"/>
      <c r="G66" s="13"/>
    </row>
    <row r="67" spans="1:7" ht="16.5" thickTop="1" thickBot="1" x14ac:dyDescent="0.3">
      <c r="A67" s="8">
        <v>11</v>
      </c>
      <c r="D67" s="10">
        <v>59</v>
      </c>
      <c r="E67" s="10">
        <f t="shared" si="1"/>
        <v>4</v>
      </c>
      <c r="F67" s="13"/>
      <c r="G67" s="13"/>
    </row>
    <row r="68" spans="1:7" ht="16.5" thickTop="1" thickBot="1" x14ac:dyDescent="0.3">
      <c r="A68" s="8">
        <v>37</v>
      </c>
      <c r="D68" s="10">
        <v>60</v>
      </c>
      <c r="E68" s="10">
        <f t="shared" si="1"/>
        <v>2</v>
      </c>
      <c r="F68" s="13"/>
      <c r="G68" s="13"/>
    </row>
    <row r="69" spans="1:7" ht="16.5" thickTop="1" thickBot="1" x14ac:dyDescent="0.3">
      <c r="A69" s="8">
        <v>34</v>
      </c>
      <c r="D69" s="10">
        <v>61</v>
      </c>
      <c r="E69" s="10">
        <f t="shared" si="1"/>
        <v>3</v>
      </c>
      <c r="F69" s="13"/>
      <c r="G69" s="13"/>
    </row>
    <row r="70" spans="1:7" ht="16.5" thickTop="1" thickBot="1" x14ac:dyDescent="0.3">
      <c r="A70" s="8">
        <v>54</v>
      </c>
      <c r="D70" s="10">
        <v>62</v>
      </c>
      <c r="E70" s="10">
        <f t="shared" si="1"/>
        <v>2</v>
      </c>
      <c r="F70" s="13"/>
      <c r="G70" s="13"/>
    </row>
    <row r="71" spans="1:7" ht="16.5" thickTop="1" thickBot="1" x14ac:dyDescent="0.3">
      <c r="A71" s="8">
        <v>43</v>
      </c>
      <c r="D71" s="10">
        <v>63</v>
      </c>
      <c r="E71" s="10">
        <f t="shared" si="1"/>
        <v>0</v>
      </c>
      <c r="F71" s="13"/>
      <c r="G71" s="13"/>
    </row>
    <row r="72" spans="1:7" ht="16.5" thickTop="1" thickBot="1" x14ac:dyDescent="0.3">
      <c r="A72" s="8">
        <v>21</v>
      </c>
      <c r="D72" s="10">
        <v>64</v>
      </c>
      <c r="E72" s="10">
        <f t="shared" si="1"/>
        <v>1</v>
      </c>
      <c r="F72" s="13"/>
      <c r="G72" s="13"/>
    </row>
    <row r="73" spans="1:7" ht="16.5" thickTop="1" thickBot="1" x14ac:dyDescent="0.3">
      <c r="A73" s="8">
        <v>24</v>
      </c>
      <c r="D73" s="10">
        <v>65</v>
      </c>
      <c r="E73" s="10">
        <f t="shared" si="1"/>
        <v>1</v>
      </c>
      <c r="F73" s="13"/>
      <c r="G73" s="13"/>
    </row>
    <row r="74" spans="1:7" ht="16.5" thickTop="1" thickBot="1" x14ac:dyDescent="0.3">
      <c r="A74" s="8">
        <v>46</v>
      </c>
      <c r="D74" s="10">
        <v>66</v>
      </c>
      <c r="E74" s="10">
        <f t="shared" si="1"/>
        <v>0</v>
      </c>
      <c r="F74" s="13"/>
      <c r="G74" s="13"/>
    </row>
    <row r="75" spans="1:7" ht="16.5" thickTop="1" thickBot="1" x14ac:dyDescent="0.3">
      <c r="A75" s="8">
        <v>26</v>
      </c>
      <c r="D75" s="10">
        <v>67</v>
      </c>
      <c r="E75" s="10">
        <f t="shared" ref="E75:E105" si="2">COUNTIF($A$2:$A$301,D75)</f>
        <v>2</v>
      </c>
      <c r="F75" s="13"/>
      <c r="G75" s="13"/>
    </row>
    <row r="76" spans="1:7" ht="16.5" thickTop="1" thickBot="1" x14ac:dyDescent="0.3">
      <c r="A76" s="8">
        <v>42</v>
      </c>
      <c r="D76" s="10">
        <v>68</v>
      </c>
      <c r="E76" s="10">
        <f t="shared" si="2"/>
        <v>0</v>
      </c>
      <c r="F76" s="13"/>
      <c r="G76" s="13"/>
    </row>
    <row r="77" spans="1:7" ht="16.5" thickTop="1" thickBot="1" x14ac:dyDescent="0.3">
      <c r="A77" s="8">
        <v>21</v>
      </c>
      <c r="D77" s="10">
        <v>69</v>
      </c>
      <c r="E77" s="10">
        <f t="shared" si="2"/>
        <v>1</v>
      </c>
      <c r="F77" s="13"/>
      <c r="G77" s="13"/>
    </row>
    <row r="78" spans="1:7" ht="16.5" thickTop="1" thickBot="1" x14ac:dyDescent="0.3">
      <c r="A78" s="8">
        <v>37</v>
      </c>
      <c r="D78" s="10">
        <v>70</v>
      </c>
      <c r="E78" s="10">
        <f t="shared" si="2"/>
        <v>1</v>
      </c>
      <c r="F78" s="13"/>
      <c r="G78" s="13"/>
    </row>
    <row r="79" spans="1:7" ht="16.5" thickTop="1" thickBot="1" x14ac:dyDescent="0.3">
      <c r="A79" s="8">
        <v>14</v>
      </c>
      <c r="D79" s="10">
        <v>71</v>
      </c>
      <c r="E79" s="10">
        <f t="shared" si="2"/>
        <v>0</v>
      </c>
      <c r="F79" s="13"/>
      <c r="G79" s="13"/>
    </row>
    <row r="80" spans="1:7" ht="16.5" thickTop="1" thickBot="1" x14ac:dyDescent="0.3">
      <c r="A80" s="8">
        <v>84</v>
      </c>
      <c r="D80" s="10">
        <v>72</v>
      </c>
      <c r="E80" s="10">
        <f t="shared" si="2"/>
        <v>2</v>
      </c>
      <c r="F80" s="13"/>
      <c r="G80" s="13"/>
    </row>
    <row r="81" spans="1:7" ht="16.5" thickTop="1" thickBot="1" x14ac:dyDescent="0.3">
      <c r="A81" s="8">
        <v>40</v>
      </c>
      <c r="D81" s="10">
        <v>73</v>
      </c>
      <c r="E81" s="10">
        <f t="shared" si="2"/>
        <v>2</v>
      </c>
      <c r="F81" s="13"/>
      <c r="G81" s="13"/>
    </row>
    <row r="82" spans="1:7" ht="16.5" thickTop="1" thickBot="1" x14ac:dyDescent="0.3">
      <c r="A82" s="8">
        <v>45</v>
      </c>
      <c r="D82" s="10">
        <v>74</v>
      </c>
      <c r="E82" s="10">
        <f t="shared" si="2"/>
        <v>0</v>
      </c>
      <c r="F82" s="13"/>
      <c r="G82" s="13"/>
    </row>
    <row r="83" spans="1:7" ht="16.5" thickTop="1" thickBot="1" x14ac:dyDescent="0.3">
      <c r="A83" s="8">
        <v>35</v>
      </c>
      <c r="D83" s="10">
        <v>75</v>
      </c>
      <c r="E83" s="10">
        <f t="shared" si="2"/>
        <v>0</v>
      </c>
      <c r="F83" s="13"/>
      <c r="G83" s="13"/>
    </row>
    <row r="84" spans="1:7" ht="16.5" thickTop="1" thickBot="1" x14ac:dyDescent="0.3">
      <c r="A84" s="8">
        <v>56</v>
      </c>
      <c r="D84" s="10">
        <v>76</v>
      </c>
      <c r="E84" s="10">
        <f t="shared" si="2"/>
        <v>0</v>
      </c>
      <c r="F84" s="13"/>
      <c r="G84" s="13"/>
    </row>
    <row r="85" spans="1:7" ht="16.5" thickTop="1" thickBot="1" x14ac:dyDescent="0.3">
      <c r="A85" s="8">
        <v>5</v>
      </c>
      <c r="D85" s="10">
        <v>77</v>
      </c>
      <c r="E85" s="10">
        <f t="shared" si="2"/>
        <v>1</v>
      </c>
      <c r="F85" s="13"/>
      <c r="G85" s="13"/>
    </row>
    <row r="86" spans="1:7" ht="16.5" thickTop="1" thickBot="1" x14ac:dyDescent="0.3">
      <c r="A86" s="8">
        <v>69</v>
      </c>
      <c r="D86" s="10">
        <v>78</v>
      </c>
      <c r="E86" s="10">
        <f t="shared" si="2"/>
        <v>0</v>
      </c>
      <c r="F86" s="13"/>
      <c r="G86" s="13"/>
    </row>
    <row r="87" spans="1:7" ht="16.5" thickTop="1" thickBot="1" x14ac:dyDescent="0.3">
      <c r="A87" s="8">
        <v>47</v>
      </c>
      <c r="D87" s="10">
        <v>79</v>
      </c>
      <c r="E87" s="10">
        <f t="shared" si="2"/>
        <v>1</v>
      </c>
      <c r="F87" s="13"/>
      <c r="G87" s="13"/>
    </row>
    <row r="88" spans="1:7" ht="16.5" thickTop="1" thickBot="1" x14ac:dyDescent="0.3">
      <c r="A88" s="8">
        <v>25</v>
      </c>
      <c r="D88" s="10">
        <v>80</v>
      </c>
      <c r="E88" s="10">
        <f t="shared" si="2"/>
        <v>0</v>
      </c>
      <c r="F88" s="13"/>
      <c r="G88" s="13"/>
    </row>
    <row r="89" spans="1:7" ht="16.5" thickTop="1" thickBot="1" x14ac:dyDescent="0.3">
      <c r="A89" s="8">
        <v>34</v>
      </c>
      <c r="D89" s="10">
        <v>81</v>
      </c>
      <c r="E89" s="10">
        <f t="shared" si="2"/>
        <v>1</v>
      </c>
      <c r="F89" s="13"/>
      <c r="G89" s="13"/>
    </row>
    <row r="90" spans="1:7" ht="16.5" thickTop="1" thickBot="1" x14ac:dyDescent="0.3">
      <c r="A90" s="8">
        <v>56</v>
      </c>
      <c r="D90" s="10">
        <v>82</v>
      </c>
      <c r="E90" s="10">
        <f t="shared" si="2"/>
        <v>0</v>
      </c>
      <c r="F90" s="13"/>
      <c r="G90" s="13"/>
    </row>
    <row r="91" spans="1:7" ht="16.5" thickTop="1" thickBot="1" x14ac:dyDescent="0.3">
      <c r="A91" s="8">
        <v>45</v>
      </c>
      <c r="D91" s="10">
        <v>83</v>
      </c>
      <c r="E91" s="10">
        <f t="shared" si="2"/>
        <v>0</v>
      </c>
      <c r="F91" s="13"/>
      <c r="G91" s="13"/>
    </row>
    <row r="92" spans="1:7" ht="16.5" thickTop="1" thickBot="1" x14ac:dyDescent="0.3">
      <c r="A92" s="8">
        <v>4</v>
      </c>
      <c r="D92" s="10">
        <v>84</v>
      </c>
      <c r="E92" s="10">
        <f t="shared" si="2"/>
        <v>1</v>
      </c>
      <c r="F92" s="13"/>
      <c r="G92" s="13"/>
    </row>
    <row r="93" spans="1:7" ht="16.5" thickTop="1" thickBot="1" x14ac:dyDescent="0.3">
      <c r="A93" s="8">
        <v>27</v>
      </c>
      <c r="D93" s="10">
        <v>85</v>
      </c>
      <c r="E93" s="10">
        <f t="shared" si="2"/>
        <v>1</v>
      </c>
      <c r="F93" s="13"/>
      <c r="G93" s="13"/>
    </row>
    <row r="94" spans="1:7" ht="16.5" thickTop="1" thickBot="1" x14ac:dyDescent="0.3">
      <c r="A94" s="8">
        <v>44</v>
      </c>
      <c r="D94" s="10">
        <v>86</v>
      </c>
      <c r="E94" s="10">
        <f t="shared" si="2"/>
        <v>0</v>
      </c>
      <c r="F94" s="13"/>
      <c r="G94" s="13"/>
    </row>
    <row r="95" spans="1:7" ht="16.5" thickTop="1" thickBot="1" x14ac:dyDescent="0.3">
      <c r="A95" s="8">
        <v>2</v>
      </c>
      <c r="D95" s="10">
        <v>87</v>
      </c>
      <c r="E95" s="10">
        <f t="shared" si="2"/>
        <v>0</v>
      </c>
      <c r="F95" s="13"/>
      <c r="G95" s="13"/>
    </row>
    <row r="96" spans="1:7" ht="16.5" thickTop="1" thickBot="1" x14ac:dyDescent="0.3">
      <c r="A96" s="8">
        <v>52</v>
      </c>
      <c r="D96" s="10">
        <v>88</v>
      </c>
      <c r="E96" s="10">
        <f t="shared" si="2"/>
        <v>0</v>
      </c>
      <c r="F96" s="13"/>
      <c r="G96" s="13"/>
    </row>
    <row r="97" spans="1:7" ht="16.5" thickTop="1" thickBot="1" x14ac:dyDescent="0.3">
      <c r="A97" s="8">
        <v>73</v>
      </c>
      <c r="D97" s="10">
        <v>89</v>
      </c>
      <c r="E97" s="10">
        <f t="shared" si="2"/>
        <v>1</v>
      </c>
      <c r="F97" s="13"/>
      <c r="G97" s="13"/>
    </row>
    <row r="98" spans="1:7" ht="16.5" thickTop="1" thickBot="1" x14ac:dyDescent="0.3">
      <c r="A98" s="8">
        <v>40</v>
      </c>
      <c r="D98" s="10">
        <v>90</v>
      </c>
      <c r="E98" s="10">
        <f t="shared" si="2"/>
        <v>1</v>
      </c>
      <c r="F98" s="13"/>
      <c r="G98" s="13"/>
    </row>
    <row r="99" spans="1:7" ht="16.5" thickTop="1" thickBot="1" x14ac:dyDescent="0.3">
      <c r="A99" s="8">
        <v>23</v>
      </c>
      <c r="D99" s="10">
        <v>91</v>
      </c>
      <c r="E99" s="10">
        <f t="shared" si="2"/>
        <v>0</v>
      </c>
      <c r="F99" s="13"/>
      <c r="G99" s="13"/>
    </row>
    <row r="100" spans="1:7" ht="16.5" thickTop="1" thickBot="1" x14ac:dyDescent="0.3">
      <c r="A100" s="8">
        <v>18</v>
      </c>
      <c r="D100" s="10">
        <v>92</v>
      </c>
      <c r="E100" s="10">
        <f t="shared" si="2"/>
        <v>0</v>
      </c>
      <c r="F100" s="13"/>
      <c r="G100" s="13"/>
    </row>
    <row r="101" spans="1:7" ht="16.5" thickTop="1" thickBot="1" x14ac:dyDescent="0.3">
      <c r="A101" s="8">
        <v>47</v>
      </c>
      <c r="D101" s="10">
        <v>93</v>
      </c>
      <c r="E101" s="10">
        <f t="shared" si="2"/>
        <v>0</v>
      </c>
      <c r="F101" s="13"/>
      <c r="G101" s="13"/>
    </row>
    <row r="102" spans="1:7" ht="16.5" thickTop="1" thickBot="1" x14ac:dyDescent="0.3">
      <c r="A102" s="8">
        <v>33</v>
      </c>
      <c r="D102" s="10">
        <v>94</v>
      </c>
      <c r="E102" s="10">
        <f t="shared" si="2"/>
        <v>0</v>
      </c>
      <c r="F102" s="13"/>
      <c r="G102" s="13"/>
    </row>
    <row r="103" spans="1:7" ht="16.5" thickTop="1" thickBot="1" x14ac:dyDescent="0.3">
      <c r="A103" s="8">
        <v>44</v>
      </c>
      <c r="D103" s="10">
        <v>95</v>
      </c>
      <c r="E103" s="10">
        <f t="shared" si="2"/>
        <v>0</v>
      </c>
      <c r="F103" s="13"/>
      <c r="G103" s="13"/>
    </row>
    <row r="104" spans="1:7" ht="16.5" thickTop="1" thickBot="1" x14ac:dyDescent="0.3">
      <c r="A104" s="8">
        <v>49</v>
      </c>
      <c r="D104" s="10">
        <v>96</v>
      </c>
      <c r="E104" s="10">
        <f t="shared" si="2"/>
        <v>0</v>
      </c>
      <c r="F104" s="13"/>
      <c r="G104" s="13"/>
    </row>
    <row r="105" spans="1:7" ht="16.5" thickTop="1" thickBot="1" x14ac:dyDescent="0.3">
      <c r="A105" s="8">
        <v>53</v>
      </c>
      <c r="D105" s="26">
        <v>97</v>
      </c>
      <c r="E105" s="16">
        <f t="shared" si="2"/>
        <v>1</v>
      </c>
      <c r="F105" s="15"/>
      <c r="G105" s="14"/>
    </row>
    <row r="106" spans="1:7" x14ac:dyDescent="0.25">
      <c r="A106" s="8">
        <v>28</v>
      </c>
      <c r="E106" s="17">
        <f>SUM(E10:E105)</f>
        <v>300</v>
      </c>
    </row>
    <row r="107" spans="1:7" x14ac:dyDescent="0.25">
      <c r="A107" s="8">
        <v>53</v>
      </c>
    </row>
    <row r="108" spans="1:7" x14ac:dyDescent="0.25">
      <c r="A108" s="8">
        <v>8</v>
      </c>
    </row>
    <row r="109" spans="1:7" x14ac:dyDescent="0.25">
      <c r="A109" s="8">
        <v>38</v>
      </c>
    </row>
    <row r="110" spans="1:7" x14ac:dyDescent="0.25">
      <c r="A110" s="8">
        <v>36</v>
      </c>
    </row>
    <row r="111" spans="1:7" x14ac:dyDescent="0.25">
      <c r="A111" s="8">
        <v>30</v>
      </c>
    </row>
    <row r="112" spans="1:7" x14ac:dyDescent="0.25">
      <c r="A112" s="8">
        <v>37</v>
      </c>
    </row>
    <row r="113" spans="1:1" x14ac:dyDescent="0.25">
      <c r="A113" s="8">
        <v>15</v>
      </c>
    </row>
    <row r="114" spans="1:1" x14ac:dyDescent="0.25">
      <c r="A114" s="8">
        <v>47</v>
      </c>
    </row>
    <row r="115" spans="1:1" x14ac:dyDescent="0.25">
      <c r="A115" s="8">
        <v>42</v>
      </c>
    </row>
    <row r="116" spans="1:1" x14ac:dyDescent="0.25">
      <c r="A116" s="8">
        <v>38</v>
      </c>
    </row>
    <row r="117" spans="1:1" x14ac:dyDescent="0.25">
      <c r="A117" s="8">
        <v>35</v>
      </c>
    </row>
    <row r="118" spans="1:1" x14ac:dyDescent="0.25">
      <c r="A118" s="8">
        <v>26</v>
      </c>
    </row>
    <row r="119" spans="1:1" x14ac:dyDescent="0.25">
      <c r="A119" s="8">
        <v>42</v>
      </c>
    </row>
    <row r="120" spans="1:1" x14ac:dyDescent="0.25">
      <c r="A120" s="8">
        <v>27</v>
      </c>
    </row>
    <row r="121" spans="1:1" x14ac:dyDescent="0.25">
      <c r="A121" s="8">
        <v>58</v>
      </c>
    </row>
    <row r="122" spans="1:1" x14ac:dyDescent="0.25">
      <c r="A122" s="8">
        <v>39</v>
      </c>
    </row>
    <row r="123" spans="1:1" x14ac:dyDescent="0.25">
      <c r="A123" s="8">
        <v>22</v>
      </c>
    </row>
    <row r="124" spans="1:1" x14ac:dyDescent="0.25">
      <c r="A124" s="8">
        <v>29</v>
      </c>
    </row>
    <row r="125" spans="1:1" x14ac:dyDescent="0.25">
      <c r="A125" s="8">
        <v>36</v>
      </c>
    </row>
    <row r="126" spans="1:1" x14ac:dyDescent="0.25">
      <c r="A126" s="8">
        <v>21</v>
      </c>
    </row>
    <row r="127" spans="1:1" x14ac:dyDescent="0.25">
      <c r="A127" s="8">
        <v>45</v>
      </c>
    </row>
    <row r="128" spans="1:1" x14ac:dyDescent="0.25">
      <c r="A128" s="8">
        <v>70</v>
      </c>
    </row>
    <row r="129" spans="1:1" x14ac:dyDescent="0.25">
      <c r="A129" s="8">
        <v>44</v>
      </c>
    </row>
    <row r="130" spans="1:1" x14ac:dyDescent="0.25">
      <c r="A130" s="8">
        <v>46</v>
      </c>
    </row>
    <row r="131" spans="1:1" x14ac:dyDescent="0.25">
      <c r="A131" s="8">
        <v>18</v>
      </c>
    </row>
    <row r="132" spans="1:1" x14ac:dyDescent="0.25">
      <c r="A132" s="8">
        <v>56</v>
      </c>
    </row>
    <row r="133" spans="1:1" x14ac:dyDescent="0.25">
      <c r="A133" s="8">
        <v>42</v>
      </c>
    </row>
    <row r="134" spans="1:1" x14ac:dyDescent="0.25">
      <c r="A134" s="8">
        <v>67</v>
      </c>
    </row>
    <row r="135" spans="1:1" x14ac:dyDescent="0.25">
      <c r="A135" s="8">
        <v>30</v>
      </c>
    </row>
    <row r="136" spans="1:1" x14ac:dyDescent="0.25">
      <c r="A136" s="8">
        <v>67</v>
      </c>
    </row>
    <row r="137" spans="1:1" x14ac:dyDescent="0.25">
      <c r="A137" s="8">
        <v>20</v>
      </c>
    </row>
    <row r="138" spans="1:1" x14ac:dyDescent="0.25">
      <c r="A138" s="8">
        <v>65</v>
      </c>
    </row>
    <row r="139" spans="1:1" x14ac:dyDescent="0.25">
      <c r="A139" s="8">
        <v>28</v>
      </c>
    </row>
    <row r="140" spans="1:1" x14ac:dyDescent="0.25">
      <c r="A140" s="8">
        <v>44</v>
      </c>
    </row>
    <row r="141" spans="1:1" x14ac:dyDescent="0.25">
      <c r="A141" s="8">
        <v>15</v>
      </c>
    </row>
    <row r="142" spans="1:1" x14ac:dyDescent="0.25">
      <c r="A142" s="8">
        <v>25</v>
      </c>
    </row>
    <row r="143" spans="1:1" x14ac:dyDescent="0.25">
      <c r="A143" s="8">
        <v>32</v>
      </c>
    </row>
    <row r="144" spans="1:1" x14ac:dyDescent="0.25">
      <c r="A144" s="8">
        <v>33</v>
      </c>
    </row>
    <row r="145" spans="1:1" x14ac:dyDescent="0.25">
      <c r="A145" s="8">
        <v>13</v>
      </c>
    </row>
    <row r="146" spans="1:1" x14ac:dyDescent="0.25">
      <c r="A146" s="8">
        <v>44</v>
      </c>
    </row>
    <row r="147" spans="1:1" x14ac:dyDescent="0.25">
      <c r="A147" s="8">
        <v>62</v>
      </c>
    </row>
    <row r="148" spans="1:1" x14ac:dyDescent="0.25">
      <c r="A148" s="8">
        <v>32</v>
      </c>
    </row>
    <row r="149" spans="1:1" x14ac:dyDescent="0.25">
      <c r="A149" s="8">
        <v>30</v>
      </c>
    </row>
    <row r="150" spans="1:1" x14ac:dyDescent="0.25">
      <c r="A150" s="8">
        <v>31</v>
      </c>
    </row>
    <row r="151" spans="1:1" x14ac:dyDescent="0.25">
      <c r="A151" s="8">
        <v>60</v>
      </c>
    </row>
    <row r="152" spans="1:1" x14ac:dyDescent="0.25">
      <c r="A152" s="8">
        <v>14</v>
      </c>
    </row>
    <row r="153" spans="1:1" x14ac:dyDescent="0.25">
      <c r="A153" s="8">
        <v>26</v>
      </c>
    </row>
    <row r="154" spans="1:1" x14ac:dyDescent="0.25">
      <c r="A154" s="8">
        <v>43</v>
      </c>
    </row>
    <row r="155" spans="1:1" x14ac:dyDescent="0.25">
      <c r="A155" s="8">
        <v>49</v>
      </c>
    </row>
    <row r="156" spans="1:1" x14ac:dyDescent="0.25">
      <c r="A156" s="8">
        <v>28</v>
      </c>
    </row>
    <row r="157" spans="1:1" x14ac:dyDescent="0.25">
      <c r="A157" s="8">
        <v>3</v>
      </c>
    </row>
    <row r="158" spans="1:1" x14ac:dyDescent="0.25">
      <c r="A158" s="8">
        <v>52</v>
      </c>
    </row>
    <row r="159" spans="1:1" x14ac:dyDescent="0.25">
      <c r="A159" s="8">
        <v>24</v>
      </c>
    </row>
    <row r="160" spans="1:1" x14ac:dyDescent="0.25">
      <c r="A160" s="8">
        <v>16</v>
      </c>
    </row>
    <row r="161" spans="1:1" x14ac:dyDescent="0.25">
      <c r="A161" s="8">
        <v>62</v>
      </c>
    </row>
    <row r="162" spans="1:1" x14ac:dyDescent="0.25">
      <c r="A162" s="8">
        <v>30</v>
      </c>
    </row>
    <row r="163" spans="1:1" x14ac:dyDescent="0.25">
      <c r="A163" s="8">
        <v>30</v>
      </c>
    </row>
    <row r="164" spans="1:1" x14ac:dyDescent="0.25">
      <c r="A164" s="8">
        <v>52</v>
      </c>
    </row>
    <row r="165" spans="1:1" x14ac:dyDescent="0.25">
      <c r="A165" s="8">
        <v>28</v>
      </c>
    </row>
    <row r="166" spans="1:1" x14ac:dyDescent="0.25">
      <c r="A166" s="8">
        <v>56</v>
      </c>
    </row>
    <row r="167" spans="1:1" x14ac:dyDescent="0.25">
      <c r="A167" s="8">
        <v>59</v>
      </c>
    </row>
    <row r="168" spans="1:1" x14ac:dyDescent="0.25">
      <c r="A168" s="8">
        <v>21</v>
      </c>
    </row>
    <row r="169" spans="1:1" x14ac:dyDescent="0.25">
      <c r="A169" s="8">
        <v>39</v>
      </c>
    </row>
    <row r="170" spans="1:1" x14ac:dyDescent="0.25">
      <c r="A170" s="8">
        <v>24</v>
      </c>
    </row>
    <row r="171" spans="1:1" x14ac:dyDescent="0.25">
      <c r="A171" s="8">
        <v>20</v>
      </c>
    </row>
    <row r="172" spans="1:1" x14ac:dyDescent="0.25">
      <c r="A172" s="8">
        <v>40</v>
      </c>
    </row>
    <row r="173" spans="1:1" x14ac:dyDescent="0.25">
      <c r="A173" s="8">
        <v>38</v>
      </c>
    </row>
    <row r="174" spans="1:1" x14ac:dyDescent="0.25">
      <c r="A174" s="8">
        <v>47</v>
      </c>
    </row>
    <row r="175" spans="1:1" x14ac:dyDescent="0.25">
      <c r="A175" s="8">
        <v>35</v>
      </c>
    </row>
    <row r="176" spans="1:1" x14ac:dyDescent="0.25">
      <c r="A176" s="8">
        <v>27</v>
      </c>
    </row>
    <row r="177" spans="1:1" x14ac:dyDescent="0.25">
      <c r="A177" s="8">
        <v>22</v>
      </c>
    </row>
    <row r="178" spans="1:1" x14ac:dyDescent="0.25">
      <c r="A178" s="8">
        <v>31</v>
      </c>
    </row>
    <row r="179" spans="1:1" x14ac:dyDescent="0.25">
      <c r="A179" s="8">
        <v>55</v>
      </c>
    </row>
    <row r="180" spans="1:1" x14ac:dyDescent="0.25">
      <c r="A180" s="8">
        <v>34</v>
      </c>
    </row>
    <row r="181" spans="1:1" x14ac:dyDescent="0.25">
      <c r="A181" s="8">
        <v>21</v>
      </c>
    </row>
    <row r="182" spans="1:1" x14ac:dyDescent="0.25">
      <c r="A182" s="8">
        <v>47</v>
      </c>
    </row>
    <row r="183" spans="1:1" x14ac:dyDescent="0.25">
      <c r="A183" s="8">
        <v>64</v>
      </c>
    </row>
    <row r="184" spans="1:1" x14ac:dyDescent="0.25">
      <c r="A184" s="8">
        <v>41</v>
      </c>
    </row>
    <row r="185" spans="1:1" x14ac:dyDescent="0.25">
      <c r="A185" s="8">
        <v>22</v>
      </c>
    </row>
    <row r="186" spans="1:1" x14ac:dyDescent="0.25">
      <c r="A186" s="8">
        <v>36</v>
      </c>
    </row>
    <row r="187" spans="1:1" x14ac:dyDescent="0.25">
      <c r="A187" s="8">
        <v>41</v>
      </c>
    </row>
    <row r="188" spans="1:1" x14ac:dyDescent="0.25">
      <c r="A188" s="8">
        <v>46</v>
      </c>
    </row>
    <row r="189" spans="1:1" x14ac:dyDescent="0.25">
      <c r="A189" s="8">
        <v>50</v>
      </c>
    </row>
    <row r="190" spans="1:1" x14ac:dyDescent="0.25">
      <c r="A190" s="8">
        <v>14</v>
      </c>
    </row>
    <row r="191" spans="1:1" x14ac:dyDescent="0.25">
      <c r="A191" s="8">
        <v>22</v>
      </c>
    </row>
    <row r="192" spans="1:1" x14ac:dyDescent="0.25">
      <c r="A192" s="8">
        <v>15</v>
      </c>
    </row>
    <row r="193" spans="1:1" x14ac:dyDescent="0.25">
      <c r="A193" s="8">
        <v>45</v>
      </c>
    </row>
    <row r="194" spans="1:1" x14ac:dyDescent="0.25">
      <c r="A194" s="8">
        <v>72</v>
      </c>
    </row>
    <row r="195" spans="1:1" x14ac:dyDescent="0.25">
      <c r="A195" s="8">
        <v>33</v>
      </c>
    </row>
    <row r="196" spans="1:1" x14ac:dyDescent="0.25">
      <c r="A196" s="8">
        <v>16</v>
      </c>
    </row>
    <row r="197" spans="1:1" x14ac:dyDescent="0.25">
      <c r="A197" s="8">
        <v>28</v>
      </c>
    </row>
    <row r="198" spans="1:1" x14ac:dyDescent="0.25">
      <c r="A198" s="8">
        <v>56</v>
      </c>
    </row>
    <row r="199" spans="1:1" x14ac:dyDescent="0.25">
      <c r="A199" s="8">
        <v>16</v>
      </c>
    </row>
    <row r="200" spans="1:1" x14ac:dyDescent="0.25">
      <c r="A200" s="8">
        <v>17</v>
      </c>
    </row>
    <row r="201" spans="1:1" x14ac:dyDescent="0.25">
      <c r="A201" s="8">
        <v>17</v>
      </c>
    </row>
    <row r="202" spans="1:1" x14ac:dyDescent="0.25">
      <c r="A202" s="8">
        <v>31</v>
      </c>
    </row>
    <row r="203" spans="1:1" x14ac:dyDescent="0.25">
      <c r="A203" s="8">
        <v>21</v>
      </c>
    </row>
    <row r="204" spans="1:1" x14ac:dyDescent="0.25">
      <c r="A204" s="8">
        <v>42</v>
      </c>
    </row>
    <row r="205" spans="1:1" x14ac:dyDescent="0.25">
      <c r="A205" s="8">
        <v>24</v>
      </c>
    </row>
    <row r="206" spans="1:1" x14ac:dyDescent="0.25">
      <c r="A206" s="8">
        <v>49</v>
      </c>
    </row>
    <row r="207" spans="1:1" x14ac:dyDescent="0.25">
      <c r="A207" s="8">
        <v>49</v>
      </c>
    </row>
    <row r="208" spans="1:1" x14ac:dyDescent="0.25">
      <c r="A208" s="8">
        <v>37</v>
      </c>
    </row>
    <row r="209" spans="1:1" x14ac:dyDescent="0.25">
      <c r="A209" s="8">
        <v>57</v>
      </c>
    </row>
    <row r="210" spans="1:1" x14ac:dyDescent="0.25">
      <c r="A210" s="8">
        <v>58</v>
      </c>
    </row>
    <row r="211" spans="1:1" x14ac:dyDescent="0.25">
      <c r="A211" s="8">
        <v>45</v>
      </c>
    </row>
    <row r="212" spans="1:1" x14ac:dyDescent="0.25">
      <c r="A212" s="8">
        <v>15</v>
      </c>
    </row>
    <row r="213" spans="1:1" x14ac:dyDescent="0.25">
      <c r="A213" s="8">
        <v>97</v>
      </c>
    </row>
    <row r="214" spans="1:1" x14ac:dyDescent="0.25">
      <c r="A214" s="8">
        <v>21</v>
      </c>
    </row>
    <row r="215" spans="1:1" x14ac:dyDescent="0.25">
      <c r="A215" s="8">
        <v>18</v>
      </c>
    </row>
    <row r="216" spans="1:1" x14ac:dyDescent="0.25">
      <c r="A216" s="8">
        <v>35</v>
      </c>
    </row>
    <row r="217" spans="1:1" x14ac:dyDescent="0.25">
      <c r="A217" s="8">
        <v>58</v>
      </c>
    </row>
    <row r="218" spans="1:1" x14ac:dyDescent="0.25">
      <c r="A218" s="8">
        <v>38</v>
      </c>
    </row>
    <row r="219" spans="1:1" x14ac:dyDescent="0.25">
      <c r="A219" s="8">
        <v>90</v>
      </c>
    </row>
    <row r="220" spans="1:1" x14ac:dyDescent="0.25">
      <c r="A220" s="8">
        <v>50</v>
      </c>
    </row>
    <row r="221" spans="1:1" x14ac:dyDescent="0.25">
      <c r="A221" s="8">
        <v>61</v>
      </c>
    </row>
    <row r="222" spans="1:1" x14ac:dyDescent="0.25">
      <c r="A222" s="8">
        <v>61</v>
      </c>
    </row>
    <row r="223" spans="1:1" x14ac:dyDescent="0.25">
      <c r="A223" s="8">
        <v>48</v>
      </c>
    </row>
    <row r="224" spans="1:1" x14ac:dyDescent="0.25">
      <c r="A224" s="8">
        <v>6</v>
      </c>
    </row>
    <row r="225" spans="1:1" x14ac:dyDescent="0.25">
      <c r="A225" s="8">
        <v>59</v>
      </c>
    </row>
    <row r="226" spans="1:1" x14ac:dyDescent="0.25">
      <c r="A226" s="8">
        <v>25</v>
      </c>
    </row>
    <row r="227" spans="1:1" x14ac:dyDescent="0.25">
      <c r="A227" s="8">
        <v>81</v>
      </c>
    </row>
    <row r="228" spans="1:1" x14ac:dyDescent="0.25">
      <c r="A228" s="8">
        <v>36</v>
      </c>
    </row>
    <row r="229" spans="1:1" x14ac:dyDescent="0.25">
      <c r="A229" s="8">
        <v>57</v>
      </c>
    </row>
    <row r="230" spans="1:1" x14ac:dyDescent="0.25">
      <c r="A230" s="8">
        <v>77</v>
      </c>
    </row>
    <row r="231" spans="1:1" x14ac:dyDescent="0.25">
      <c r="A231" s="8">
        <v>39</v>
      </c>
    </row>
    <row r="232" spans="1:1" x14ac:dyDescent="0.25">
      <c r="A232" s="8">
        <v>51</v>
      </c>
    </row>
    <row r="233" spans="1:1" x14ac:dyDescent="0.25">
      <c r="A233" s="8">
        <v>42</v>
      </c>
    </row>
    <row r="234" spans="1:1" x14ac:dyDescent="0.25">
      <c r="A234" s="8">
        <v>55</v>
      </c>
    </row>
    <row r="235" spans="1:1" x14ac:dyDescent="0.25">
      <c r="A235" s="8">
        <v>41</v>
      </c>
    </row>
    <row r="236" spans="1:1" x14ac:dyDescent="0.25">
      <c r="A236" s="8">
        <v>24</v>
      </c>
    </row>
    <row r="237" spans="1:1" x14ac:dyDescent="0.25">
      <c r="A237" s="8">
        <v>38</v>
      </c>
    </row>
    <row r="238" spans="1:1" x14ac:dyDescent="0.25">
      <c r="A238" s="8">
        <v>33</v>
      </c>
    </row>
    <row r="239" spans="1:1" x14ac:dyDescent="0.25">
      <c r="A239" s="8">
        <v>47</v>
      </c>
    </row>
    <row r="240" spans="1:1" x14ac:dyDescent="0.25">
      <c r="A240" s="8">
        <v>25</v>
      </c>
    </row>
    <row r="241" spans="1:1" x14ac:dyDescent="0.25">
      <c r="A241" s="8">
        <v>89</v>
      </c>
    </row>
    <row r="242" spans="1:1" x14ac:dyDescent="0.25">
      <c r="A242" s="8">
        <v>23</v>
      </c>
    </row>
    <row r="243" spans="1:1" x14ac:dyDescent="0.25">
      <c r="A243" s="8">
        <v>37</v>
      </c>
    </row>
    <row r="244" spans="1:1" x14ac:dyDescent="0.25">
      <c r="A244" s="8">
        <v>19</v>
      </c>
    </row>
    <row r="245" spans="1:1" x14ac:dyDescent="0.25">
      <c r="A245" s="8">
        <v>34</v>
      </c>
    </row>
    <row r="246" spans="1:1" x14ac:dyDescent="0.25">
      <c r="A246" s="8">
        <v>85</v>
      </c>
    </row>
    <row r="247" spans="1:1" x14ac:dyDescent="0.25">
      <c r="A247" s="8">
        <v>40</v>
      </c>
    </row>
    <row r="248" spans="1:1" x14ac:dyDescent="0.25">
      <c r="A248" s="8">
        <v>39</v>
      </c>
    </row>
    <row r="249" spans="1:1" x14ac:dyDescent="0.25">
      <c r="A249" s="8">
        <v>44</v>
      </c>
    </row>
    <row r="250" spans="1:1" x14ac:dyDescent="0.25">
      <c r="A250" s="8">
        <v>29</v>
      </c>
    </row>
    <row r="251" spans="1:1" x14ac:dyDescent="0.25">
      <c r="A251" s="8">
        <v>25</v>
      </c>
    </row>
    <row r="252" spans="1:1" x14ac:dyDescent="0.25">
      <c r="A252" s="8">
        <v>33</v>
      </c>
    </row>
    <row r="253" spans="1:1" x14ac:dyDescent="0.25">
      <c r="A253" s="8">
        <v>50</v>
      </c>
    </row>
    <row r="254" spans="1:1" x14ac:dyDescent="0.25">
      <c r="A254" s="8">
        <v>29</v>
      </c>
    </row>
    <row r="255" spans="1:1" x14ac:dyDescent="0.25">
      <c r="A255" s="8">
        <v>9</v>
      </c>
    </row>
    <row r="256" spans="1:1" x14ac:dyDescent="0.25">
      <c r="A256" s="8">
        <v>48</v>
      </c>
    </row>
    <row r="257" spans="1:1" x14ac:dyDescent="0.25">
      <c r="A257" s="8">
        <v>61</v>
      </c>
    </row>
    <row r="258" spans="1:1" x14ac:dyDescent="0.25">
      <c r="A258" s="8">
        <v>42</v>
      </c>
    </row>
    <row r="259" spans="1:1" x14ac:dyDescent="0.25">
      <c r="A259" s="8">
        <v>49</v>
      </c>
    </row>
    <row r="260" spans="1:1" x14ac:dyDescent="0.25">
      <c r="A260" s="8">
        <v>7</v>
      </c>
    </row>
    <row r="261" spans="1:1" x14ac:dyDescent="0.25">
      <c r="A261" s="8">
        <v>14</v>
      </c>
    </row>
    <row r="262" spans="1:1" x14ac:dyDescent="0.25">
      <c r="A262" s="8">
        <v>46</v>
      </c>
    </row>
    <row r="263" spans="1:1" x14ac:dyDescent="0.25">
      <c r="A263" s="8">
        <v>16</v>
      </c>
    </row>
    <row r="264" spans="1:1" x14ac:dyDescent="0.25">
      <c r="A264" s="8">
        <v>51</v>
      </c>
    </row>
    <row r="265" spans="1:1" x14ac:dyDescent="0.25">
      <c r="A265" s="8">
        <v>33</v>
      </c>
    </row>
    <row r="266" spans="1:1" x14ac:dyDescent="0.25">
      <c r="A266" s="8">
        <v>17</v>
      </c>
    </row>
    <row r="267" spans="1:1" x14ac:dyDescent="0.25">
      <c r="A267" s="8">
        <v>22</v>
      </c>
    </row>
    <row r="268" spans="1:1" x14ac:dyDescent="0.25">
      <c r="A268" s="8">
        <v>46</v>
      </c>
    </row>
    <row r="269" spans="1:1" x14ac:dyDescent="0.25">
      <c r="A269" s="8">
        <v>50</v>
      </c>
    </row>
    <row r="270" spans="1:1" x14ac:dyDescent="0.25">
      <c r="A270" s="8">
        <v>26</v>
      </c>
    </row>
    <row r="271" spans="1:1" x14ac:dyDescent="0.25">
      <c r="A271" s="8">
        <v>51</v>
      </c>
    </row>
    <row r="272" spans="1:1" x14ac:dyDescent="0.25">
      <c r="A272" s="8">
        <v>58</v>
      </c>
    </row>
    <row r="273" spans="1:1" x14ac:dyDescent="0.25">
      <c r="A273" s="8">
        <v>41</v>
      </c>
    </row>
    <row r="274" spans="1:1" x14ac:dyDescent="0.25">
      <c r="A274" s="8">
        <v>29</v>
      </c>
    </row>
    <row r="275" spans="1:1" x14ac:dyDescent="0.25">
      <c r="A275" s="8">
        <v>22</v>
      </c>
    </row>
    <row r="276" spans="1:1" x14ac:dyDescent="0.25">
      <c r="A276" s="8">
        <v>45</v>
      </c>
    </row>
    <row r="277" spans="1:1" x14ac:dyDescent="0.25">
      <c r="A277" s="8">
        <v>25</v>
      </c>
    </row>
    <row r="278" spans="1:1" x14ac:dyDescent="0.25">
      <c r="A278" s="8">
        <v>33</v>
      </c>
    </row>
    <row r="279" spans="1:1" x14ac:dyDescent="0.25">
      <c r="A279" s="8">
        <v>30</v>
      </c>
    </row>
    <row r="280" spans="1:1" x14ac:dyDescent="0.25">
      <c r="A280" s="8">
        <v>47</v>
      </c>
    </row>
    <row r="281" spans="1:1" x14ac:dyDescent="0.25">
      <c r="A281" s="8">
        <v>23</v>
      </c>
    </row>
    <row r="282" spans="1:1" x14ac:dyDescent="0.25">
      <c r="A282" s="8">
        <v>79</v>
      </c>
    </row>
    <row r="283" spans="1:1" x14ac:dyDescent="0.25">
      <c r="A283" s="8">
        <v>50</v>
      </c>
    </row>
    <row r="284" spans="1:1" x14ac:dyDescent="0.25">
      <c r="A284" s="8">
        <v>53</v>
      </c>
    </row>
    <row r="285" spans="1:1" x14ac:dyDescent="0.25">
      <c r="A285" s="8">
        <v>20</v>
      </c>
    </row>
    <row r="286" spans="1:1" x14ac:dyDescent="0.25">
      <c r="A286" s="8">
        <v>26</v>
      </c>
    </row>
    <row r="287" spans="1:1" x14ac:dyDescent="0.25">
      <c r="A287" s="8">
        <v>34</v>
      </c>
    </row>
    <row r="288" spans="1:1" x14ac:dyDescent="0.25">
      <c r="A288" s="8">
        <v>34</v>
      </c>
    </row>
    <row r="289" spans="1:1" x14ac:dyDescent="0.25">
      <c r="A289" s="8">
        <v>20</v>
      </c>
    </row>
    <row r="290" spans="1:1" x14ac:dyDescent="0.25">
      <c r="A290" s="8">
        <v>44</v>
      </c>
    </row>
    <row r="291" spans="1:1" x14ac:dyDescent="0.25">
      <c r="A291" s="8">
        <v>21</v>
      </c>
    </row>
    <row r="292" spans="1:1" x14ac:dyDescent="0.25">
      <c r="A292" s="8">
        <v>15</v>
      </c>
    </row>
    <row r="293" spans="1:1" x14ac:dyDescent="0.25">
      <c r="A293" s="8">
        <v>23</v>
      </c>
    </row>
    <row r="294" spans="1:1" x14ac:dyDescent="0.25">
      <c r="A294" s="8">
        <v>12</v>
      </c>
    </row>
    <row r="295" spans="1:1" x14ac:dyDescent="0.25">
      <c r="A295" s="8">
        <v>19</v>
      </c>
    </row>
    <row r="296" spans="1:1" x14ac:dyDescent="0.25">
      <c r="A296" s="8">
        <v>37</v>
      </c>
    </row>
    <row r="297" spans="1:1" x14ac:dyDescent="0.25">
      <c r="A297" s="8">
        <v>72</v>
      </c>
    </row>
    <row r="298" spans="1:1" x14ac:dyDescent="0.25">
      <c r="A298" s="8">
        <v>50</v>
      </c>
    </row>
    <row r="299" spans="1:1" x14ac:dyDescent="0.25">
      <c r="A299" s="8">
        <v>55</v>
      </c>
    </row>
    <row r="300" spans="1:1" x14ac:dyDescent="0.25">
      <c r="A300" s="8">
        <v>25</v>
      </c>
    </row>
    <row r="301" spans="1:1" x14ac:dyDescent="0.25">
      <c r="A301" s="8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activeCell="A16" sqref="A16"/>
    </sheetView>
  </sheetViews>
  <sheetFormatPr baseColWidth="10" defaultRowHeight="15" x14ac:dyDescent="0.25"/>
  <cols>
    <col min="1" max="1" width="80.7109375" style="3" bestFit="1" customWidth="1"/>
  </cols>
  <sheetData>
    <row r="1" spans="1:1" x14ac:dyDescent="0.25">
      <c r="A1" s="25" t="s">
        <v>512</v>
      </c>
    </row>
    <row r="2" spans="1:1" x14ac:dyDescent="0.25">
      <c r="A2" s="8">
        <v>40</v>
      </c>
    </row>
    <row r="3" spans="1:1" x14ac:dyDescent="0.25">
      <c r="A3" s="8">
        <v>94</v>
      </c>
    </row>
    <row r="4" spans="1:1" x14ac:dyDescent="0.25">
      <c r="A4" s="8">
        <v>106</v>
      </c>
    </row>
    <row r="5" spans="1:1" x14ac:dyDescent="0.25">
      <c r="A5" s="8">
        <v>129</v>
      </c>
    </row>
    <row r="6" spans="1:1" x14ac:dyDescent="0.25">
      <c r="A6" s="8">
        <v>94</v>
      </c>
    </row>
    <row r="7" spans="1:1" x14ac:dyDescent="0.25">
      <c r="A7" s="8">
        <v>111</v>
      </c>
    </row>
    <row r="8" spans="1:1" x14ac:dyDescent="0.25">
      <c r="A8" s="8">
        <v>61</v>
      </c>
    </row>
    <row r="9" spans="1:1" x14ac:dyDescent="0.25">
      <c r="A9" s="8">
        <v>80</v>
      </c>
    </row>
    <row r="10" spans="1:1" x14ac:dyDescent="0.25">
      <c r="A10" s="8">
        <v>93</v>
      </c>
    </row>
    <row r="11" spans="1:1" x14ac:dyDescent="0.25">
      <c r="A11" s="8">
        <v>122</v>
      </c>
    </row>
    <row r="12" spans="1:1" x14ac:dyDescent="0.25">
      <c r="A12" s="8">
        <v>100</v>
      </c>
    </row>
    <row r="13" spans="1:1" x14ac:dyDescent="0.25">
      <c r="A13" s="8">
        <v>86</v>
      </c>
    </row>
    <row r="14" spans="1:1" x14ac:dyDescent="0.25">
      <c r="A14" s="8">
        <v>103</v>
      </c>
    </row>
    <row r="15" spans="1:1" x14ac:dyDescent="0.25">
      <c r="A15" s="8">
        <v>82</v>
      </c>
    </row>
    <row r="16" spans="1:1" x14ac:dyDescent="0.25">
      <c r="A16" s="8">
        <v>61</v>
      </c>
    </row>
    <row r="17" spans="1:1" x14ac:dyDescent="0.25">
      <c r="A17" s="8">
        <v>91</v>
      </c>
    </row>
    <row r="18" spans="1:1" x14ac:dyDescent="0.25">
      <c r="A18" s="8">
        <v>124</v>
      </c>
    </row>
    <row r="19" spans="1:1" x14ac:dyDescent="0.25">
      <c r="A19" s="8">
        <v>111</v>
      </c>
    </row>
    <row r="20" spans="1:1" x14ac:dyDescent="0.25">
      <c r="A20" s="8">
        <v>101</v>
      </c>
    </row>
    <row r="21" spans="1:1" x14ac:dyDescent="0.25">
      <c r="A21" s="8">
        <v>86</v>
      </c>
    </row>
    <row r="22" spans="1:1" x14ac:dyDescent="0.25">
      <c r="A22" s="8">
        <v>83</v>
      </c>
    </row>
    <row r="23" spans="1:1" x14ac:dyDescent="0.25">
      <c r="A23" s="8">
        <v>88</v>
      </c>
    </row>
    <row r="24" spans="1:1" x14ac:dyDescent="0.25">
      <c r="A24" s="8">
        <v>77</v>
      </c>
    </row>
    <row r="25" spans="1:1" x14ac:dyDescent="0.25">
      <c r="A25" s="8">
        <v>148</v>
      </c>
    </row>
    <row r="26" spans="1:1" x14ac:dyDescent="0.25">
      <c r="A26" s="8">
        <v>103</v>
      </c>
    </row>
    <row r="27" spans="1:1" x14ac:dyDescent="0.25">
      <c r="A27" s="8">
        <v>87</v>
      </c>
    </row>
    <row r="28" spans="1:1" x14ac:dyDescent="0.25">
      <c r="A28" s="8">
        <v>130</v>
      </c>
    </row>
    <row r="29" spans="1:1" x14ac:dyDescent="0.25">
      <c r="A29" s="8">
        <v>75</v>
      </c>
    </row>
    <row r="30" spans="1:1" x14ac:dyDescent="0.25">
      <c r="A30" s="8">
        <v>70</v>
      </c>
    </row>
    <row r="31" spans="1:1" x14ac:dyDescent="0.25">
      <c r="A31" s="8">
        <v>80</v>
      </c>
    </row>
    <row r="32" spans="1:1" x14ac:dyDescent="0.25">
      <c r="A32" s="8">
        <v>116</v>
      </c>
    </row>
    <row r="33" spans="1:1" x14ac:dyDescent="0.25">
      <c r="A33" s="8">
        <v>132</v>
      </c>
    </row>
    <row r="34" spans="1:1" x14ac:dyDescent="0.25">
      <c r="A34" s="8">
        <v>101</v>
      </c>
    </row>
    <row r="35" spans="1:1" x14ac:dyDescent="0.25">
      <c r="A35" s="8">
        <v>125</v>
      </c>
    </row>
    <row r="36" spans="1:1" x14ac:dyDescent="0.25">
      <c r="A36" s="8">
        <v>91</v>
      </c>
    </row>
    <row r="37" spans="1:1" x14ac:dyDescent="0.25">
      <c r="A37" s="8">
        <v>70</v>
      </c>
    </row>
    <row r="38" spans="1:1" x14ac:dyDescent="0.25">
      <c r="A38" s="8">
        <v>84</v>
      </c>
    </row>
    <row r="39" spans="1:1" x14ac:dyDescent="0.25">
      <c r="A39" s="8">
        <v>110</v>
      </c>
    </row>
    <row r="40" spans="1:1" x14ac:dyDescent="0.25">
      <c r="A40" s="8">
        <v>90</v>
      </c>
    </row>
    <row r="41" spans="1:1" x14ac:dyDescent="0.25">
      <c r="A41" s="8">
        <v>84</v>
      </c>
    </row>
    <row r="42" spans="1:1" x14ac:dyDescent="0.25">
      <c r="A42" s="8">
        <v>108</v>
      </c>
    </row>
    <row r="43" spans="1:1" x14ac:dyDescent="0.25">
      <c r="A43" s="8">
        <v>66</v>
      </c>
    </row>
    <row r="44" spans="1:1" x14ac:dyDescent="0.25">
      <c r="A44" s="8">
        <v>90</v>
      </c>
    </row>
    <row r="45" spans="1:1" x14ac:dyDescent="0.25">
      <c r="A45" s="8">
        <v>84</v>
      </c>
    </row>
    <row r="46" spans="1:1" x14ac:dyDescent="0.25">
      <c r="A46" s="8">
        <v>129</v>
      </c>
    </row>
    <row r="47" spans="1:1" x14ac:dyDescent="0.25">
      <c r="A47" s="8">
        <v>112</v>
      </c>
    </row>
    <row r="48" spans="1:1" x14ac:dyDescent="0.25">
      <c r="A48" s="8">
        <v>87</v>
      </c>
    </row>
    <row r="49" spans="1:1" x14ac:dyDescent="0.25">
      <c r="A49" s="8">
        <v>86</v>
      </c>
    </row>
    <row r="50" spans="1:1" x14ac:dyDescent="0.25">
      <c r="A50" s="8">
        <v>92</v>
      </c>
    </row>
    <row r="51" spans="1:1" x14ac:dyDescent="0.25">
      <c r="A51" s="8">
        <v>95</v>
      </c>
    </row>
    <row r="52" spans="1:1" x14ac:dyDescent="0.25">
      <c r="A52" s="8">
        <v>78</v>
      </c>
    </row>
    <row r="53" spans="1:1" x14ac:dyDescent="0.25">
      <c r="A53" s="8">
        <v>139</v>
      </c>
    </row>
    <row r="54" spans="1:1" x14ac:dyDescent="0.25">
      <c r="A54" s="8">
        <v>130</v>
      </c>
    </row>
    <row r="55" spans="1:1" x14ac:dyDescent="0.25">
      <c r="A55" s="8">
        <v>116</v>
      </c>
    </row>
    <row r="56" spans="1:1" x14ac:dyDescent="0.25">
      <c r="A56" s="8">
        <v>76</v>
      </c>
    </row>
    <row r="57" spans="1:1" x14ac:dyDescent="0.25">
      <c r="A57" s="8">
        <v>88</v>
      </c>
    </row>
    <row r="58" spans="1:1" x14ac:dyDescent="0.25">
      <c r="A58" s="8">
        <v>105</v>
      </c>
    </row>
    <row r="59" spans="1:1" x14ac:dyDescent="0.25">
      <c r="A59" s="8">
        <v>84</v>
      </c>
    </row>
    <row r="60" spans="1:1" x14ac:dyDescent="0.25">
      <c r="A60" s="8">
        <v>117</v>
      </c>
    </row>
    <row r="61" spans="1:1" x14ac:dyDescent="0.25">
      <c r="A61" s="8">
        <v>119</v>
      </c>
    </row>
    <row r="62" spans="1:1" x14ac:dyDescent="0.25">
      <c r="A62" s="8">
        <v>97</v>
      </c>
    </row>
    <row r="63" spans="1:1" x14ac:dyDescent="0.25">
      <c r="A63" s="8">
        <v>82</v>
      </c>
    </row>
    <row r="64" spans="1:1" x14ac:dyDescent="0.25">
      <c r="A64" s="8">
        <v>95</v>
      </c>
    </row>
    <row r="65" spans="1:1" x14ac:dyDescent="0.25">
      <c r="A65" s="8">
        <v>93</v>
      </c>
    </row>
    <row r="66" spans="1:1" x14ac:dyDescent="0.25">
      <c r="A66" s="8">
        <v>81</v>
      </c>
    </row>
    <row r="67" spans="1:1" x14ac:dyDescent="0.25">
      <c r="A67" s="8">
        <v>127</v>
      </c>
    </row>
    <row r="68" spans="1:1" x14ac:dyDescent="0.25">
      <c r="A68" s="8">
        <v>145</v>
      </c>
    </row>
    <row r="69" spans="1:1" x14ac:dyDescent="0.25">
      <c r="A69" s="8">
        <v>103</v>
      </c>
    </row>
    <row r="70" spans="1:1" x14ac:dyDescent="0.25">
      <c r="A70" s="8">
        <v>99</v>
      </c>
    </row>
    <row r="71" spans="1:1" x14ac:dyDescent="0.25">
      <c r="A71" s="8">
        <v>0</v>
      </c>
    </row>
    <row r="72" spans="1:1" x14ac:dyDescent="0.25">
      <c r="A72" s="8">
        <v>0</v>
      </c>
    </row>
    <row r="73" spans="1:1" x14ac:dyDescent="0.25">
      <c r="A73" s="8">
        <v>10</v>
      </c>
    </row>
    <row r="74" spans="1:1" x14ac:dyDescent="0.25">
      <c r="A74" s="8">
        <v>109</v>
      </c>
    </row>
    <row r="75" spans="1:1" x14ac:dyDescent="0.25">
      <c r="A75" s="8">
        <v>56</v>
      </c>
    </row>
    <row r="76" spans="1:1" x14ac:dyDescent="0.25">
      <c r="A76" s="8">
        <v>54</v>
      </c>
    </row>
    <row r="77" spans="1:1" x14ac:dyDescent="0.25">
      <c r="A77" s="8">
        <v>72</v>
      </c>
    </row>
    <row r="78" spans="1:1" x14ac:dyDescent="0.25">
      <c r="A78" s="8">
        <v>42</v>
      </c>
    </row>
    <row r="79" spans="1:1" x14ac:dyDescent="0.25">
      <c r="A79" s="8">
        <v>41</v>
      </c>
    </row>
    <row r="80" spans="1:1" x14ac:dyDescent="0.25">
      <c r="A80" s="8">
        <v>50</v>
      </c>
    </row>
    <row r="81" spans="1:1" x14ac:dyDescent="0.25">
      <c r="A81" s="8">
        <v>22</v>
      </c>
    </row>
    <row r="82" spans="1:1" x14ac:dyDescent="0.25">
      <c r="A82" s="8">
        <v>11</v>
      </c>
    </row>
    <row r="83" spans="1:1" x14ac:dyDescent="0.25">
      <c r="A83" s="8">
        <v>3</v>
      </c>
    </row>
    <row r="84" spans="1:1" x14ac:dyDescent="0.25">
      <c r="A84" s="8">
        <v>4</v>
      </c>
    </row>
    <row r="85" spans="1:1" x14ac:dyDescent="0.25">
      <c r="A85" s="8">
        <v>5</v>
      </c>
    </row>
    <row r="86" spans="1:1" x14ac:dyDescent="0.25">
      <c r="A86" s="8">
        <v>9</v>
      </c>
    </row>
    <row r="87" spans="1:1" x14ac:dyDescent="0.25">
      <c r="A87" s="8">
        <v>8</v>
      </c>
    </row>
    <row r="88" spans="1:1" x14ac:dyDescent="0.25">
      <c r="A88" s="8">
        <v>14</v>
      </c>
    </row>
    <row r="89" spans="1:1" x14ac:dyDescent="0.25">
      <c r="A89" s="8">
        <v>5</v>
      </c>
    </row>
    <row r="90" spans="1:1" x14ac:dyDescent="0.25">
      <c r="A90" s="8">
        <v>3</v>
      </c>
    </row>
    <row r="91" spans="1:1" x14ac:dyDescent="0.25">
      <c r="A91" s="8">
        <v>17</v>
      </c>
    </row>
    <row r="92" spans="1:1" x14ac:dyDescent="0.25">
      <c r="A92" s="8">
        <v>10</v>
      </c>
    </row>
    <row r="93" spans="1:1" x14ac:dyDescent="0.25">
      <c r="A93" s="8">
        <v>15</v>
      </c>
    </row>
    <row r="94" spans="1:1" x14ac:dyDescent="0.25">
      <c r="A94" s="8">
        <v>10</v>
      </c>
    </row>
    <row r="95" spans="1:1" x14ac:dyDescent="0.25">
      <c r="A95" s="8">
        <v>17</v>
      </c>
    </row>
    <row r="96" spans="1:1" x14ac:dyDescent="0.25">
      <c r="A96" s="8">
        <v>2</v>
      </c>
    </row>
    <row r="97" spans="1:1" x14ac:dyDescent="0.25">
      <c r="A97" s="8">
        <v>5</v>
      </c>
    </row>
    <row r="98" spans="1:1" x14ac:dyDescent="0.25">
      <c r="A98" s="8">
        <v>15</v>
      </c>
    </row>
    <row r="99" spans="1:1" x14ac:dyDescent="0.25">
      <c r="A99" s="8">
        <v>14</v>
      </c>
    </row>
    <row r="100" spans="1:1" x14ac:dyDescent="0.25">
      <c r="A100" s="8">
        <v>19</v>
      </c>
    </row>
    <row r="101" spans="1:1" x14ac:dyDescent="0.25">
      <c r="A101" s="8">
        <v>10</v>
      </c>
    </row>
    <row r="102" spans="1:1" x14ac:dyDescent="0.25">
      <c r="A102" s="8">
        <v>4</v>
      </c>
    </row>
    <row r="103" spans="1:1" x14ac:dyDescent="0.25">
      <c r="A103" s="8">
        <v>11</v>
      </c>
    </row>
    <row r="104" spans="1:1" x14ac:dyDescent="0.25">
      <c r="A104" s="8">
        <v>5</v>
      </c>
    </row>
    <row r="105" spans="1:1" x14ac:dyDescent="0.25">
      <c r="A105" s="8">
        <v>12</v>
      </c>
    </row>
    <row r="106" spans="1:1" x14ac:dyDescent="0.25">
      <c r="A106" s="8">
        <v>16</v>
      </c>
    </row>
    <row r="107" spans="1:1" x14ac:dyDescent="0.25">
      <c r="A107" s="8">
        <v>10</v>
      </c>
    </row>
    <row r="108" spans="1:1" x14ac:dyDescent="0.25">
      <c r="A108" s="8">
        <v>11</v>
      </c>
    </row>
    <row r="109" spans="1:1" x14ac:dyDescent="0.25">
      <c r="A109" s="8">
        <v>14</v>
      </c>
    </row>
    <row r="110" spans="1:1" x14ac:dyDescent="0.25">
      <c r="A110" s="8">
        <v>6</v>
      </c>
    </row>
    <row r="111" spans="1:1" x14ac:dyDescent="0.25">
      <c r="A111" s="8">
        <v>3</v>
      </c>
    </row>
    <row r="112" spans="1:1" x14ac:dyDescent="0.25">
      <c r="A112" s="8">
        <v>10</v>
      </c>
    </row>
    <row r="113" spans="1:1" x14ac:dyDescent="0.25">
      <c r="A113" s="8">
        <v>11</v>
      </c>
    </row>
    <row r="114" spans="1:1" x14ac:dyDescent="0.25">
      <c r="A114" s="8">
        <v>9</v>
      </c>
    </row>
    <row r="115" spans="1:1" x14ac:dyDescent="0.25">
      <c r="A115" s="8">
        <v>10</v>
      </c>
    </row>
    <row r="116" spans="1:1" x14ac:dyDescent="0.25">
      <c r="A116" s="8">
        <v>9</v>
      </c>
    </row>
    <row r="117" spans="1:1" x14ac:dyDescent="0.25">
      <c r="A117" s="8">
        <v>6</v>
      </c>
    </row>
    <row r="118" spans="1:1" x14ac:dyDescent="0.25">
      <c r="A118" s="8">
        <v>3</v>
      </c>
    </row>
    <row r="119" spans="1:1" x14ac:dyDescent="0.25">
      <c r="A119" s="8">
        <v>11</v>
      </c>
    </row>
    <row r="120" spans="1:1" x14ac:dyDescent="0.25">
      <c r="A120" s="8">
        <v>7</v>
      </c>
    </row>
    <row r="121" spans="1:1" x14ac:dyDescent="0.25">
      <c r="A121" s="8">
        <v>13</v>
      </c>
    </row>
    <row r="122" spans="1:1" x14ac:dyDescent="0.25">
      <c r="A122" s="8">
        <v>26</v>
      </c>
    </row>
    <row r="123" spans="1:1" x14ac:dyDescent="0.25">
      <c r="A123" s="8">
        <v>9</v>
      </c>
    </row>
    <row r="124" spans="1:1" x14ac:dyDescent="0.25">
      <c r="A124" s="8">
        <v>12</v>
      </c>
    </row>
    <row r="125" spans="1:1" x14ac:dyDescent="0.25">
      <c r="A125" s="8">
        <v>10</v>
      </c>
    </row>
    <row r="126" spans="1:1" x14ac:dyDescent="0.25">
      <c r="A126" s="8">
        <v>9</v>
      </c>
    </row>
    <row r="127" spans="1:1" x14ac:dyDescent="0.25">
      <c r="A127" s="8">
        <v>12</v>
      </c>
    </row>
    <row r="128" spans="1:1" x14ac:dyDescent="0.25">
      <c r="A128" s="8">
        <v>21</v>
      </c>
    </row>
    <row r="129" spans="1:1" x14ac:dyDescent="0.25">
      <c r="A129" s="8">
        <v>14</v>
      </c>
    </row>
    <row r="130" spans="1:1" x14ac:dyDescent="0.25">
      <c r="A130" s="8">
        <v>20</v>
      </c>
    </row>
    <row r="131" spans="1:1" x14ac:dyDescent="0.25">
      <c r="A131" s="8">
        <v>14</v>
      </c>
    </row>
    <row r="132" spans="1:1" x14ac:dyDescent="0.25">
      <c r="A132" s="8">
        <v>6</v>
      </c>
    </row>
    <row r="133" spans="1:1" x14ac:dyDescent="0.25">
      <c r="A133" s="8">
        <v>14</v>
      </c>
    </row>
    <row r="134" spans="1:1" x14ac:dyDescent="0.25">
      <c r="A134" s="8">
        <v>19</v>
      </c>
    </row>
    <row r="135" spans="1:1" x14ac:dyDescent="0.25">
      <c r="A135" s="8">
        <v>0</v>
      </c>
    </row>
    <row r="136" spans="1:1" x14ac:dyDescent="0.25">
      <c r="A136" s="8">
        <v>11</v>
      </c>
    </row>
    <row r="137" spans="1:1" x14ac:dyDescent="0.25">
      <c r="A137" s="8">
        <v>22</v>
      </c>
    </row>
    <row r="138" spans="1:1" x14ac:dyDescent="0.25">
      <c r="A138" s="8">
        <v>8</v>
      </c>
    </row>
    <row r="139" spans="1:1" x14ac:dyDescent="0.25">
      <c r="A139" s="8">
        <v>8</v>
      </c>
    </row>
    <row r="140" spans="1:1" x14ac:dyDescent="0.25">
      <c r="A140" s="8">
        <v>20</v>
      </c>
    </row>
    <row r="141" spans="1:1" x14ac:dyDescent="0.25">
      <c r="A141" s="8">
        <v>15</v>
      </c>
    </row>
    <row r="142" spans="1:1" x14ac:dyDescent="0.25">
      <c r="A142" s="8">
        <v>20</v>
      </c>
    </row>
    <row r="143" spans="1:1" x14ac:dyDescent="0.25">
      <c r="A143" s="8">
        <v>15</v>
      </c>
    </row>
    <row r="144" spans="1:1" x14ac:dyDescent="0.25">
      <c r="A144" s="8">
        <v>14</v>
      </c>
    </row>
    <row r="145" spans="1:1" x14ac:dyDescent="0.25">
      <c r="A145" s="8">
        <v>17</v>
      </c>
    </row>
    <row r="146" spans="1:1" x14ac:dyDescent="0.25">
      <c r="A146" s="8">
        <v>9</v>
      </c>
    </row>
    <row r="147" spans="1:1" x14ac:dyDescent="0.25">
      <c r="A147" s="8">
        <v>2</v>
      </c>
    </row>
    <row r="148" spans="1:1" x14ac:dyDescent="0.25">
      <c r="A148" s="8">
        <v>20</v>
      </c>
    </row>
    <row r="149" spans="1:1" x14ac:dyDescent="0.25">
      <c r="A149" s="8">
        <v>20</v>
      </c>
    </row>
    <row r="150" spans="1:1" x14ac:dyDescent="0.25">
      <c r="A150" s="8">
        <v>14</v>
      </c>
    </row>
    <row r="151" spans="1:1" x14ac:dyDescent="0.25">
      <c r="A151" s="8">
        <v>17</v>
      </c>
    </row>
    <row r="152" spans="1:1" x14ac:dyDescent="0.25">
      <c r="A152" s="8">
        <v>13</v>
      </c>
    </row>
    <row r="153" spans="1:1" x14ac:dyDescent="0.25">
      <c r="A153" s="8">
        <v>4</v>
      </c>
    </row>
    <row r="154" spans="1:1" x14ac:dyDescent="0.25">
      <c r="A154" s="8">
        <v>9</v>
      </c>
    </row>
    <row r="155" spans="1:1" x14ac:dyDescent="0.25">
      <c r="A155" s="8">
        <v>8</v>
      </c>
    </row>
    <row r="156" spans="1:1" x14ac:dyDescent="0.25">
      <c r="A156" s="8">
        <v>12</v>
      </c>
    </row>
    <row r="157" spans="1:1" x14ac:dyDescent="0.25">
      <c r="A157" s="8">
        <v>13</v>
      </c>
    </row>
    <row r="158" spans="1:1" x14ac:dyDescent="0.25">
      <c r="A158" s="8">
        <v>15</v>
      </c>
    </row>
    <row r="159" spans="1:1" x14ac:dyDescent="0.25">
      <c r="A159" s="8">
        <v>8</v>
      </c>
    </row>
    <row r="160" spans="1:1" x14ac:dyDescent="0.25">
      <c r="A160" s="8">
        <v>2</v>
      </c>
    </row>
    <row r="161" spans="1:1" x14ac:dyDescent="0.25">
      <c r="A161" s="8">
        <v>15</v>
      </c>
    </row>
    <row r="162" spans="1:1" x14ac:dyDescent="0.25">
      <c r="A162" s="8">
        <v>16</v>
      </c>
    </row>
    <row r="163" spans="1:1" x14ac:dyDescent="0.25">
      <c r="A163" s="8">
        <v>11</v>
      </c>
    </row>
    <row r="164" spans="1:1" x14ac:dyDescent="0.25">
      <c r="A164" s="8">
        <v>9</v>
      </c>
    </row>
    <row r="165" spans="1:1" x14ac:dyDescent="0.25">
      <c r="A165" s="8">
        <v>11</v>
      </c>
    </row>
    <row r="166" spans="1:1" x14ac:dyDescent="0.25">
      <c r="A166" s="8">
        <v>7</v>
      </c>
    </row>
    <row r="167" spans="1:1" x14ac:dyDescent="0.25">
      <c r="A167" s="8">
        <v>3</v>
      </c>
    </row>
    <row r="168" spans="1:1" x14ac:dyDescent="0.25">
      <c r="A168" s="8">
        <v>7</v>
      </c>
    </row>
    <row r="169" spans="1:1" x14ac:dyDescent="0.25">
      <c r="A169" s="8">
        <v>14</v>
      </c>
    </row>
    <row r="170" spans="1:1" x14ac:dyDescent="0.25">
      <c r="A170" s="8">
        <v>15</v>
      </c>
    </row>
    <row r="171" spans="1:1" x14ac:dyDescent="0.25">
      <c r="A171" s="8">
        <v>12</v>
      </c>
    </row>
    <row r="172" spans="1:1" x14ac:dyDescent="0.25">
      <c r="A172" s="8">
        <v>13</v>
      </c>
    </row>
    <row r="173" spans="1:1" x14ac:dyDescent="0.25">
      <c r="A173" s="8">
        <v>10</v>
      </c>
    </row>
    <row r="174" spans="1:1" x14ac:dyDescent="0.25">
      <c r="A174" s="8">
        <v>4</v>
      </c>
    </row>
    <row r="175" spans="1:1" x14ac:dyDescent="0.25">
      <c r="A175" s="8">
        <v>14</v>
      </c>
    </row>
    <row r="176" spans="1:1" x14ac:dyDescent="0.25">
      <c r="A176" s="8">
        <v>10</v>
      </c>
    </row>
    <row r="177" spans="1:1" x14ac:dyDescent="0.25">
      <c r="A177" s="8">
        <v>14</v>
      </c>
    </row>
    <row r="178" spans="1:1" x14ac:dyDescent="0.25">
      <c r="A178" s="8">
        <v>12</v>
      </c>
    </row>
    <row r="179" spans="1:1" x14ac:dyDescent="0.25">
      <c r="A179" s="8">
        <v>18</v>
      </c>
    </row>
    <row r="180" spans="1:1" x14ac:dyDescent="0.25">
      <c r="A180" s="8">
        <v>5</v>
      </c>
    </row>
    <row r="181" spans="1:1" x14ac:dyDescent="0.25">
      <c r="A181" s="8">
        <v>7</v>
      </c>
    </row>
    <row r="182" spans="1:1" x14ac:dyDescent="0.25">
      <c r="A182" s="8">
        <v>12</v>
      </c>
    </row>
    <row r="183" spans="1:1" x14ac:dyDescent="0.25">
      <c r="A183" s="8">
        <v>10</v>
      </c>
    </row>
    <row r="184" spans="1:1" x14ac:dyDescent="0.25">
      <c r="A184" s="8">
        <v>11</v>
      </c>
    </row>
    <row r="185" spans="1:1" x14ac:dyDescent="0.25">
      <c r="A185" s="8">
        <v>7</v>
      </c>
    </row>
    <row r="186" spans="1:1" x14ac:dyDescent="0.25">
      <c r="A186" s="8">
        <v>6</v>
      </c>
    </row>
    <row r="187" spans="1:1" x14ac:dyDescent="0.25">
      <c r="A187" s="8">
        <v>5</v>
      </c>
    </row>
    <row r="188" spans="1:1" x14ac:dyDescent="0.25">
      <c r="A188" s="8">
        <v>3</v>
      </c>
    </row>
    <row r="189" spans="1:1" x14ac:dyDescent="0.25">
      <c r="A189" s="8">
        <v>14</v>
      </c>
    </row>
    <row r="190" spans="1:1" x14ac:dyDescent="0.25">
      <c r="A190" s="8">
        <v>7</v>
      </c>
    </row>
    <row r="191" spans="1:1" x14ac:dyDescent="0.25">
      <c r="A191" s="8">
        <v>13</v>
      </c>
    </row>
    <row r="192" spans="1:1" x14ac:dyDescent="0.25">
      <c r="A192" s="8">
        <v>4</v>
      </c>
    </row>
    <row r="193" spans="1:1" x14ac:dyDescent="0.25">
      <c r="A193" s="8">
        <v>7</v>
      </c>
    </row>
    <row r="194" spans="1:1" x14ac:dyDescent="0.25">
      <c r="A194" s="8">
        <v>11</v>
      </c>
    </row>
    <row r="195" spans="1:1" x14ac:dyDescent="0.25">
      <c r="A195" s="8">
        <v>4</v>
      </c>
    </row>
    <row r="196" spans="1:1" x14ac:dyDescent="0.25">
      <c r="A196" s="8">
        <v>12</v>
      </c>
    </row>
    <row r="197" spans="1:1" x14ac:dyDescent="0.25">
      <c r="A197" s="8">
        <v>11</v>
      </c>
    </row>
    <row r="198" spans="1:1" x14ac:dyDescent="0.25">
      <c r="A198" s="8">
        <v>15</v>
      </c>
    </row>
    <row r="199" spans="1:1" x14ac:dyDescent="0.25">
      <c r="A199" s="8">
        <v>5</v>
      </c>
    </row>
    <row r="200" spans="1:1" x14ac:dyDescent="0.25">
      <c r="A200" s="8">
        <v>4</v>
      </c>
    </row>
    <row r="201" spans="1:1" x14ac:dyDescent="0.25">
      <c r="A201" s="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selection sqref="A1:J1"/>
    </sheetView>
  </sheetViews>
  <sheetFormatPr baseColWidth="10" defaultRowHeight="15" x14ac:dyDescent="0.25"/>
  <cols>
    <col min="7" max="7" width="50.85546875" customWidth="1"/>
  </cols>
  <sheetData>
    <row r="1" spans="1:10" x14ac:dyDescent="0.25">
      <c r="A1" s="4" t="s">
        <v>510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5" t="s">
        <v>300</v>
      </c>
    </row>
    <row r="3" spans="1:10" x14ac:dyDescent="0.25">
      <c r="A3" t="s">
        <v>0</v>
      </c>
    </row>
    <row r="4" spans="1:10" x14ac:dyDescent="0.25">
      <c r="A4" t="s">
        <v>1</v>
      </c>
    </row>
    <row r="5" spans="1:10" x14ac:dyDescent="0.25">
      <c r="A5" t="s">
        <v>2</v>
      </c>
    </row>
    <row r="6" spans="1:10" x14ac:dyDescent="0.25">
      <c r="A6" t="s">
        <v>3</v>
      </c>
    </row>
    <row r="7" spans="1:10" x14ac:dyDescent="0.25">
      <c r="A7" t="s">
        <v>4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7</v>
      </c>
    </row>
    <row r="11" spans="1:10" x14ac:dyDescent="0.25">
      <c r="A11" t="s">
        <v>8</v>
      </c>
    </row>
    <row r="12" spans="1:10" x14ac:dyDescent="0.25">
      <c r="A12" t="s">
        <v>9</v>
      </c>
    </row>
    <row r="13" spans="1:10" x14ac:dyDescent="0.25">
      <c r="A13" t="s">
        <v>10</v>
      </c>
    </row>
    <row r="14" spans="1:10" x14ac:dyDescent="0.25">
      <c r="A14" t="s">
        <v>11</v>
      </c>
    </row>
    <row r="15" spans="1:10" x14ac:dyDescent="0.25">
      <c r="A15" t="s">
        <v>12</v>
      </c>
    </row>
    <row r="16" spans="1:10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  <row r="243" spans="1:1" x14ac:dyDescent="0.25">
      <c r="A243" t="s">
        <v>240</v>
      </c>
    </row>
    <row r="244" spans="1:1" x14ac:dyDescent="0.25">
      <c r="A244" t="s">
        <v>241</v>
      </c>
    </row>
    <row r="245" spans="1:1" x14ac:dyDescent="0.25">
      <c r="A245" t="s">
        <v>242</v>
      </c>
    </row>
    <row r="246" spans="1:1" x14ac:dyDescent="0.25">
      <c r="A246" t="s">
        <v>243</v>
      </c>
    </row>
    <row r="247" spans="1:1" x14ac:dyDescent="0.25">
      <c r="A247" t="s">
        <v>244</v>
      </c>
    </row>
    <row r="248" spans="1:1" x14ac:dyDescent="0.25">
      <c r="A248" t="s">
        <v>245</v>
      </c>
    </row>
    <row r="249" spans="1:1" x14ac:dyDescent="0.25">
      <c r="A249" t="s">
        <v>246</v>
      </c>
    </row>
    <row r="250" spans="1:1" x14ac:dyDescent="0.25">
      <c r="A250" t="s">
        <v>247</v>
      </c>
    </row>
    <row r="251" spans="1:1" x14ac:dyDescent="0.25">
      <c r="A251" t="s">
        <v>248</v>
      </c>
    </row>
    <row r="252" spans="1:1" x14ac:dyDescent="0.25">
      <c r="A252" t="s">
        <v>249</v>
      </c>
    </row>
    <row r="253" spans="1:1" x14ac:dyDescent="0.25">
      <c r="A253" t="s">
        <v>250</v>
      </c>
    </row>
    <row r="254" spans="1:1" x14ac:dyDescent="0.25">
      <c r="A254" t="s">
        <v>251</v>
      </c>
    </row>
    <row r="255" spans="1:1" x14ac:dyDescent="0.25">
      <c r="A255" t="s">
        <v>252</v>
      </c>
    </row>
    <row r="256" spans="1:1" x14ac:dyDescent="0.25">
      <c r="A256" t="s">
        <v>253</v>
      </c>
    </row>
    <row r="257" spans="1:1" x14ac:dyDescent="0.25">
      <c r="A257" t="s">
        <v>254</v>
      </c>
    </row>
    <row r="258" spans="1:1" x14ac:dyDescent="0.25">
      <c r="A258" t="s">
        <v>255</v>
      </c>
    </row>
    <row r="259" spans="1:1" x14ac:dyDescent="0.25">
      <c r="A259" t="s">
        <v>256</v>
      </c>
    </row>
    <row r="260" spans="1:1" x14ac:dyDescent="0.25">
      <c r="A260" t="s">
        <v>257</v>
      </c>
    </row>
    <row r="261" spans="1:1" x14ac:dyDescent="0.25">
      <c r="A261" t="s">
        <v>258</v>
      </c>
    </row>
    <row r="262" spans="1:1" x14ac:dyDescent="0.25">
      <c r="A262" t="s">
        <v>259</v>
      </c>
    </row>
    <row r="263" spans="1:1" x14ac:dyDescent="0.25">
      <c r="A263" t="s">
        <v>260</v>
      </c>
    </row>
    <row r="264" spans="1:1" x14ac:dyDescent="0.25">
      <c r="A264" t="s">
        <v>261</v>
      </c>
    </row>
    <row r="265" spans="1:1" x14ac:dyDescent="0.25">
      <c r="A265" t="s">
        <v>262</v>
      </c>
    </row>
    <row r="266" spans="1:1" x14ac:dyDescent="0.25">
      <c r="A266" t="s">
        <v>263</v>
      </c>
    </row>
    <row r="267" spans="1:1" x14ac:dyDescent="0.25">
      <c r="A267" t="s">
        <v>264</v>
      </c>
    </row>
    <row r="268" spans="1:1" x14ac:dyDescent="0.25">
      <c r="A268" t="s">
        <v>265</v>
      </c>
    </row>
    <row r="269" spans="1:1" x14ac:dyDescent="0.25">
      <c r="A269" t="s">
        <v>266</v>
      </c>
    </row>
    <row r="270" spans="1:1" x14ac:dyDescent="0.25">
      <c r="A270" t="s">
        <v>267</v>
      </c>
    </row>
    <row r="271" spans="1:1" x14ac:dyDescent="0.25">
      <c r="A271" t="s">
        <v>268</v>
      </c>
    </row>
    <row r="272" spans="1:1" x14ac:dyDescent="0.25">
      <c r="A272" t="s">
        <v>269</v>
      </c>
    </row>
    <row r="273" spans="1:1" x14ac:dyDescent="0.25">
      <c r="A273" t="s">
        <v>270</v>
      </c>
    </row>
    <row r="274" spans="1:1" x14ac:dyDescent="0.25">
      <c r="A274" t="s">
        <v>271</v>
      </c>
    </row>
    <row r="275" spans="1:1" x14ac:dyDescent="0.25">
      <c r="A275" t="s">
        <v>272</v>
      </c>
    </row>
    <row r="276" spans="1:1" x14ac:dyDescent="0.25">
      <c r="A276" t="s">
        <v>273</v>
      </c>
    </row>
    <row r="277" spans="1:1" x14ac:dyDescent="0.25">
      <c r="A277" t="s">
        <v>274</v>
      </c>
    </row>
    <row r="278" spans="1:1" x14ac:dyDescent="0.25">
      <c r="A278" t="s">
        <v>275</v>
      </c>
    </row>
    <row r="279" spans="1:1" x14ac:dyDescent="0.25">
      <c r="A279" t="s">
        <v>276</v>
      </c>
    </row>
    <row r="280" spans="1:1" x14ac:dyDescent="0.25">
      <c r="A280" t="s">
        <v>277</v>
      </c>
    </row>
    <row r="281" spans="1:1" x14ac:dyDescent="0.25">
      <c r="A281" t="s">
        <v>278</v>
      </c>
    </row>
    <row r="282" spans="1:1" x14ac:dyDescent="0.25">
      <c r="A282" t="s">
        <v>279</v>
      </c>
    </row>
    <row r="283" spans="1:1" x14ac:dyDescent="0.25">
      <c r="A283" t="s">
        <v>280</v>
      </c>
    </row>
    <row r="284" spans="1:1" x14ac:dyDescent="0.25">
      <c r="A284" t="s">
        <v>281</v>
      </c>
    </row>
    <row r="285" spans="1:1" x14ac:dyDescent="0.25">
      <c r="A285" t="s">
        <v>282</v>
      </c>
    </row>
    <row r="286" spans="1:1" x14ac:dyDescent="0.25">
      <c r="A286" t="s">
        <v>283</v>
      </c>
    </row>
    <row r="287" spans="1:1" x14ac:dyDescent="0.25">
      <c r="A287" t="s">
        <v>284</v>
      </c>
    </row>
    <row r="288" spans="1:1" x14ac:dyDescent="0.25">
      <c r="A288" t="s">
        <v>285</v>
      </c>
    </row>
    <row r="289" spans="1:1" x14ac:dyDescent="0.25">
      <c r="A289" t="s">
        <v>286</v>
      </c>
    </row>
    <row r="290" spans="1:1" x14ac:dyDescent="0.25">
      <c r="A290" t="s">
        <v>287</v>
      </c>
    </row>
    <row r="291" spans="1:1" x14ac:dyDescent="0.25">
      <c r="A291" t="s">
        <v>288</v>
      </c>
    </row>
    <row r="292" spans="1:1" x14ac:dyDescent="0.25">
      <c r="A292" t="s">
        <v>289</v>
      </c>
    </row>
    <row r="293" spans="1:1" x14ac:dyDescent="0.25">
      <c r="A293" t="s">
        <v>290</v>
      </c>
    </row>
    <row r="294" spans="1:1" x14ac:dyDescent="0.25">
      <c r="A294" t="s">
        <v>291</v>
      </c>
    </row>
    <row r="295" spans="1:1" x14ac:dyDescent="0.25">
      <c r="A295" t="s">
        <v>292</v>
      </c>
    </row>
    <row r="296" spans="1:1" x14ac:dyDescent="0.25">
      <c r="A296" t="s">
        <v>293</v>
      </c>
    </row>
    <row r="297" spans="1:1" x14ac:dyDescent="0.25">
      <c r="A297" t="s">
        <v>294</v>
      </c>
    </row>
    <row r="298" spans="1:1" x14ac:dyDescent="0.25">
      <c r="A298" t="s">
        <v>295</v>
      </c>
    </row>
    <row r="299" spans="1:1" x14ac:dyDescent="0.25">
      <c r="A299" t="s">
        <v>296</v>
      </c>
    </row>
    <row r="300" spans="1:1" x14ac:dyDescent="0.25">
      <c r="A300" t="s">
        <v>297</v>
      </c>
    </row>
    <row r="301" spans="1:1" x14ac:dyDescent="0.25">
      <c r="A301" t="s">
        <v>298</v>
      </c>
    </row>
    <row r="302" spans="1:1" x14ac:dyDescent="0.25">
      <c r="A302" t="s">
        <v>301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A2" sqref="A2"/>
    </sheetView>
  </sheetViews>
  <sheetFormatPr baseColWidth="10" defaultRowHeight="15" x14ac:dyDescent="0.25"/>
  <cols>
    <col min="1" max="1" width="44.140625" bestFit="1" customWidth="1"/>
  </cols>
  <sheetData>
    <row r="1" spans="1:10" x14ac:dyDescent="0.25">
      <c r="A1" s="24" t="s">
        <v>511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309</v>
      </c>
    </row>
    <row r="3" spans="1:10" x14ac:dyDescent="0.25">
      <c r="A3" t="s">
        <v>310</v>
      </c>
    </row>
    <row r="4" spans="1:10" x14ac:dyDescent="0.25">
      <c r="A4" t="s">
        <v>311</v>
      </c>
    </row>
    <row r="5" spans="1:10" x14ac:dyDescent="0.25">
      <c r="A5" t="s">
        <v>312</v>
      </c>
    </row>
    <row r="6" spans="1:10" x14ac:dyDescent="0.25">
      <c r="A6" t="s">
        <v>313</v>
      </c>
    </row>
    <row r="7" spans="1:10" x14ac:dyDescent="0.25">
      <c r="A7" t="s">
        <v>314</v>
      </c>
    </row>
    <row r="8" spans="1:10" x14ac:dyDescent="0.25">
      <c r="A8" t="s">
        <v>315</v>
      </c>
    </row>
    <row r="9" spans="1:10" x14ac:dyDescent="0.25">
      <c r="A9" t="s">
        <v>316</v>
      </c>
    </row>
    <row r="10" spans="1:10" x14ac:dyDescent="0.25">
      <c r="A10" t="s">
        <v>317</v>
      </c>
    </row>
    <row r="11" spans="1:10" x14ac:dyDescent="0.25">
      <c r="A11" t="s">
        <v>318</v>
      </c>
    </row>
    <row r="12" spans="1:10" x14ac:dyDescent="0.25">
      <c r="A12" t="s">
        <v>319</v>
      </c>
    </row>
    <row r="13" spans="1:10" x14ac:dyDescent="0.25">
      <c r="A13" t="s">
        <v>320</v>
      </c>
    </row>
    <row r="14" spans="1:10" x14ac:dyDescent="0.25">
      <c r="A14" t="s">
        <v>321</v>
      </c>
    </row>
    <row r="15" spans="1:10" x14ac:dyDescent="0.25">
      <c r="A15" t="s">
        <v>322</v>
      </c>
    </row>
    <row r="16" spans="1:10" x14ac:dyDescent="0.25">
      <c r="A16" t="s">
        <v>323</v>
      </c>
    </row>
    <row r="17" spans="1:1" x14ac:dyDescent="0.25">
      <c r="A17" t="s">
        <v>324</v>
      </c>
    </row>
    <row r="18" spans="1:1" x14ac:dyDescent="0.25">
      <c r="A18" t="s">
        <v>325</v>
      </c>
    </row>
    <row r="19" spans="1:1" x14ac:dyDescent="0.25">
      <c r="A19" t="s">
        <v>326</v>
      </c>
    </row>
    <row r="20" spans="1:1" x14ac:dyDescent="0.25">
      <c r="A20" t="s">
        <v>327</v>
      </c>
    </row>
    <row r="21" spans="1:1" x14ac:dyDescent="0.25">
      <c r="A21" t="s">
        <v>328</v>
      </c>
    </row>
    <row r="22" spans="1:1" x14ac:dyDescent="0.25">
      <c r="A22" t="s">
        <v>329</v>
      </c>
    </row>
    <row r="23" spans="1:1" x14ac:dyDescent="0.25">
      <c r="A23" t="s">
        <v>330</v>
      </c>
    </row>
    <row r="24" spans="1:1" x14ac:dyDescent="0.25">
      <c r="A24" t="s">
        <v>331</v>
      </c>
    </row>
    <row r="25" spans="1:1" x14ac:dyDescent="0.25">
      <c r="A25" t="s">
        <v>332</v>
      </c>
    </row>
    <row r="26" spans="1:1" x14ac:dyDescent="0.25">
      <c r="A26" t="s">
        <v>333</v>
      </c>
    </row>
    <row r="27" spans="1:1" x14ac:dyDescent="0.25">
      <c r="A27" t="s">
        <v>334</v>
      </c>
    </row>
    <row r="28" spans="1:1" x14ac:dyDescent="0.25">
      <c r="A28" t="s">
        <v>335</v>
      </c>
    </row>
    <row r="29" spans="1:1" x14ac:dyDescent="0.25">
      <c r="A29" t="s">
        <v>336</v>
      </c>
    </row>
    <row r="30" spans="1:1" x14ac:dyDescent="0.25">
      <c r="A30" t="s">
        <v>337</v>
      </c>
    </row>
    <row r="31" spans="1:1" x14ac:dyDescent="0.25">
      <c r="A31" t="s">
        <v>338</v>
      </c>
    </row>
    <row r="32" spans="1:1" x14ac:dyDescent="0.25">
      <c r="A32" t="s">
        <v>339</v>
      </c>
    </row>
    <row r="33" spans="1:1" x14ac:dyDescent="0.25">
      <c r="A33" t="s">
        <v>340</v>
      </c>
    </row>
    <row r="34" spans="1:1" x14ac:dyDescent="0.25">
      <c r="A34" t="s">
        <v>341</v>
      </c>
    </row>
    <row r="35" spans="1:1" x14ac:dyDescent="0.25">
      <c r="A35" t="s">
        <v>342</v>
      </c>
    </row>
    <row r="36" spans="1:1" x14ac:dyDescent="0.25">
      <c r="A36" t="s">
        <v>343</v>
      </c>
    </row>
    <row r="37" spans="1:1" x14ac:dyDescent="0.25">
      <c r="A37" t="s">
        <v>344</v>
      </c>
    </row>
    <row r="38" spans="1:1" x14ac:dyDescent="0.25">
      <c r="A38" t="s">
        <v>345</v>
      </c>
    </row>
    <row r="39" spans="1:1" x14ac:dyDescent="0.25">
      <c r="A39" t="s">
        <v>346</v>
      </c>
    </row>
    <row r="40" spans="1:1" x14ac:dyDescent="0.25">
      <c r="A40" t="s">
        <v>347</v>
      </c>
    </row>
    <row r="41" spans="1:1" x14ac:dyDescent="0.25">
      <c r="A41" t="s">
        <v>348</v>
      </c>
    </row>
    <row r="42" spans="1:1" x14ac:dyDescent="0.25">
      <c r="A42" t="s">
        <v>349</v>
      </c>
    </row>
    <row r="43" spans="1:1" x14ac:dyDescent="0.25">
      <c r="A43" t="s">
        <v>350</v>
      </c>
    </row>
    <row r="44" spans="1:1" x14ac:dyDescent="0.25">
      <c r="A44" t="s">
        <v>351</v>
      </c>
    </row>
    <row r="45" spans="1:1" x14ac:dyDescent="0.25">
      <c r="A45" t="s">
        <v>352</v>
      </c>
    </row>
    <row r="46" spans="1:1" x14ac:dyDescent="0.25">
      <c r="A46" t="s">
        <v>353</v>
      </c>
    </row>
    <row r="47" spans="1:1" x14ac:dyDescent="0.25">
      <c r="A47" t="s">
        <v>354</v>
      </c>
    </row>
    <row r="48" spans="1:1" x14ac:dyDescent="0.25">
      <c r="A48" t="s">
        <v>355</v>
      </c>
    </row>
    <row r="49" spans="1:1" x14ac:dyDescent="0.25">
      <c r="A49" t="s">
        <v>356</v>
      </c>
    </row>
    <row r="50" spans="1:1" x14ac:dyDescent="0.25">
      <c r="A50" t="s">
        <v>357</v>
      </c>
    </row>
    <row r="51" spans="1:1" x14ac:dyDescent="0.25">
      <c r="A51" t="s">
        <v>358</v>
      </c>
    </row>
    <row r="52" spans="1:1" x14ac:dyDescent="0.25">
      <c r="A52" t="s">
        <v>359</v>
      </c>
    </row>
    <row r="53" spans="1:1" x14ac:dyDescent="0.25">
      <c r="A53" t="s">
        <v>360</v>
      </c>
    </row>
    <row r="54" spans="1:1" x14ac:dyDescent="0.25">
      <c r="A54" t="s">
        <v>361</v>
      </c>
    </row>
    <row r="55" spans="1:1" x14ac:dyDescent="0.25">
      <c r="A55" t="s">
        <v>362</v>
      </c>
    </row>
    <row r="56" spans="1:1" x14ac:dyDescent="0.25">
      <c r="A56" t="s">
        <v>363</v>
      </c>
    </row>
    <row r="57" spans="1:1" x14ac:dyDescent="0.25">
      <c r="A57" t="s">
        <v>364</v>
      </c>
    </row>
    <row r="58" spans="1:1" x14ac:dyDescent="0.25">
      <c r="A58" t="s">
        <v>365</v>
      </c>
    </row>
    <row r="59" spans="1:1" x14ac:dyDescent="0.25">
      <c r="A59" t="s">
        <v>366</v>
      </c>
    </row>
    <row r="60" spans="1:1" x14ac:dyDescent="0.25">
      <c r="A60" t="s">
        <v>367</v>
      </c>
    </row>
    <row r="61" spans="1:1" x14ac:dyDescent="0.25">
      <c r="A61" t="s">
        <v>368</v>
      </c>
    </row>
    <row r="62" spans="1:1" x14ac:dyDescent="0.25">
      <c r="A62" t="s">
        <v>369</v>
      </c>
    </row>
    <row r="63" spans="1:1" x14ac:dyDescent="0.25">
      <c r="A63" t="s">
        <v>370</v>
      </c>
    </row>
    <row r="64" spans="1:1" x14ac:dyDescent="0.25">
      <c r="A64" t="s">
        <v>371</v>
      </c>
    </row>
    <row r="65" spans="1:1" x14ac:dyDescent="0.25">
      <c r="A65" t="s">
        <v>372</v>
      </c>
    </row>
    <row r="66" spans="1:1" x14ac:dyDescent="0.25">
      <c r="A66" t="s">
        <v>373</v>
      </c>
    </row>
    <row r="67" spans="1:1" x14ac:dyDescent="0.25">
      <c r="A67" t="s">
        <v>374</v>
      </c>
    </row>
    <row r="68" spans="1:1" x14ac:dyDescent="0.25">
      <c r="A68" t="s">
        <v>375</v>
      </c>
    </row>
    <row r="69" spans="1:1" x14ac:dyDescent="0.25">
      <c r="A69" t="s">
        <v>376</v>
      </c>
    </row>
    <row r="70" spans="1:1" x14ac:dyDescent="0.25">
      <c r="A70" t="s">
        <v>377</v>
      </c>
    </row>
    <row r="71" spans="1:1" x14ac:dyDescent="0.25">
      <c r="A71" t="s">
        <v>378</v>
      </c>
    </row>
    <row r="72" spans="1:1" x14ac:dyDescent="0.25">
      <c r="A72" t="s">
        <v>379</v>
      </c>
    </row>
    <row r="73" spans="1:1" x14ac:dyDescent="0.25">
      <c r="A73" t="s">
        <v>380</v>
      </c>
    </row>
    <row r="74" spans="1:1" x14ac:dyDescent="0.25">
      <c r="A74" t="s">
        <v>381</v>
      </c>
    </row>
    <row r="75" spans="1:1" x14ac:dyDescent="0.25">
      <c r="A75" t="s">
        <v>382</v>
      </c>
    </row>
    <row r="76" spans="1:1" x14ac:dyDescent="0.25">
      <c r="A76" t="s">
        <v>383</v>
      </c>
    </row>
    <row r="77" spans="1:1" x14ac:dyDescent="0.25">
      <c r="A77" t="s">
        <v>384</v>
      </c>
    </row>
    <row r="78" spans="1:1" x14ac:dyDescent="0.25">
      <c r="A78" t="s">
        <v>385</v>
      </c>
    </row>
    <row r="79" spans="1:1" x14ac:dyDescent="0.25">
      <c r="A79" t="s">
        <v>386</v>
      </c>
    </row>
    <row r="80" spans="1:1" x14ac:dyDescent="0.25">
      <c r="A80" t="s">
        <v>387</v>
      </c>
    </row>
    <row r="81" spans="1:1" x14ac:dyDescent="0.25">
      <c r="A81" t="s">
        <v>388</v>
      </c>
    </row>
    <row r="82" spans="1:1" x14ac:dyDescent="0.25">
      <c r="A82" t="s">
        <v>389</v>
      </c>
    </row>
    <row r="83" spans="1:1" x14ac:dyDescent="0.25">
      <c r="A83" t="s">
        <v>390</v>
      </c>
    </row>
    <row r="84" spans="1:1" x14ac:dyDescent="0.25">
      <c r="A84" t="s">
        <v>391</v>
      </c>
    </row>
    <row r="85" spans="1:1" x14ac:dyDescent="0.25">
      <c r="A85" t="s">
        <v>392</v>
      </c>
    </row>
    <row r="86" spans="1:1" x14ac:dyDescent="0.25">
      <c r="A86" t="s">
        <v>393</v>
      </c>
    </row>
    <row r="87" spans="1:1" x14ac:dyDescent="0.25">
      <c r="A87" t="s">
        <v>394</v>
      </c>
    </row>
    <row r="88" spans="1:1" x14ac:dyDescent="0.25">
      <c r="A88" t="s">
        <v>395</v>
      </c>
    </row>
    <row r="89" spans="1:1" x14ac:dyDescent="0.25">
      <c r="A89" t="s">
        <v>396</v>
      </c>
    </row>
    <row r="90" spans="1:1" x14ac:dyDescent="0.25">
      <c r="A90" t="s">
        <v>397</v>
      </c>
    </row>
    <row r="91" spans="1:1" x14ac:dyDescent="0.25">
      <c r="A91" t="s">
        <v>398</v>
      </c>
    </row>
    <row r="92" spans="1:1" x14ac:dyDescent="0.25">
      <c r="A92" t="s">
        <v>399</v>
      </c>
    </row>
    <row r="93" spans="1:1" x14ac:dyDescent="0.25">
      <c r="A93" t="s">
        <v>400</v>
      </c>
    </row>
    <row r="94" spans="1:1" x14ac:dyDescent="0.25">
      <c r="A94" t="s">
        <v>401</v>
      </c>
    </row>
    <row r="95" spans="1:1" x14ac:dyDescent="0.25">
      <c r="A95" t="s">
        <v>402</v>
      </c>
    </row>
    <row r="96" spans="1:1" x14ac:dyDescent="0.25">
      <c r="A96" t="s">
        <v>403</v>
      </c>
    </row>
    <row r="97" spans="1:1" x14ac:dyDescent="0.25">
      <c r="A97" t="s">
        <v>404</v>
      </c>
    </row>
    <row r="98" spans="1:1" x14ac:dyDescent="0.25">
      <c r="A98" t="s">
        <v>405</v>
      </c>
    </row>
    <row r="99" spans="1:1" x14ac:dyDescent="0.25">
      <c r="A99" t="s">
        <v>406</v>
      </c>
    </row>
    <row r="100" spans="1:1" x14ac:dyDescent="0.25">
      <c r="A100" t="s">
        <v>407</v>
      </c>
    </row>
    <row r="101" spans="1:1" x14ac:dyDescent="0.25">
      <c r="A101" t="s">
        <v>408</v>
      </c>
    </row>
    <row r="102" spans="1:1" x14ac:dyDescent="0.25">
      <c r="A102" t="s">
        <v>409</v>
      </c>
    </row>
    <row r="103" spans="1:1" x14ac:dyDescent="0.25">
      <c r="A103" t="s">
        <v>410</v>
      </c>
    </row>
    <row r="104" spans="1:1" x14ac:dyDescent="0.25">
      <c r="A104" t="s">
        <v>411</v>
      </c>
    </row>
    <row r="105" spans="1:1" x14ac:dyDescent="0.25">
      <c r="A105" t="s">
        <v>412</v>
      </c>
    </row>
    <row r="106" spans="1:1" x14ac:dyDescent="0.25">
      <c r="A106" t="s">
        <v>413</v>
      </c>
    </row>
    <row r="107" spans="1:1" x14ac:dyDescent="0.25">
      <c r="A107" t="s">
        <v>414</v>
      </c>
    </row>
    <row r="108" spans="1:1" x14ac:dyDescent="0.25">
      <c r="A108" t="s">
        <v>415</v>
      </c>
    </row>
    <row r="109" spans="1:1" x14ac:dyDescent="0.25">
      <c r="A109" t="s">
        <v>416</v>
      </c>
    </row>
    <row r="110" spans="1:1" x14ac:dyDescent="0.25">
      <c r="A110" t="s">
        <v>417</v>
      </c>
    </row>
    <row r="111" spans="1:1" x14ac:dyDescent="0.25">
      <c r="A111" t="s">
        <v>418</v>
      </c>
    </row>
    <row r="112" spans="1:1" x14ac:dyDescent="0.25">
      <c r="A112" t="s">
        <v>419</v>
      </c>
    </row>
    <row r="113" spans="1:1" x14ac:dyDescent="0.25">
      <c r="A113" t="s">
        <v>420</v>
      </c>
    </row>
    <row r="114" spans="1:1" x14ac:dyDescent="0.25">
      <c r="A114" t="s">
        <v>421</v>
      </c>
    </row>
    <row r="115" spans="1:1" x14ac:dyDescent="0.25">
      <c r="A115" t="s">
        <v>422</v>
      </c>
    </row>
    <row r="116" spans="1:1" x14ac:dyDescent="0.25">
      <c r="A116" t="s">
        <v>423</v>
      </c>
    </row>
    <row r="117" spans="1:1" x14ac:dyDescent="0.25">
      <c r="A117" t="s">
        <v>424</v>
      </c>
    </row>
    <row r="118" spans="1:1" x14ac:dyDescent="0.25">
      <c r="A118" t="s">
        <v>425</v>
      </c>
    </row>
    <row r="119" spans="1:1" x14ac:dyDescent="0.25">
      <c r="A119" t="s">
        <v>426</v>
      </c>
    </row>
    <row r="120" spans="1:1" x14ac:dyDescent="0.25">
      <c r="A120" t="s">
        <v>427</v>
      </c>
    </row>
    <row r="121" spans="1:1" x14ac:dyDescent="0.25">
      <c r="A121" t="s">
        <v>428</v>
      </c>
    </row>
    <row r="122" spans="1:1" x14ac:dyDescent="0.25">
      <c r="A122" t="s">
        <v>429</v>
      </c>
    </row>
    <row r="123" spans="1:1" x14ac:dyDescent="0.25">
      <c r="A123" t="s">
        <v>430</v>
      </c>
    </row>
    <row r="124" spans="1:1" x14ac:dyDescent="0.25">
      <c r="A124" t="s">
        <v>431</v>
      </c>
    </row>
    <row r="125" spans="1:1" x14ac:dyDescent="0.25">
      <c r="A125" t="s">
        <v>432</v>
      </c>
    </row>
    <row r="126" spans="1:1" x14ac:dyDescent="0.25">
      <c r="A126" t="s">
        <v>433</v>
      </c>
    </row>
    <row r="127" spans="1:1" x14ac:dyDescent="0.25">
      <c r="A127" t="s">
        <v>434</v>
      </c>
    </row>
    <row r="128" spans="1:1" x14ac:dyDescent="0.25">
      <c r="A128" t="s">
        <v>435</v>
      </c>
    </row>
    <row r="129" spans="1:1" x14ac:dyDescent="0.25">
      <c r="A129" t="s">
        <v>436</v>
      </c>
    </row>
    <row r="130" spans="1:1" x14ac:dyDescent="0.25">
      <c r="A130" t="s">
        <v>437</v>
      </c>
    </row>
    <row r="131" spans="1:1" x14ac:dyDescent="0.25">
      <c r="A131" t="s">
        <v>438</v>
      </c>
    </row>
    <row r="132" spans="1:1" x14ac:dyDescent="0.25">
      <c r="A132" t="s">
        <v>439</v>
      </c>
    </row>
    <row r="133" spans="1:1" x14ac:dyDescent="0.25">
      <c r="A133" t="s">
        <v>440</v>
      </c>
    </row>
    <row r="134" spans="1:1" x14ac:dyDescent="0.25">
      <c r="A134" t="s">
        <v>441</v>
      </c>
    </row>
    <row r="135" spans="1:1" x14ac:dyDescent="0.25">
      <c r="A135" t="s">
        <v>442</v>
      </c>
    </row>
    <row r="136" spans="1:1" x14ac:dyDescent="0.25">
      <c r="A136" t="s">
        <v>443</v>
      </c>
    </row>
    <row r="137" spans="1:1" x14ac:dyDescent="0.25">
      <c r="A137" t="s">
        <v>444</v>
      </c>
    </row>
    <row r="138" spans="1:1" x14ac:dyDescent="0.25">
      <c r="A138" t="s">
        <v>445</v>
      </c>
    </row>
    <row r="139" spans="1:1" x14ac:dyDescent="0.25">
      <c r="A139" t="s">
        <v>446</v>
      </c>
    </row>
    <row r="140" spans="1:1" x14ac:dyDescent="0.25">
      <c r="A140" t="s">
        <v>447</v>
      </c>
    </row>
    <row r="141" spans="1:1" x14ac:dyDescent="0.25">
      <c r="A141" t="s">
        <v>448</v>
      </c>
    </row>
    <row r="142" spans="1:1" x14ac:dyDescent="0.25">
      <c r="A142" t="s">
        <v>449</v>
      </c>
    </row>
    <row r="143" spans="1:1" x14ac:dyDescent="0.25">
      <c r="A143" t="s">
        <v>450</v>
      </c>
    </row>
    <row r="144" spans="1:1" x14ac:dyDescent="0.25">
      <c r="A144" t="s">
        <v>451</v>
      </c>
    </row>
    <row r="145" spans="1:1" x14ac:dyDescent="0.25">
      <c r="A145" t="s">
        <v>452</v>
      </c>
    </row>
    <row r="146" spans="1:1" x14ac:dyDescent="0.25">
      <c r="A146" t="s">
        <v>453</v>
      </c>
    </row>
    <row r="147" spans="1:1" x14ac:dyDescent="0.25">
      <c r="A147" t="s">
        <v>454</v>
      </c>
    </row>
    <row r="148" spans="1:1" x14ac:dyDescent="0.25">
      <c r="A148" t="s">
        <v>455</v>
      </c>
    </row>
    <row r="149" spans="1:1" x14ac:dyDescent="0.25">
      <c r="A149" t="s">
        <v>456</v>
      </c>
    </row>
    <row r="150" spans="1:1" x14ac:dyDescent="0.25">
      <c r="A150" t="s">
        <v>457</v>
      </c>
    </row>
    <row r="151" spans="1:1" x14ac:dyDescent="0.25">
      <c r="A151" t="s">
        <v>458</v>
      </c>
    </row>
    <row r="152" spans="1:1" x14ac:dyDescent="0.25">
      <c r="A152" t="s">
        <v>459</v>
      </c>
    </row>
    <row r="153" spans="1:1" x14ac:dyDescent="0.25">
      <c r="A153" t="s">
        <v>460</v>
      </c>
    </row>
    <row r="154" spans="1:1" x14ac:dyDescent="0.25">
      <c r="A154" t="s">
        <v>461</v>
      </c>
    </row>
    <row r="155" spans="1:1" x14ac:dyDescent="0.25">
      <c r="A155" t="s">
        <v>462</v>
      </c>
    </row>
    <row r="156" spans="1:1" x14ac:dyDescent="0.25">
      <c r="A156" t="s">
        <v>463</v>
      </c>
    </row>
    <row r="157" spans="1:1" x14ac:dyDescent="0.25">
      <c r="A157" t="s">
        <v>464</v>
      </c>
    </row>
    <row r="158" spans="1:1" x14ac:dyDescent="0.25">
      <c r="A158" t="s">
        <v>465</v>
      </c>
    </row>
    <row r="159" spans="1:1" x14ac:dyDescent="0.25">
      <c r="A159" t="s">
        <v>466</v>
      </c>
    </row>
    <row r="160" spans="1:1" x14ac:dyDescent="0.25">
      <c r="A160" t="s">
        <v>467</v>
      </c>
    </row>
    <row r="161" spans="1:1" x14ac:dyDescent="0.25">
      <c r="A161" t="s">
        <v>468</v>
      </c>
    </row>
    <row r="162" spans="1:1" x14ac:dyDescent="0.25">
      <c r="A162" t="s">
        <v>469</v>
      </c>
    </row>
    <row r="163" spans="1:1" x14ac:dyDescent="0.25">
      <c r="A163" t="s">
        <v>470</v>
      </c>
    </row>
    <row r="164" spans="1:1" x14ac:dyDescent="0.25">
      <c r="A164" t="s">
        <v>471</v>
      </c>
    </row>
    <row r="165" spans="1:1" x14ac:dyDescent="0.25">
      <c r="A165" t="s">
        <v>472</v>
      </c>
    </row>
    <row r="166" spans="1:1" x14ac:dyDescent="0.25">
      <c r="A166" t="s">
        <v>473</v>
      </c>
    </row>
    <row r="167" spans="1:1" x14ac:dyDescent="0.25">
      <c r="A167" t="s">
        <v>474</v>
      </c>
    </row>
    <row r="168" spans="1:1" x14ac:dyDescent="0.25">
      <c r="A168" t="s">
        <v>475</v>
      </c>
    </row>
    <row r="169" spans="1:1" x14ac:dyDescent="0.25">
      <c r="A169" t="s">
        <v>476</v>
      </c>
    </row>
    <row r="170" spans="1:1" x14ac:dyDescent="0.25">
      <c r="A170" t="s">
        <v>477</v>
      </c>
    </row>
    <row r="171" spans="1:1" x14ac:dyDescent="0.25">
      <c r="A171" t="s">
        <v>478</v>
      </c>
    </row>
    <row r="172" spans="1:1" x14ac:dyDescent="0.25">
      <c r="A172" t="s">
        <v>479</v>
      </c>
    </row>
    <row r="173" spans="1:1" x14ac:dyDescent="0.25">
      <c r="A173" t="s">
        <v>480</v>
      </c>
    </row>
    <row r="174" spans="1:1" x14ac:dyDescent="0.25">
      <c r="A174" t="s">
        <v>481</v>
      </c>
    </row>
    <row r="175" spans="1:1" x14ac:dyDescent="0.25">
      <c r="A175" t="s">
        <v>482</v>
      </c>
    </row>
    <row r="176" spans="1:1" x14ac:dyDescent="0.25">
      <c r="A176" t="s">
        <v>483</v>
      </c>
    </row>
    <row r="177" spans="1:1" x14ac:dyDescent="0.25">
      <c r="A177" t="s">
        <v>484</v>
      </c>
    </row>
    <row r="178" spans="1:1" x14ac:dyDescent="0.25">
      <c r="A178" t="s">
        <v>485</v>
      </c>
    </row>
    <row r="179" spans="1:1" x14ac:dyDescent="0.25">
      <c r="A179" t="s">
        <v>486</v>
      </c>
    </row>
    <row r="180" spans="1:1" x14ac:dyDescent="0.25">
      <c r="A180" t="s">
        <v>487</v>
      </c>
    </row>
    <row r="181" spans="1:1" x14ac:dyDescent="0.25">
      <c r="A181" t="s">
        <v>488</v>
      </c>
    </row>
    <row r="182" spans="1:1" x14ac:dyDescent="0.25">
      <c r="A182" t="s">
        <v>489</v>
      </c>
    </row>
    <row r="183" spans="1:1" x14ac:dyDescent="0.25">
      <c r="A183" t="s">
        <v>490</v>
      </c>
    </row>
    <row r="184" spans="1:1" x14ac:dyDescent="0.25">
      <c r="A184" t="s">
        <v>491</v>
      </c>
    </row>
    <row r="185" spans="1:1" x14ac:dyDescent="0.25">
      <c r="A185" t="s">
        <v>492</v>
      </c>
    </row>
    <row r="186" spans="1:1" x14ac:dyDescent="0.25">
      <c r="A186" t="s">
        <v>493</v>
      </c>
    </row>
    <row r="187" spans="1:1" x14ac:dyDescent="0.25">
      <c r="A187" t="s">
        <v>494</v>
      </c>
    </row>
    <row r="188" spans="1:1" x14ac:dyDescent="0.25">
      <c r="A188" t="s">
        <v>495</v>
      </c>
    </row>
    <row r="189" spans="1:1" x14ac:dyDescent="0.25">
      <c r="A189" t="s">
        <v>496</v>
      </c>
    </row>
    <row r="190" spans="1:1" x14ac:dyDescent="0.25">
      <c r="A190" t="s">
        <v>497</v>
      </c>
    </row>
    <row r="191" spans="1:1" x14ac:dyDescent="0.25">
      <c r="A191" t="s">
        <v>498</v>
      </c>
    </row>
    <row r="192" spans="1:1" x14ac:dyDescent="0.25">
      <c r="A192" t="s">
        <v>499</v>
      </c>
    </row>
    <row r="193" spans="1:1" x14ac:dyDescent="0.25">
      <c r="A193" t="s">
        <v>500</v>
      </c>
    </row>
    <row r="194" spans="1:1" x14ac:dyDescent="0.25">
      <c r="A194" t="s">
        <v>501</v>
      </c>
    </row>
    <row r="195" spans="1:1" x14ac:dyDescent="0.25">
      <c r="A195" t="s">
        <v>502</v>
      </c>
    </row>
    <row r="196" spans="1:1" x14ac:dyDescent="0.25">
      <c r="A196" t="s">
        <v>503</v>
      </c>
    </row>
    <row r="197" spans="1:1" x14ac:dyDescent="0.25">
      <c r="A197" t="s">
        <v>504</v>
      </c>
    </row>
    <row r="198" spans="1:1" x14ac:dyDescent="0.25">
      <c r="A198" t="s">
        <v>505</v>
      </c>
    </row>
    <row r="199" spans="1:1" x14ac:dyDescent="0.25">
      <c r="A199" t="s">
        <v>506</v>
      </c>
    </row>
    <row r="200" spans="1:1" x14ac:dyDescent="0.25">
      <c r="A200" t="s">
        <v>507</v>
      </c>
    </row>
    <row r="201" spans="1:1" x14ac:dyDescent="0.25">
      <c r="A201" t="s">
        <v>508</v>
      </c>
    </row>
    <row r="202" spans="1:1" x14ac:dyDescent="0.25">
      <c r="A202" t="s">
        <v>509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Edad</vt:lpstr>
      <vt:lpstr>Cantidad Usuarios</vt:lpstr>
      <vt:lpstr>Fuente de Datos Edad</vt:lpstr>
      <vt:lpstr>Fuente de Datos</vt:lpstr>
      <vt:lpstr>DATOS</vt:lpstr>
      <vt:lpstr>DESE</vt:lpstr>
      <vt:lpstr>LAMBDA</vt:lpstr>
      <vt:lpstr>MEDIA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2021-04-12T02:06:25Z</dcterms:modified>
</cp:coreProperties>
</file>