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matt\OneDrive\Documents\logism\LogisimFork\t888_03\"/>
    </mc:Choice>
  </mc:AlternateContent>
  <bookViews>
    <workbookView xWindow="0" yWindow="0" windowWidth="38400" windowHeight="20595" firstSheet="1" activeTab="1"/>
  </bookViews>
  <sheets>
    <sheet name="simple16" sheetId="12" r:id="rId1"/>
    <sheet name="layout_01" sheetId="13" r:id="rId2"/>
    <sheet name="mcode" sheetId="15" r:id="rId3"/>
    <sheet name="mnem" sheetId="16" r:id="rId4"/>
  </sheets>
  <calcPr calcId="171027"/>
</workbook>
</file>

<file path=xl/calcChain.xml><?xml version="1.0" encoding="utf-8"?>
<calcChain xmlns="http://schemas.openxmlformats.org/spreadsheetml/2006/main">
  <c r="K19" i="12" l="1"/>
  <c r="L19" i="12"/>
  <c r="L37" i="12"/>
  <c r="K37" i="12"/>
  <c r="K36" i="12"/>
  <c r="L36" i="12"/>
  <c r="L13" i="12"/>
  <c r="K13" i="12"/>
  <c r="B5" i="12"/>
  <c r="K5" i="12"/>
  <c r="L5" i="12"/>
  <c r="L27" i="12"/>
  <c r="K27" i="12"/>
  <c r="L40" i="12"/>
  <c r="K40" i="12"/>
  <c r="L35" i="12"/>
  <c r="K35" i="12"/>
  <c r="L34" i="12"/>
  <c r="K34" i="12"/>
  <c r="B33" i="12"/>
  <c r="L33" i="12"/>
  <c r="B32" i="12"/>
  <c r="K32" i="12"/>
  <c r="B29" i="12"/>
  <c r="K29" i="12"/>
  <c r="B28" i="12"/>
  <c r="L28" i="12"/>
  <c r="L26" i="12"/>
  <c r="K26" i="12"/>
  <c r="L25" i="12"/>
  <c r="K25" i="12"/>
  <c r="L24" i="12"/>
  <c r="K24" i="12"/>
  <c r="L23" i="12"/>
  <c r="K23" i="12"/>
  <c r="L22" i="12"/>
  <c r="K22" i="12"/>
  <c r="L18" i="12"/>
  <c r="K18" i="12"/>
  <c r="L17" i="12"/>
  <c r="K17" i="12"/>
  <c r="L16" i="12"/>
  <c r="K16" i="12"/>
  <c r="L15" i="12"/>
  <c r="K15" i="12"/>
  <c r="L14" i="12"/>
  <c r="K14" i="12"/>
  <c r="B4" i="12"/>
  <c r="L4" i="12"/>
  <c r="B9" i="12"/>
  <c r="L9" i="12"/>
  <c r="B8" i="12"/>
  <c r="K8" i="12"/>
  <c r="B7" i="12"/>
  <c r="L7" i="12"/>
  <c r="L6" i="12"/>
  <c r="K6" i="12"/>
  <c r="B10" i="12"/>
  <c r="L29" i="12"/>
  <c r="L8" i="12"/>
  <c r="K7" i="12"/>
  <c r="K33" i="12"/>
  <c r="L32" i="12"/>
  <c r="K9" i="12"/>
  <c r="K10" i="12"/>
  <c r="L10" i="12"/>
  <c r="K4" i="12"/>
  <c r="K28" i="12"/>
  <c r="K42" i="12"/>
  <c r="L42" i="12"/>
  <c r="M42" i="12"/>
</calcChain>
</file>

<file path=xl/sharedStrings.xml><?xml version="1.0" encoding="utf-8"?>
<sst xmlns="http://schemas.openxmlformats.org/spreadsheetml/2006/main" count="389" uniqueCount="266">
  <si>
    <t>group</t>
  </si>
  <si>
    <t>OP</t>
  </si>
  <si>
    <t>w</t>
  </si>
  <si>
    <t>c</t>
  </si>
  <si>
    <t>modifiers</t>
  </si>
  <si>
    <t>flags</t>
  </si>
  <si>
    <t>reg</t>
  </si>
  <si>
    <t>ld</t>
  </si>
  <si>
    <t>-</t>
  </si>
  <si>
    <t>load reg to AC</t>
  </si>
  <si>
    <t>add</t>
  </si>
  <si>
    <t>c,z</t>
  </si>
  <si>
    <t>add reg to AC</t>
  </si>
  <si>
    <t>sub</t>
  </si>
  <si>
    <t>subtract reg from AC, AC from reg</t>
  </si>
  <si>
    <t>and</t>
  </si>
  <si>
    <t>z</t>
  </si>
  <si>
    <t>bitwise AND, with complement of reg</t>
  </si>
  <si>
    <t>ior</t>
  </si>
  <si>
    <t>bitwise OR</t>
  </si>
  <si>
    <t>eor</t>
  </si>
  <si>
    <t>bitwise XOR</t>
  </si>
  <si>
    <t>st</t>
  </si>
  <si>
    <t>store AC to reg</t>
  </si>
  <si>
    <t>imm</t>
  </si>
  <si>
    <t>2</t>
  </si>
  <si>
    <t>@</t>
  </si>
  <si>
    <t>add niw to AC</t>
  </si>
  <si>
    <t>subtract niw from AC, AC from niw</t>
  </si>
  <si>
    <t>bitwise AND with niw, with complement of niw</t>
  </si>
  <si>
    <t>OR niw with AC</t>
  </si>
  <si>
    <t>XOR niw with AC</t>
  </si>
  <si>
    <t>Store AC to @niw</t>
  </si>
  <si>
    <t>AC</t>
  </si>
  <si>
    <t>inc</t>
  </si>
  <si>
    <t>1</t>
  </si>
  <si>
    <t>increment AC</t>
  </si>
  <si>
    <t>dec</t>
  </si>
  <si>
    <t>decrement AC</t>
  </si>
  <si>
    <t>shr</t>
  </si>
  <si>
    <t>shift right AC</t>
  </si>
  <si>
    <t>shl</t>
  </si>
  <si>
    <t>shift left AC</t>
  </si>
  <si>
    <t>sha</t>
  </si>
  <si>
    <t>shift right arithmetic AC</t>
  </si>
  <si>
    <t>neg</t>
  </si>
  <si>
    <t>2's complement</t>
  </si>
  <si>
    <t>not</t>
  </si>
  <si>
    <t>1's complement</t>
  </si>
  <si>
    <t>clr</t>
  </si>
  <si>
    <t>AC = 0</t>
  </si>
  <si>
    <t>cont</t>
  </si>
  <si>
    <t>cenc</t>
  </si>
  <si>
    <t>enable use carry bit and clear carry bit</t>
  </si>
  <si>
    <t>cdis</t>
  </si>
  <si>
    <t>disable use carry bit</t>
  </si>
  <si>
    <t>jump</t>
  </si>
  <si>
    <t>load niw to PC</t>
  </si>
  <si>
    <t>rjmp</t>
  </si>
  <si>
    <t>increment PC (from -32 to +31)</t>
  </si>
  <si>
    <t>rwin</t>
  </si>
  <si>
    <t>set the register window offset</t>
  </si>
  <si>
    <t>nop</t>
  </si>
  <si>
    <t>no operation 1 clock</t>
  </si>
  <si>
    <t>cond</t>
  </si>
  <si>
    <t>sif</t>
  </si>
  <si>
    <t>2/1</t>
  </si>
  <si>
    <t>c|z, set|cleared</t>
  </si>
  <si>
    <t>conditional skip next instruction</t>
  </si>
  <si>
    <t>00</t>
  </si>
  <si>
    <t>NOP</t>
  </si>
  <si>
    <t>JMP</t>
  </si>
  <si>
    <t>CDIS</t>
  </si>
  <si>
    <t>CENC</t>
  </si>
  <si>
    <t>SIFz</t>
  </si>
  <si>
    <t>SIFnz</t>
  </si>
  <si>
    <t>SIFc</t>
  </si>
  <si>
    <t>SIFnc</t>
  </si>
  <si>
    <t>07</t>
  </si>
  <si>
    <t>08</t>
  </si>
  <si>
    <t>NEG</t>
  </si>
  <si>
    <t>SHR</t>
  </si>
  <si>
    <t>SHL</t>
  </si>
  <si>
    <t>SHA</t>
  </si>
  <si>
    <t>INC</t>
  </si>
  <si>
    <t>DEC</t>
  </si>
  <si>
    <t>NOT</t>
  </si>
  <si>
    <t>CLR</t>
  </si>
  <si>
    <t>0F</t>
  </si>
  <si>
    <t>10</t>
  </si>
  <si>
    <t>17</t>
  </si>
  <si>
    <t>RWIN</t>
  </si>
  <si>
    <t>18</t>
  </si>
  <si>
    <t>1F</t>
  </si>
  <si>
    <t>BRz</t>
  </si>
  <si>
    <t>20</t>
  </si>
  <si>
    <t>LD</t>
  </si>
  <si>
    <t>2F</t>
  </si>
  <si>
    <t>BRnz</t>
  </si>
  <si>
    <t>30</t>
  </si>
  <si>
    <t>3F</t>
  </si>
  <si>
    <t>ADD</t>
  </si>
  <si>
    <t>SUB</t>
  </si>
  <si>
    <t>AND</t>
  </si>
  <si>
    <t>IOR</t>
  </si>
  <si>
    <t>EOR</t>
  </si>
  <si>
    <t>ST</t>
  </si>
  <si>
    <t>BRc</t>
  </si>
  <si>
    <t>40</t>
  </si>
  <si>
    <t>7F</t>
  </si>
  <si>
    <t>CP</t>
  </si>
  <si>
    <t>BRnc</t>
  </si>
  <si>
    <t>80</t>
  </si>
  <si>
    <t>MOV</t>
  </si>
  <si>
    <t>8F</t>
  </si>
  <si>
    <t>90</t>
  </si>
  <si>
    <t>9F</t>
  </si>
  <si>
    <t>A0</t>
  </si>
  <si>
    <t>BF</t>
  </si>
  <si>
    <t>C0</t>
  </si>
  <si>
    <t>CF</t>
  </si>
  <si>
    <t>D0</t>
  </si>
  <si>
    <t>DF</t>
  </si>
  <si>
    <t>E0</t>
  </si>
  <si>
    <t>EF</t>
  </si>
  <si>
    <t>F0</t>
  </si>
  <si>
    <t>FF</t>
  </si>
  <si>
    <t>null_inst</t>
  </si>
  <si>
    <t>SP_sel</t>
  </si>
  <si>
    <t>RAM_sel</t>
  </si>
  <si>
    <t>RAM_st</t>
  </si>
  <si>
    <t>AC_en</t>
  </si>
  <si>
    <t>IR_en</t>
  </si>
  <si>
    <t>PR_en</t>
  </si>
  <si>
    <t>PC_en</t>
  </si>
  <si>
    <t>A_sel0</t>
  </si>
  <si>
    <t>A_sel1</t>
  </si>
  <si>
    <t>IR_B</t>
  </si>
  <si>
    <t>PRaddr</t>
  </si>
  <si>
    <t>reg_in</t>
  </si>
  <si>
    <t>reg_out</t>
  </si>
  <si>
    <t>IR_m</t>
  </si>
  <si>
    <t>PR_m</t>
  </si>
  <si>
    <t>IR_st</t>
  </si>
  <si>
    <t>PR_st</t>
  </si>
  <si>
    <t>IR_$st</t>
  </si>
  <si>
    <t>PR_$st</t>
  </si>
  <si>
    <t>IR_inc</t>
  </si>
  <si>
    <t>PR_inc</t>
  </si>
  <si>
    <t>IR_ld</t>
  </si>
  <si>
    <t>PR_ld</t>
  </si>
  <si>
    <t>PUSHA</t>
  </si>
  <si>
    <t>PUSHI</t>
  </si>
  <si>
    <t>PUSHP</t>
  </si>
  <si>
    <t>PUSHC</t>
  </si>
  <si>
    <t>POPA</t>
  </si>
  <si>
    <t>POPI</t>
  </si>
  <si>
    <t>inst</t>
  </si>
  <si>
    <t>clock</t>
  </si>
  <si>
    <t>comment</t>
  </si>
  <si>
    <t>copy a value to AC</t>
  </si>
  <si>
    <t>&lt;r&gt;:</t>
  </si>
  <si>
    <t>AC = register.r</t>
  </si>
  <si>
    <t>&lt;k&gt;</t>
  </si>
  <si>
    <t>IR = immediate &gt;&gt; AC = IR</t>
  </si>
  <si>
    <t>&lt;k&gt;:</t>
  </si>
  <si>
    <t>PR = immediate &gt;&gt; AC = PR:</t>
  </si>
  <si>
    <t>ir</t>
  </si>
  <si>
    <t>AC = IR</t>
  </si>
  <si>
    <t>pr</t>
  </si>
  <si>
    <t>AC = PR</t>
  </si>
  <si>
    <t>pr:</t>
  </si>
  <si>
    <t>AC = PR:</t>
  </si>
  <si>
    <t>copy a value to outside of AC</t>
  </si>
  <si>
    <t>register.r = AC</t>
  </si>
  <si>
    <t>IR = immediate &gt;&gt; PR: = IR</t>
  </si>
  <si>
    <t>load a byte directly from ROM to RAM</t>
  </si>
  <si>
    <t>PR = immediate &gt;&gt; PR: = AC</t>
  </si>
  <si>
    <t>IR = AC</t>
  </si>
  <si>
    <t>PR = AC</t>
  </si>
  <si>
    <t>PR: = AC</t>
  </si>
  <si>
    <t>pc &lt;k&gt;</t>
  </si>
  <si>
    <t>PC = immediate</t>
  </si>
  <si>
    <t>absolute jump</t>
  </si>
  <si>
    <t>AC = AC + B</t>
  </si>
  <si>
    <t>AC = AC - B</t>
  </si>
  <si>
    <t>AC = AC AND B</t>
  </si>
  <si>
    <t>AC = AC OR B</t>
  </si>
  <si>
    <t>AC = AC XOR B</t>
  </si>
  <si>
    <t>B = register.r</t>
  </si>
  <si>
    <t>IR = immediate &gt;&gt; B = IR</t>
  </si>
  <si>
    <t>PR = immediate &gt;&gt; B = PR:</t>
  </si>
  <si>
    <t>B = IR</t>
  </si>
  <si>
    <t>B = PR:</t>
  </si>
  <si>
    <t>A = A + 1</t>
  </si>
  <si>
    <t>A = A - 1</t>
  </si>
  <si>
    <t>[ac]</t>
  </si>
  <si>
    <t>A = AC</t>
  </si>
  <si>
    <t>A = IR</t>
  </si>
  <si>
    <t>A = PR</t>
  </si>
  <si>
    <t>AC = logical shift right AC</t>
  </si>
  <si>
    <t>AC = logical shift left AC</t>
  </si>
  <si>
    <t>AC = arithmetic shift right AC</t>
  </si>
  <si>
    <t>ROL</t>
  </si>
  <si>
    <t>AC = rotate left AC (no carry)</t>
  </si>
  <si>
    <t>AC = logical NOT AC (one's complement)</t>
  </si>
  <si>
    <t>PUSH</t>
  </si>
  <si>
    <t>pre-decrement SP and copy A to SP: and optionally replace it with an immediate value</t>
  </si>
  <si>
    <t>ac</t>
  </si>
  <si>
    <t>--SP: = AC</t>
  </si>
  <si>
    <t>--SP: = IR</t>
  </si>
  <si>
    <t>--SP: = PR</t>
  </si>
  <si>
    <t>pc</t>
  </si>
  <si>
    <t>--SP: = PC</t>
  </si>
  <si>
    <t>(mark a loop return point maybe?)</t>
  </si>
  <si>
    <t>ac &lt;k&gt;</t>
  </si>
  <si>
    <t>--SP: = AC &gt;&gt; AC = immediate</t>
  </si>
  <si>
    <t>ir &lt;k&gt;</t>
  </si>
  <si>
    <t>--SP: = IR &gt;&gt; IR = immediate</t>
  </si>
  <si>
    <t>pr &lt;k&gt;</t>
  </si>
  <si>
    <t>--SP: = PR &gt;&gt; PR = immediate</t>
  </si>
  <si>
    <t>--SP: = PC &gt;&gt; PC = immediate</t>
  </si>
  <si>
    <t>(function call)</t>
  </si>
  <si>
    <t>POP</t>
  </si>
  <si>
    <t>copy SP: to A and post-increment SP</t>
  </si>
  <si>
    <t>_</t>
  </si>
  <si>
    <t>SP++ (discard value)</t>
  </si>
  <si>
    <t>AC = SP++:</t>
  </si>
  <si>
    <t>IR = SP++:</t>
  </si>
  <si>
    <t>PR = SP++:</t>
  </si>
  <si>
    <t>PC = SP++:</t>
  </si>
  <si>
    <t>(could be used to JUMP to a calculated address)</t>
  </si>
  <si>
    <t>RJMP</t>
  </si>
  <si>
    <t>ADD a signed immediate value to PC causing a relative jump</t>
  </si>
  <si>
    <t>&lt;j&gt;</t>
  </si>
  <si>
    <t>PC = PC + j</t>
  </si>
  <si>
    <t>SIF</t>
  </si>
  <si>
    <t>Skip next instruction if flag is matched</t>
  </si>
  <si>
    <t>c [true|1]</t>
  </si>
  <si>
    <t>Skip next instruction if C flag is set</t>
  </si>
  <si>
    <t>1-3</t>
  </si>
  <si>
    <t>c false|0</t>
  </si>
  <si>
    <t>Skip next instruction if C flag is not set</t>
  </si>
  <si>
    <t>z [true|1]</t>
  </si>
  <si>
    <t>Skip next instruction if Z flag is set</t>
  </si>
  <si>
    <t>Skip next instruction if Z flag is not set</t>
  </si>
  <si>
    <t>CEN</t>
  </si>
  <si>
    <t>enable or disable the use-carry flag to determine if ADD,SUB,SHR,SHL,SHA will use carry-in</t>
  </si>
  <si>
    <t>[true|1]</t>
  </si>
  <si>
    <t>enable use-carry and clear the C flag</t>
  </si>
  <si>
    <t>false|0</t>
  </si>
  <si>
    <t>disable use-carry but continue to update C flag normally</t>
  </si>
  <si>
    <t>do nothing, change nothing</t>
  </si>
  <si>
    <t>RJMP 0 will produce a 1 byte, 2 clock NOP</t>
  </si>
  <si>
    <t>(RJMP -1 will produce a 2 clock infinite loop)</t>
  </si>
  <si>
    <t>r = 4 bit integer pointer(0 &lt;= r &lt;=15)</t>
  </si>
  <si>
    <t>k = 8 bit integer (00 &lt;= k &lt;= 255)</t>
  </si>
  <si>
    <t>+</t>
  </si>
  <si>
    <t>j = 6 bit signed integer ( -32 &lt;= j &lt;= 31 )</t>
  </si>
  <si>
    <t>: = preceeding value is a RAM address pointer</t>
  </si>
  <si>
    <t>&lt;&gt; = replace brackets and contents with a decimal integer</t>
  </si>
  <si>
    <t>[] = brackets contain default value used if no operand is supplied (contents can optionally be given explicitly anyway)</t>
  </si>
  <si>
    <t>_ = no operands</t>
  </si>
  <si>
    <t xml:space="preserve"> CP</t>
  </si>
  <si>
    <t>PEEK</t>
  </si>
  <si>
    <t xml:space="preserve"> 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</si>
</sst>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E0E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7" xfId="0" applyNumberFormat="1" applyBorder="1" applyAlignment="1"/>
    <xf numFmtId="49" fontId="0" fillId="0" borderId="7" xfId="0" applyNumberFormat="1" applyBorder="1" applyAlignment="1">
      <alignment vertical="top"/>
    </xf>
    <xf numFmtId="49" fontId="0" fillId="2" borderId="7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 vertical="top"/>
    </xf>
    <xf numFmtId="49" fontId="0" fillId="3" borderId="7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J18" sqref="J18"/>
    </sheetView>
  </sheetViews>
  <sheetFormatPr defaultRowHeight="15" x14ac:dyDescent="0.25"/>
  <cols>
    <col min="1" max="1" width="5.42578125" customWidth="1"/>
    <col min="2" max="2" width="2" customWidth="1"/>
    <col min="3" max="3" width="6.140625" customWidth="1"/>
    <col min="4" max="4" width="6.5703125" customWidth="1"/>
    <col min="5" max="5" width="3" customWidth="1"/>
    <col min="6" max="6" width="3.85546875" customWidth="1"/>
    <col min="7" max="7" width="29" customWidth="1"/>
    <col min="8" max="8" width="3" customWidth="1"/>
    <col min="9" max="9" width="8" customWidth="1"/>
    <col min="10" max="10" width="65" customWidth="1"/>
    <col min="11" max="11" width="4" customWidth="1"/>
    <col min="12" max="12" width="9.28515625" customWidth="1"/>
    <col min="13" max="13" width="4.5703125" customWidth="1"/>
  </cols>
  <sheetData>
    <row r="1" spans="1:13" x14ac:dyDescent="0.25">
      <c r="A1" s="5"/>
      <c r="B1" s="9"/>
      <c r="C1" s="6" t="s">
        <v>0</v>
      </c>
      <c r="D1" s="6" t="s">
        <v>1</v>
      </c>
      <c r="E1" s="6" t="s">
        <v>2</v>
      </c>
      <c r="F1" s="5" t="s">
        <v>3</v>
      </c>
      <c r="G1" s="6" t="s">
        <v>4</v>
      </c>
      <c r="H1" s="6"/>
      <c r="I1" s="7" t="s">
        <v>5</v>
      </c>
      <c r="J1" s="7"/>
      <c r="L1" s="13"/>
      <c r="M1" s="12"/>
    </row>
    <row r="2" spans="1:13" x14ac:dyDescent="0.25">
      <c r="A2" s="5"/>
      <c r="B2" s="9"/>
      <c r="C2" s="6"/>
      <c r="D2" s="6"/>
      <c r="E2" s="6"/>
      <c r="F2" s="5"/>
      <c r="G2" s="6"/>
      <c r="H2" s="6"/>
      <c r="I2" s="7"/>
      <c r="J2" s="7"/>
      <c r="L2" s="13"/>
      <c r="M2" s="12"/>
    </row>
    <row r="3" spans="1:13" x14ac:dyDescent="0.25">
      <c r="A3" s="5" t="s">
        <v>6</v>
      </c>
      <c r="B3" s="9"/>
      <c r="C3" s="6"/>
      <c r="D3" s="6"/>
      <c r="E3" s="6"/>
      <c r="F3" s="5"/>
      <c r="G3" s="6"/>
      <c r="H3" s="6"/>
      <c r="I3" s="7"/>
      <c r="J3" s="7"/>
      <c r="L3" s="13"/>
      <c r="M3" s="12"/>
    </row>
    <row r="4" spans="1:13" x14ac:dyDescent="0.25">
      <c r="A4" s="5"/>
      <c r="B4" s="9">
        <f>B6</f>
        <v>4</v>
      </c>
      <c r="C4" s="6"/>
      <c r="D4" s="6" t="s">
        <v>7</v>
      </c>
      <c r="E4" s="6">
        <v>1</v>
      </c>
      <c r="F4" s="5">
        <v>1</v>
      </c>
      <c r="G4" s="6"/>
      <c r="H4" s="6">
        <v>0</v>
      </c>
      <c r="I4" s="7" t="s">
        <v>8</v>
      </c>
      <c r="J4" s="7" t="s">
        <v>9</v>
      </c>
      <c r="K4">
        <f>(POWER(2,H4+B4))</f>
        <v>16</v>
      </c>
      <c r="L4" s="13">
        <f>(POWER(2,H4+B4))/256</f>
        <v>6.25E-2</v>
      </c>
      <c r="M4" s="12"/>
    </row>
    <row r="5" spans="1:13" x14ac:dyDescent="0.25">
      <c r="A5" s="5"/>
      <c r="B5" s="9">
        <f>B6</f>
        <v>4</v>
      </c>
      <c r="C5" s="6"/>
      <c r="D5" s="6" t="s">
        <v>10</v>
      </c>
      <c r="E5" s="6">
        <v>1</v>
      </c>
      <c r="F5" s="5">
        <v>1</v>
      </c>
      <c r="G5" s="6"/>
      <c r="H5" s="6">
        <v>0</v>
      </c>
      <c r="I5" s="7" t="s">
        <v>11</v>
      </c>
      <c r="J5" s="7" t="s">
        <v>12</v>
      </c>
      <c r="K5">
        <f t="shared" ref="K5" si="0">(POWER(2,H5+B5))</f>
        <v>16</v>
      </c>
      <c r="L5" s="13">
        <f t="shared" ref="L5" si="1">(POWER(2,H5+B5))/256</f>
        <v>6.25E-2</v>
      </c>
      <c r="M5" s="12"/>
    </row>
    <row r="6" spans="1:13" x14ac:dyDescent="0.25">
      <c r="A6" s="5"/>
      <c r="B6" s="9">
        <v>4</v>
      </c>
      <c r="C6" s="6"/>
      <c r="D6" s="6" t="s">
        <v>13</v>
      </c>
      <c r="E6" s="6">
        <v>1</v>
      </c>
      <c r="F6" s="5">
        <v>1</v>
      </c>
      <c r="G6" s="6"/>
      <c r="H6" s="6">
        <v>1</v>
      </c>
      <c r="I6" s="7" t="s">
        <v>11</v>
      </c>
      <c r="J6" s="7" t="s">
        <v>14</v>
      </c>
      <c r="K6">
        <f>(POWER(2,H6+B6))</f>
        <v>32</v>
      </c>
      <c r="L6" s="13">
        <f>(POWER(2,H6+B6))/256</f>
        <v>0.125</v>
      </c>
      <c r="M6" s="12"/>
    </row>
    <row r="7" spans="1:13" x14ac:dyDescent="0.25">
      <c r="A7" s="5"/>
      <c r="B7" s="9">
        <f>B6</f>
        <v>4</v>
      </c>
      <c r="C7" s="6"/>
      <c r="D7" s="6" t="s">
        <v>15</v>
      </c>
      <c r="E7" s="6">
        <v>1</v>
      </c>
      <c r="F7" s="5">
        <v>1</v>
      </c>
      <c r="G7" s="6"/>
      <c r="H7" s="6">
        <v>1</v>
      </c>
      <c r="I7" s="7" t="s">
        <v>16</v>
      </c>
      <c r="J7" s="7" t="s">
        <v>17</v>
      </c>
      <c r="K7">
        <f>(POWER(2,H7+B7))</f>
        <v>32</v>
      </c>
      <c r="L7" s="13">
        <f>(POWER(2,H7+B7))/256</f>
        <v>0.125</v>
      </c>
      <c r="M7" s="12"/>
    </row>
    <row r="8" spans="1:13" x14ac:dyDescent="0.25">
      <c r="A8" s="5"/>
      <c r="B8" s="9">
        <f>B6</f>
        <v>4</v>
      </c>
      <c r="C8" s="6"/>
      <c r="D8" s="6" t="s">
        <v>18</v>
      </c>
      <c r="E8" s="6">
        <v>1</v>
      </c>
      <c r="F8" s="5">
        <v>1</v>
      </c>
      <c r="G8" s="6"/>
      <c r="H8" s="6">
        <v>0</v>
      </c>
      <c r="I8" s="7" t="s">
        <v>16</v>
      </c>
      <c r="J8" s="7" t="s">
        <v>19</v>
      </c>
      <c r="K8">
        <f t="shared" ref="K8:K10" si="2">(POWER(2,H8+B8))</f>
        <v>16</v>
      </c>
      <c r="L8" s="13">
        <f t="shared" ref="L8:L10" si="3">(POWER(2,H8+B8))/256</f>
        <v>6.25E-2</v>
      </c>
      <c r="M8" s="12"/>
    </row>
    <row r="9" spans="1:13" x14ac:dyDescent="0.25">
      <c r="A9" s="5"/>
      <c r="B9" s="9">
        <f>B6</f>
        <v>4</v>
      </c>
      <c r="C9" s="6"/>
      <c r="D9" s="6" t="s">
        <v>20</v>
      </c>
      <c r="E9" s="6">
        <v>1</v>
      </c>
      <c r="F9" s="5">
        <v>1</v>
      </c>
      <c r="G9" s="6"/>
      <c r="H9" s="6">
        <v>0</v>
      </c>
      <c r="I9" s="7" t="s">
        <v>16</v>
      </c>
      <c r="J9" s="7" t="s">
        <v>21</v>
      </c>
      <c r="K9">
        <f t="shared" si="2"/>
        <v>16</v>
      </c>
      <c r="L9" s="13">
        <f t="shared" si="3"/>
        <v>6.25E-2</v>
      </c>
      <c r="M9" s="12"/>
    </row>
    <row r="10" spans="1:13" x14ac:dyDescent="0.25">
      <c r="A10" s="5"/>
      <c r="B10" s="9">
        <f>B5</f>
        <v>4</v>
      </c>
      <c r="C10" s="6"/>
      <c r="D10" s="6" t="s">
        <v>22</v>
      </c>
      <c r="E10" s="6">
        <v>1</v>
      </c>
      <c r="F10" s="5">
        <v>1</v>
      </c>
      <c r="G10" s="6"/>
      <c r="H10" s="6">
        <v>0</v>
      </c>
      <c r="I10" s="7" t="s">
        <v>8</v>
      </c>
      <c r="J10" s="7" t="s">
        <v>23</v>
      </c>
      <c r="K10">
        <f t="shared" si="2"/>
        <v>16</v>
      </c>
      <c r="L10" s="13">
        <f t="shared" si="3"/>
        <v>6.25E-2</v>
      </c>
      <c r="M10" s="12"/>
    </row>
    <row r="11" spans="1:13" x14ac:dyDescent="0.25">
      <c r="A11" s="5"/>
      <c r="B11" s="9"/>
      <c r="C11" s="6"/>
      <c r="D11" s="6"/>
      <c r="E11" s="6"/>
      <c r="F11" s="5"/>
      <c r="G11" s="6"/>
      <c r="H11" s="6"/>
      <c r="I11" s="7"/>
      <c r="J11" s="10"/>
      <c r="L11" s="13"/>
      <c r="M11" s="12"/>
    </row>
    <row r="12" spans="1:13" x14ac:dyDescent="0.25">
      <c r="A12" s="5" t="s">
        <v>24</v>
      </c>
      <c r="B12" s="9"/>
      <c r="C12" s="6"/>
      <c r="D12" s="6"/>
      <c r="E12" s="6"/>
      <c r="F12" s="5"/>
      <c r="G12" s="6"/>
      <c r="H12" s="6"/>
      <c r="I12" s="7"/>
      <c r="J12" s="7"/>
      <c r="L12" s="13"/>
      <c r="M12" s="12"/>
    </row>
    <row r="13" spans="1:13" x14ac:dyDescent="0.25">
      <c r="A13" s="5"/>
      <c r="B13" s="9">
        <v>0</v>
      </c>
      <c r="C13" s="6"/>
      <c r="D13" s="6" t="s">
        <v>7</v>
      </c>
      <c r="E13" s="6">
        <v>2</v>
      </c>
      <c r="F13" s="5" t="s">
        <v>25</v>
      </c>
      <c r="G13" s="6" t="s">
        <v>26</v>
      </c>
      <c r="H13" s="6">
        <v>1</v>
      </c>
      <c r="I13" s="7" t="s">
        <v>11</v>
      </c>
      <c r="J13" s="7" t="s">
        <v>27</v>
      </c>
      <c r="K13">
        <f t="shared" ref="K13" si="4">(POWER(2,H13+B13))</f>
        <v>2</v>
      </c>
      <c r="L13" s="13">
        <f t="shared" ref="L13" si="5">(POWER(2,H13+B13))/256</f>
        <v>7.8125E-3</v>
      </c>
      <c r="M13" s="12"/>
    </row>
    <row r="14" spans="1:13" x14ac:dyDescent="0.25">
      <c r="A14" s="5"/>
      <c r="B14" s="9">
        <v>0</v>
      </c>
      <c r="C14" s="6"/>
      <c r="D14" s="6" t="s">
        <v>10</v>
      </c>
      <c r="E14" s="6">
        <v>2</v>
      </c>
      <c r="F14" s="5" t="s">
        <v>25</v>
      </c>
      <c r="G14" s="6" t="s">
        <v>26</v>
      </c>
      <c r="H14" s="6">
        <v>1</v>
      </c>
      <c r="I14" s="7" t="s">
        <v>11</v>
      </c>
      <c r="J14" s="7" t="s">
        <v>27</v>
      </c>
      <c r="K14">
        <f t="shared" ref="K14:K19" si="6">(POWER(2,H14+B14))</f>
        <v>2</v>
      </c>
      <c r="L14" s="13">
        <f t="shared" ref="L14:L19" si="7">(POWER(2,H14+B14))/256</f>
        <v>7.8125E-3</v>
      </c>
      <c r="M14" s="12"/>
    </row>
    <row r="15" spans="1:13" x14ac:dyDescent="0.25">
      <c r="A15" s="5"/>
      <c r="B15" s="9">
        <v>0</v>
      </c>
      <c r="C15" s="6"/>
      <c r="D15" s="6" t="s">
        <v>13</v>
      </c>
      <c r="E15" s="6">
        <v>2</v>
      </c>
      <c r="F15" s="5" t="s">
        <v>25</v>
      </c>
      <c r="G15" s="6" t="s">
        <v>26</v>
      </c>
      <c r="H15" s="6">
        <v>2</v>
      </c>
      <c r="I15" s="7" t="s">
        <v>11</v>
      </c>
      <c r="J15" s="7" t="s">
        <v>28</v>
      </c>
      <c r="K15">
        <f t="shared" si="6"/>
        <v>4</v>
      </c>
      <c r="L15" s="13">
        <f t="shared" si="7"/>
        <v>1.5625E-2</v>
      </c>
      <c r="M15" s="12"/>
    </row>
    <row r="16" spans="1:13" x14ac:dyDescent="0.25">
      <c r="A16" s="5"/>
      <c r="B16" s="9">
        <v>0</v>
      </c>
      <c r="C16" s="6"/>
      <c r="D16" s="6" t="s">
        <v>15</v>
      </c>
      <c r="E16" s="6">
        <v>2</v>
      </c>
      <c r="F16" s="5" t="s">
        <v>25</v>
      </c>
      <c r="G16" s="6" t="s">
        <v>26</v>
      </c>
      <c r="H16" s="6">
        <v>2</v>
      </c>
      <c r="I16" s="7" t="s">
        <v>16</v>
      </c>
      <c r="J16" s="7" t="s">
        <v>29</v>
      </c>
      <c r="K16">
        <f t="shared" si="6"/>
        <v>4</v>
      </c>
      <c r="L16" s="13">
        <f t="shared" si="7"/>
        <v>1.5625E-2</v>
      </c>
      <c r="M16" s="12"/>
    </row>
    <row r="17" spans="1:13" x14ac:dyDescent="0.25">
      <c r="A17" s="5"/>
      <c r="B17" s="9">
        <v>0</v>
      </c>
      <c r="C17" s="6"/>
      <c r="D17" s="6" t="s">
        <v>18</v>
      </c>
      <c r="E17" s="6">
        <v>2</v>
      </c>
      <c r="F17" s="5" t="s">
        <v>25</v>
      </c>
      <c r="G17" s="6" t="s">
        <v>26</v>
      </c>
      <c r="H17" s="6">
        <v>1</v>
      </c>
      <c r="I17" s="7" t="s">
        <v>16</v>
      </c>
      <c r="J17" s="7" t="s">
        <v>30</v>
      </c>
      <c r="K17">
        <f t="shared" si="6"/>
        <v>2</v>
      </c>
      <c r="L17" s="13">
        <f t="shared" si="7"/>
        <v>7.8125E-3</v>
      </c>
      <c r="M17" s="12"/>
    </row>
    <row r="18" spans="1:13" x14ac:dyDescent="0.25">
      <c r="A18" s="5"/>
      <c r="B18" s="9">
        <v>0</v>
      </c>
      <c r="C18" s="6"/>
      <c r="D18" s="6" t="s">
        <v>20</v>
      </c>
      <c r="E18" s="6">
        <v>2</v>
      </c>
      <c r="F18" s="5" t="s">
        <v>25</v>
      </c>
      <c r="G18" s="6" t="s">
        <v>26</v>
      </c>
      <c r="H18" s="6">
        <v>1</v>
      </c>
      <c r="I18" s="7" t="s">
        <v>16</v>
      </c>
      <c r="J18" s="7" t="s">
        <v>31</v>
      </c>
      <c r="K18">
        <f t="shared" si="6"/>
        <v>2</v>
      </c>
      <c r="L18" s="13">
        <f t="shared" si="7"/>
        <v>7.8125E-3</v>
      </c>
      <c r="M18" s="12"/>
    </row>
    <row r="19" spans="1:13" x14ac:dyDescent="0.25">
      <c r="A19" s="5"/>
      <c r="B19" s="9">
        <v>0</v>
      </c>
      <c r="C19" s="6"/>
      <c r="D19" s="6" t="s">
        <v>22</v>
      </c>
      <c r="E19" s="6">
        <v>2</v>
      </c>
      <c r="F19" s="5" t="s">
        <v>25</v>
      </c>
      <c r="G19" s="6"/>
      <c r="H19" s="6">
        <v>0</v>
      </c>
      <c r="I19" s="7"/>
      <c r="J19" s="7" t="s">
        <v>32</v>
      </c>
      <c r="K19">
        <f t="shared" si="6"/>
        <v>1</v>
      </c>
      <c r="L19" s="13">
        <f t="shared" si="7"/>
        <v>3.90625E-3</v>
      </c>
      <c r="M19" s="12"/>
    </row>
    <row r="20" spans="1:13" x14ac:dyDescent="0.25">
      <c r="A20" s="5"/>
      <c r="B20" s="9"/>
      <c r="C20" s="6"/>
      <c r="D20" s="6"/>
      <c r="E20" s="6"/>
      <c r="F20" s="5"/>
      <c r="G20" s="6"/>
      <c r="H20" s="6"/>
      <c r="I20" s="7"/>
      <c r="J20" s="7"/>
      <c r="L20" s="13"/>
      <c r="M20" s="12"/>
    </row>
    <row r="21" spans="1:13" x14ac:dyDescent="0.25">
      <c r="A21" s="5" t="s">
        <v>33</v>
      </c>
      <c r="B21" s="9"/>
      <c r="C21" s="6"/>
      <c r="D21" s="6"/>
      <c r="E21" s="6"/>
      <c r="F21" s="5"/>
      <c r="G21" s="6"/>
      <c r="H21" s="6"/>
      <c r="I21" s="7"/>
      <c r="J21" s="7"/>
      <c r="L21" s="13"/>
      <c r="M21" s="12"/>
    </row>
    <row r="22" spans="1:13" x14ac:dyDescent="0.25">
      <c r="A22" s="5"/>
      <c r="B22" s="9">
        <v>0</v>
      </c>
      <c r="C22" s="6"/>
      <c r="D22" s="6" t="s">
        <v>34</v>
      </c>
      <c r="E22" s="6">
        <v>1</v>
      </c>
      <c r="F22" s="5" t="s">
        <v>35</v>
      </c>
      <c r="G22" s="6"/>
      <c r="H22" s="6">
        <v>0</v>
      </c>
      <c r="I22" s="7" t="s">
        <v>16</v>
      </c>
      <c r="J22" s="7" t="s">
        <v>36</v>
      </c>
      <c r="K22">
        <f>(POWER(2,H22+B22))</f>
        <v>1</v>
      </c>
      <c r="L22" s="13">
        <f>(POWER(2,H22+B22))/256</f>
        <v>3.90625E-3</v>
      </c>
      <c r="M22" s="12"/>
    </row>
    <row r="23" spans="1:13" x14ac:dyDescent="0.25">
      <c r="A23" s="5"/>
      <c r="B23" s="9">
        <v>0</v>
      </c>
      <c r="C23" s="6"/>
      <c r="D23" s="6" t="s">
        <v>37</v>
      </c>
      <c r="E23" s="6">
        <v>1</v>
      </c>
      <c r="F23" s="5" t="s">
        <v>35</v>
      </c>
      <c r="G23" s="6"/>
      <c r="H23" s="6">
        <v>0</v>
      </c>
      <c r="I23" s="7" t="s">
        <v>16</v>
      </c>
      <c r="J23" s="7" t="s">
        <v>38</v>
      </c>
      <c r="K23">
        <f t="shared" ref="K23:K25" si="8">(POWER(2,H23+B23))</f>
        <v>1</v>
      </c>
      <c r="L23" s="13">
        <f t="shared" ref="L23:L25" si="9">(POWER(2,H23+B23))/256</f>
        <v>3.90625E-3</v>
      </c>
      <c r="M23" s="12"/>
    </row>
    <row r="24" spans="1:13" x14ac:dyDescent="0.25">
      <c r="A24" s="5"/>
      <c r="B24" s="9">
        <v>0</v>
      </c>
      <c r="C24" s="6"/>
      <c r="D24" s="6" t="s">
        <v>39</v>
      </c>
      <c r="E24" s="6">
        <v>1</v>
      </c>
      <c r="F24" s="5" t="s">
        <v>35</v>
      </c>
      <c r="G24" s="6"/>
      <c r="H24" s="6">
        <v>0</v>
      </c>
      <c r="I24" s="7" t="s">
        <v>11</v>
      </c>
      <c r="J24" s="7" t="s">
        <v>40</v>
      </c>
      <c r="K24">
        <f>(POWER(2,H24+B24))</f>
        <v>1</v>
      </c>
      <c r="L24" s="13">
        <f>(POWER(2,H24+B24))/256</f>
        <v>3.90625E-3</v>
      </c>
      <c r="M24" s="12"/>
    </row>
    <row r="25" spans="1:13" x14ac:dyDescent="0.25">
      <c r="B25" s="9">
        <v>0</v>
      </c>
      <c r="C25" s="6"/>
      <c r="D25" s="6" t="s">
        <v>41</v>
      </c>
      <c r="E25" s="6">
        <v>1</v>
      </c>
      <c r="F25" s="5" t="s">
        <v>35</v>
      </c>
      <c r="G25" s="6"/>
      <c r="H25" s="6">
        <v>0</v>
      </c>
      <c r="I25" s="7" t="s">
        <v>11</v>
      </c>
      <c r="J25" s="7" t="s">
        <v>42</v>
      </c>
      <c r="K25">
        <f t="shared" si="8"/>
        <v>1</v>
      </c>
      <c r="L25" s="13">
        <f t="shared" si="9"/>
        <v>3.90625E-3</v>
      </c>
      <c r="M25" s="12"/>
    </row>
    <row r="26" spans="1:13" x14ac:dyDescent="0.25">
      <c r="A26" s="5"/>
      <c r="B26" s="9">
        <v>0</v>
      </c>
      <c r="C26" s="6"/>
      <c r="D26" s="6" t="s">
        <v>43</v>
      </c>
      <c r="E26" s="6">
        <v>1</v>
      </c>
      <c r="F26" s="5" t="s">
        <v>35</v>
      </c>
      <c r="G26" s="6"/>
      <c r="H26" s="6">
        <v>0</v>
      </c>
      <c r="I26" s="7" t="s">
        <v>11</v>
      </c>
      <c r="J26" s="7" t="s">
        <v>44</v>
      </c>
      <c r="K26">
        <f>(POWER(2,H26+B26))</f>
        <v>1</v>
      </c>
      <c r="L26" s="13">
        <f>(POWER(2,H26+B26))/256</f>
        <v>3.90625E-3</v>
      </c>
      <c r="M26" s="12"/>
    </row>
    <row r="27" spans="1:13" x14ac:dyDescent="0.25">
      <c r="A27" s="5"/>
      <c r="B27" s="9">
        <v>0</v>
      </c>
      <c r="C27" s="6"/>
      <c r="D27" s="6" t="s">
        <v>45</v>
      </c>
      <c r="E27" s="6">
        <v>1</v>
      </c>
      <c r="F27" s="5" t="s">
        <v>35</v>
      </c>
      <c r="G27" s="6"/>
      <c r="H27" s="6">
        <v>0</v>
      </c>
      <c r="I27" s="7" t="s">
        <v>11</v>
      </c>
      <c r="J27" s="7" t="s">
        <v>46</v>
      </c>
      <c r="K27">
        <f>(POWER(2,H27+B27))</f>
        <v>1</v>
      </c>
      <c r="L27" s="13">
        <f>(POWER(2,H27+B27))/256</f>
        <v>3.90625E-3</v>
      </c>
      <c r="M27" s="12"/>
    </row>
    <row r="28" spans="1:13" x14ac:dyDescent="0.25">
      <c r="A28" s="5"/>
      <c r="B28" s="9">
        <f>B14</f>
        <v>0</v>
      </c>
      <c r="C28" s="6"/>
      <c r="D28" s="6" t="s">
        <v>47</v>
      </c>
      <c r="E28" s="6">
        <v>1</v>
      </c>
      <c r="F28" s="5">
        <v>1</v>
      </c>
      <c r="G28" s="6"/>
      <c r="H28" s="6">
        <v>0</v>
      </c>
      <c r="I28" s="7" t="s">
        <v>16</v>
      </c>
      <c r="J28" s="7" t="s">
        <v>48</v>
      </c>
      <c r="K28">
        <f t="shared" ref="K28:K29" si="10">(POWER(2,H28+B28))</f>
        <v>1</v>
      </c>
      <c r="L28" s="13">
        <f t="shared" ref="L28:L29" si="11">(POWER(2,H28+B28))/256</f>
        <v>3.90625E-3</v>
      </c>
      <c r="M28" s="12"/>
    </row>
    <row r="29" spans="1:13" x14ac:dyDescent="0.25">
      <c r="A29" s="5"/>
      <c r="B29" s="9">
        <f>B16</f>
        <v>0</v>
      </c>
      <c r="C29" s="6"/>
      <c r="D29" s="6" t="s">
        <v>49</v>
      </c>
      <c r="E29" s="6">
        <v>1</v>
      </c>
      <c r="F29" s="5">
        <v>1</v>
      </c>
      <c r="G29" s="6"/>
      <c r="H29" s="6">
        <v>0</v>
      </c>
      <c r="I29" s="7" t="s">
        <v>16</v>
      </c>
      <c r="J29" s="7" t="s">
        <v>50</v>
      </c>
      <c r="K29">
        <f t="shared" si="10"/>
        <v>1</v>
      </c>
      <c r="L29" s="13">
        <f t="shared" si="11"/>
        <v>3.90625E-3</v>
      </c>
      <c r="M29" s="12"/>
    </row>
    <row r="30" spans="1:13" x14ac:dyDescent="0.25">
      <c r="A30" s="5"/>
      <c r="B30" s="11"/>
      <c r="C30" s="15"/>
      <c r="D30" s="6"/>
      <c r="F30" s="14"/>
      <c r="G30" s="15"/>
      <c r="H30" s="6"/>
      <c r="I30" s="7"/>
      <c r="J30" s="10"/>
      <c r="L30" s="13"/>
      <c r="M30" s="12"/>
    </row>
    <row r="31" spans="1:13" x14ac:dyDescent="0.25">
      <c r="A31" s="15" t="s">
        <v>51</v>
      </c>
      <c r="M31" s="12"/>
    </row>
    <row r="32" spans="1:13" x14ac:dyDescent="0.25">
      <c r="A32" s="5"/>
      <c r="B32" s="9">
        <f>B17</f>
        <v>0</v>
      </c>
      <c r="C32" s="6"/>
      <c r="D32" s="6" t="s">
        <v>52</v>
      </c>
      <c r="E32" s="6">
        <v>1</v>
      </c>
      <c r="F32" s="5">
        <v>1</v>
      </c>
      <c r="G32" s="6"/>
      <c r="H32" s="6">
        <v>0</v>
      </c>
      <c r="I32" s="7" t="s">
        <v>16</v>
      </c>
      <c r="J32" s="7" t="s">
        <v>53</v>
      </c>
      <c r="K32">
        <f t="shared" ref="K32:K33" si="12">(POWER(2,H32+B32))</f>
        <v>1</v>
      </c>
      <c r="L32" s="13">
        <f t="shared" ref="L32:L35" si="13">(POWER(2,H32+B32))/256</f>
        <v>3.90625E-3</v>
      </c>
      <c r="M32" s="12"/>
    </row>
    <row r="33" spans="1:13" x14ac:dyDescent="0.25">
      <c r="A33" s="5"/>
      <c r="B33" s="9">
        <f>B18</f>
        <v>0</v>
      </c>
      <c r="C33" s="6"/>
      <c r="D33" s="6" t="s">
        <v>54</v>
      </c>
      <c r="E33" s="6">
        <v>1</v>
      </c>
      <c r="F33" s="5">
        <v>1</v>
      </c>
      <c r="G33" s="6"/>
      <c r="H33" s="6">
        <v>0</v>
      </c>
      <c r="I33" s="7" t="s">
        <v>16</v>
      </c>
      <c r="J33" s="7" t="s">
        <v>55</v>
      </c>
      <c r="K33">
        <f t="shared" si="12"/>
        <v>1</v>
      </c>
      <c r="L33" s="13">
        <f t="shared" si="13"/>
        <v>3.90625E-3</v>
      </c>
      <c r="M33" s="12"/>
    </row>
    <row r="34" spans="1:13" x14ac:dyDescent="0.25">
      <c r="B34" s="11">
        <v>0</v>
      </c>
      <c r="C34" s="15"/>
      <c r="D34" s="6" t="s">
        <v>56</v>
      </c>
      <c r="E34" s="6">
        <v>2</v>
      </c>
      <c r="F34" s="5" t="s">
        <v>25</v>
      </c>
      <c r="G34" s="15"/>
      <c r="H34" s="6">
        <v>0</v>
      </c>
      <c r="I34" s="10"/>
      <c r="J34" s="7" t="s">
        <v>57</v>
      </c>
      <c r="K34">
        <f>(POWER(2,H34+B34))</f>
        <v>1</v>
      </c>
      <c r="L34" s="13">
        <f t="shared" si="13"/>
        <v>3.90625E-3</v>
      </c>
      <c r="M34" s="12"/>
    </row>
    <row r="35" spans="1:13" x14ac:dyDescent="0.25">
      <c r="B35" s="11">
        <v>6</v>
      </c>
      <c r="C35" s="15"/>
      <c r="D35" s="6" t="s">
        <v>58</v>
      </c>
      <c r="E35" s="6">
        <v>1</v>
      </c>
      <c r="F35" s="5" t="s">
        <v>35</v>
      </c>
      <c r="G35" s="15"/>
      <c r="H35" s="6">
        <v>0</v>
      </c>
      <c r="I35" s="10"/>
      <c r="J35" s="10" t="s">
        <v>59</v>
      </c>
      <c r="K35">
        <f>(POWER(2,H35+B35))</f>
        <v>64</v>
      </c>
      <c r="L35" s="13">
        <f t="shared" si="13"/>
        <v>0.25</v>
      </c>
      <c r="M35" s="12"/>
    </row>
    <row r="36" spans="1:13" x14ac:dyDescent="0.25">
      <c r="B36" s="11">
        <v>4</v>
      </c>
      <c r="C36" s="15"/>
      <c r="D36" s="6" t="s">
        <v>60</v>
      </c>
      <c r="E36" s="6">
        <v>1</v>
      </c>
      <c r="F36" s="5" t="s">
        <v>35</v>
      </c>
      <c r="G36" s="15"/>
      <c r="H36" s="6">
        <v>0</v>
      </c>
      <c r="I36" s="10"/>
      <c r="J36" s="10" t="s">
        <v>61</v>
      </c>
      <c r="K36">
        <f>(POWER(2,H36+B36))</f>
        <v>16</v>
      </c>
      <c r="L36" s="13">
        <f t="shared" ref="L36" si="14">(POWER(2,H36+B36))/256</f>
        <v>6.25E-2</v>
      </c>
      <c r="M36" s="12"/>
    </row>
    <row r="37" spans="1:13" x14ac:dyDescent="0.25">
      <c r="B37" s="11">
        <v>0</v>
      </c>
      <c r="C37" s="15"/>
      <c r="D37" s="6" t="s">
        <v>62</v>
      </c>
      <c r="E37" s="6">
        <v>1</v>
      </c>
      <c r="F37" s="5" t="s">
        <v>35</v>
      </c>
      <c r="G37" s="15"/>
      <c r="H37" s="6">
        <v>0</v>
      </c>
      <c r="I37" s="10"/>
      <c r="J37" s="10" t="s">
        <v>63</v>
      </c>
      <c r="K37">
        <f>(POWER(2,H37+B37))</f>
        <v>1</v>
      </c>
      <c r="L37" s="13">
        <f t="shared" ref="L37" si="15">(POWER(2,H37+B37))/256</f>
        <v>3.90625E-3</v>
      </c>
      <c r="M37" s="12"/>
    </row>
    <row r="38" spans="1:13" x14ac:dyDescent="0.25">
      <c r="A38" s="15"/>
      <c r="B38" s="11"/>
      <c r="C38" s="15"/>
      <c r="F38" s="14"/>
      <c r="G38" s="15"/>
      <c r="I38" s="10"/>
      <c r="J38" s="10"/>
      <c r="L38" s="13"/>
      <c r="M38" s="12"/>
    </row>
    <row r="39" spans="1:13" x14ac:dyDescent="0.25">
      <c r="A39" s="15" t="s">
        <v>64</v>
      </c>
    </row>
    <row r="40" spans="1:13" x14ac:dyDescent="0.25">
      <c r="A40" s="15"/>
      <c r="B40" s="11">
        <v>0</v>
      </c>
      <c r="C40" s="15"/>
      <c r="D40" s="6" t="s">
        <v>65</v>
      </c>
      <c r="E40" s="6">
        <v>1</v>
      </c>
      <c r="F40" s="14" t="s">
        <v>66</v>
      </c>
      <c r="G40" s="6" t="s">
        <v>67</v>
      </c>
      <c r="H40" s="6">
        <v>2</v>
      </c>
      <c r="I40" s="10"/>
      <c r="J40" s="10" t="s">
        <v>68</v>
      </c>
      <c r="K40">
        <f t="shared" ref="K40" si="16">(POWER(2,H40+B40))</f>
        <v>4</v>
      </c>
      <c r="L40" s="13">
        <f t="shared" ref="L40" si="17">(POWER(2,H40+B40))/256</f>
        <v>1.5625E-2</v>
      </c>
      <c r="M40" s="12"/>
    </row>
    <row r="41" spans="1:13" x14ac:dyDescent="0.25">
      <c r="A41" s="15"/>
      <c r="B41" s="11"/>
      <c r="C41" s="15"/>
      <c r="D41" s="6"/>
      <c r="E41" s="6"/>
      <c r="F41" s="14"/>
      <c r="G41" s="15"/>
      <c r="H41" s="6"/>
      <c r="I41" s="10"/>
      <c r="J41" s="10"/>
      <c r="L41" s="13"/>
      <c r="M41" s="12"/>
    </row>
    <row r="42" spans="1:13" x14ac:dyDescent="0.25">
      <c r="B42" s="11"/>
      <c r="C42" s="15"/>
      <c r="F42" s="14"/>
      <c r="G42" s="15"/>
      <c r="I42" s="10"/>
      <c r="J42" s="10"/>
      <c r="K42">
        <f>SUM(K4:K40)</f>
        <v>257</v>
      </c>
      <c r="L42" s="12">
        <f>SUM(L4:L40)</f>
        <v>1.00390625</v>
      </c>
      <c r="M42" s="8">
        <f>L42</f>
        <v>1.00390625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8"/>
  <sheetViews>
    <sheetView tabSelected="1" workbookViewId="0">
      <selection activeCell="J5" sqref="J5"/>
    </sheetView>
  </sheetViews>
  <sheetFormatPr defaultRowHeight="15" x14ac:dyDescent="0.25"/>
  <cols>
    <col min="1" max="1" width="2.85546875" customWidth="1"/>
    <col min="2" max="2" width="2.7109375" style="3" customWidth="1"/>
    <col min="3" max="10" width="6.42578125" customWidth="1"/>
    <col min="11" max="11" width="2.85546875" style="2" customWidth="1"/>
    <col min="12" max="12" width="2.85546875" customWidth="1"/>
    <col min="13" max="13" width="8.42578125" customWidth="1"/>
  </cols>
  <sheetData>
    <row r="1" spans="2:33" x14ac:dyDescent="0.25">
      <c r="C1" s="4"/>
      <c r="D1" s="4"/>
      <c r="E1" s="4"/>
      <c r="F1" s="4"/>
      <c r="G1" s="4"/>
      <c r="H1" s="4"/>
      <c r="I1" s="4"/>
      <c r="J1" s="4"/>
    </row>
    <row r="2" spans="2:33" ht="15" customHeight="1" x14ac:dyDescent="0.25">
      <c r="B2" s="19" t="s">
        <v>69</v>
      </c>
      <c r="C2" s="20" t="s">
        <v>70</v>
      </c>
      <c r="D2" s="20"/>
      <c r="E2" s="21" t="s">
        <v>72</v>
      </c>
      <c r="F2" s="21" t="s">
        <v>73</v>
      </c>
      <c r="G2" s="21" t="s">
        <v>74</v>
      </c>
      <c r="H2" s="21" t="s">
        <v>75</v>
      </c>
      <c r="I2" s="21" t="s">
        <v>76</v>
      </c>
      <c r="J2" s="21" t="s">
        <v>77</v>
      </c>
      <c r="K2" s="18" t="s">
        <v>78</v>
      </c>
      <c r="L2" s="1"/>
      <c r="M2" s="1"/>
    </row>
    <row r="3" spans="2:33" x14ac:dyDescent="0.25">
      <c r="B3" s="19" t="s">
        <v>79</v>
      </c>
      <c r="C3" s="22" t="s">
        <v>80</v>
      </c>
      <c r="D3" s="22" t="s">
        <v>81</v>
      </c>
      <c r="E3" s="22" t="s">
        <v>82</v>
      </c>
      <c r="F3" s="22" t="s">
        <v>83</v>
      </c>
      <c r="G3" s="22" t="s">
        <v>84</v>
      </c>
      <c r="H3" s="22" t="s">
        <v>85</v>
      </c>
      <c r="I3" s="22" t="s">
        <v>86</v>
      </c>
      <c r="J3" s="22" t="s">
        <v>87</v>
      </c>
      <c r="K3" s="18" t="s">
        <v>88</v>
      </c>
      <c r="L3" s="15"/>
      <c r="M3" s="15"/>
    </row>
    <row r="4" spans="2:33" ht="15" customHeight="1" x14ac:dyDescent="0.25">
      <c r="B4" s="19" t="s">
        <v>89</v>
      </c>
      <c r="C4" s="49" t="s">
        <v>85</v>
      </c>
      <c r="D4" s="50"/>
      <c r="E4" s="49" t="s">
        <v>84</v>
      </c>
      <c r="F4" s="50"/>
      <c r="G4" s="21" t="s">
        <v>94</v>
      </c>
      <c r="H4" s="21" t="s">
        <v>98</v>
      </c>
      <c r="I4" s="21" t="s">
        <v>107</v>
      </c>
      <c r="J4" s="21" t="s">
        <v>111</v>
      </c>
      <c r="K4" s="18" t="s">
        <v>90</v>
      </c>
      <c r="L4" s="1"/>
      <c r="M4" s="1"/>
      <c r="P4" s="34" t="s">
        <v>91</v>
      </c>
      <c r="Q4" s="35"/>
      <c r="R4" s="35"/>
      <c r="S4" s="35"/>
      <c r="T4" s="35"/>
      <c r="U4" s="35"/>
      <c r="V4" s="35"/>
      <c r="W4" s="36"/>
    </row>
    <row r="5" spans="2:33" ht="15" customHeight="1" x14ac:dyDescent="0.25">
      <c r="B5" s="19" t="s">
        <v>92</v>
      </c>
      <c r="K5" s="18" t="s">
        <v>93</v>
      </c>
      <c r="L5" s="15"/>
      <c r="M5" s="15"/>
      <c r="P5" s="40"/>
      <c r="Q5" s="41"/>
      <c r="R5" s="41"/>
      <c r="S5" s="41"/>
      <c r="T5" s="41"/>
      <c r="U5" s="41"/>
      <c r="V5" s="41"/>
      <c r="W5" s="42"/>
      <c r="Z5" s="25" t="s">
        <v>94</v>
      </c>
      <c r="AA5" s="26"/>
      <c r="AB5" s="26"/>
      <c r="AC5" s="26"/>
      <c r="AD5" s="26"/>
      <c r="AE5" s="26"/>
      <c r="AF5" s="26"/>
      <c r="AG5" s="27"/>
    </row>
    <row r="6" spans="2:33" ht="15" customHeight="1" x14ac:dyDescent="0.25">
      <c r="B6" s="43" t="s">
        <v>95</v>
      </c>
      <c r="C6" s="54" t="s">
        <v>206</v>
      </c>
      <c r="D6" s="54"/>
      <c r="E6" s="54"/>
      <c r="F6" s="54"/>
      <c r="G6" s="54" t="s">
        <v>223</v>
      </c>
      <c r="H6" s="54"/>
      <c r="I6" s="54"/>
      <c r="J6" s="54"/>
      <c r="K6" s="44" t="s">
        <v>97</v>
      </c>
      <c r="L6" s="1"/>
      <c r="M6" s="1"/>
      <c r="P6" s="22" t="s">
        <v>91</v>
      </c>
      <c r="Z6" s="31"/>
      <c r="AA6" s="32"/>
      <c r="AB6" s="32"/>
      <c r="AC6" s="32"/>
      <c r="AD6" s="32"/>
      <c r="AE6" s="32"/>
      <c r="AF6" s="32"/>
      <c r="AG6" s="33"/>
    </row>
    <row r="7" spans="2:33" x14ac:dyDescent="0.25">
      <c r="B7" s="43"/>
      <c r="C7" s="54" t="s">
        <v>264</v>
      </c>
      <c r="D7" s="54"/>
      <c r="E7" s="54"/>
      <c r="F7" s="54"/>
      <c r="G7" s="55" t="s">
        <v>265</v>
      </c>
      <c r="H7" s="56" t="s">
        <v>113</v>
      </c>
      <c r="I7" s="57"/>
      <c r="J7" s="58"/>
      <c r="K7" s="44"/>
      <c r="Z7" s="25" t="s">
        <v>98</v>
      </c>
      <c r="AA7" s="26"/>
      <c r="AB7" s="26"/>
      <c r="AC7" s="26"/>
      <c r="AD7" s="26"/>
      <c r="AE7" s="26"/>
      <c r="AF7" s="26"/>
      <c r="AG7" s="27"/>
    </row>
    <row r="8" spans="2:33" x14ac:dyDescent="0.25">
      <c r="B8" s="43" t="s">
        <v>99</v>
      </c>
      <c r="C8" s="53" t="s">
        <v>96</v>
      </c>
      <c r="D8" s="53"/>
      <c r="E8" s="53"/>
      <c r="F8" s="53"/>
      <c r="G8" s="53"/>
      <c r="H8" s="53"/>
      <c r="I8" s="53"/>
      <c r="J8" s="53"/>
      <c r="K8" s="44" t="s">
        <v>100</v>
      </c>
      <c r="Z8" s="31"/>
      <c r="AA8" s="32"/>
      <c r="AB8" s="32"/>
      <c r="AC8" s="32"/>
      <c r="AD8" s="32"/>
      <c r="AE8" s="32"/>
      <c r="AF8" s="32"/>
      <c r="AG8" s="33"/>
    </row>
    <row r="9" spans="2:33" ht="15" customHeight="1" x14ac:dyDescent="0.25">
      <c r="B9" s="43"/>
      <c r="C9" s="53"/>
      <c r="D9" s="53"/>
      <c r="E9" s="53"/>
      <c r="F9" s="53"/>
      <c r="G9" s="53"/>
      <c r="H9" s="53"/>
      <c r="I9" s="53"/>
      <c r="J9" s="53"/>
      <c r="K9" s="44"/>
      <c r="M9" s="22" t="s">
        <v>96</v>
      </c>
      <c r="N9" s="22" t="s">
        <v>101</v>
      </c>
      <c r="Q9" s="23" t="s">
        <v>103</v>
      </c>
      <c r="R9" s="22" t="s">
        <v>104</v>
      </c>
      <c r="S9" s="22" t="s">
        <v>105</v>
      </c>
      <c r="T9" s="22" t="s">
        <v>106</v>
      </c>
      <c r="Z9" s="25" t="s">
        <v>107</v>
      </c>
      <c r="AA9" s="26"/>
      <c r="AB9" s="26"/>
      <c r="AC9" s="26"/>
      <c r="AD9" s="26"/>
      <c r="AE9" s="26"/>
      <c r="AF9" s="26"/>
      <c r="AG9" s="27"/>
    </row>
    <row r="10" spans="2:33" x14ac:dyDescent="0.25">
      <c r="B10" s="43" t="s">
        <v>108</v>
      </c>
      <c r="C10" s="25" t="s">
        <v>71</v>
      </c>
      <c r="D10" s="26"/>
      <c r="E10" s="26"/>
      <c r="F10" s="26"/>
      <c r="G10" s="26"/>
      <c r="H10" s="26"/>
      <c r="I10" s="26"/>
      <c r="J10" s="27"/>
      <c r="K10" s="44" t="s">
        <v>109</v>
      </c>
      <c r="M10" s="22" t="s">
        <v>96</v>
      </c>
      <c r="N10" s="22" t="s">
        <v>101</v>
      </c>
      <c r="O10" s="22" t="s">
        <v>102</v>
      </c>
      <c r="P10" s="22" t="s">
        <v>110</v>
      </c>
      <c r="Q10" s="22" t="s">
        <v>103</v>
      </c>
      <c r="R10" s="22" t="s">
        <v>104</v>
      </c>
      <c r="S10" s="22" t="s">
        <v>105</v>
      </c>
      <c r="Z10" s="31"/>
      <c r="AA10" s="32"/>
      <c r="AB10" s="32"/>
      <c r="AC10" s="32"/>
      <c r="AD10" s="32"/>
      <c r="AE10" s="32"/>
      <c r="AF10" s="32"/>
      <c r="AG10" s="33"/>
    </row>
    <row r="11" spans="2:33" x14ac:dyDescent="0.25">
      <c r="B11" s="43"/>
      <c r="C11" s="28"/>
      <c r="D11" s="29"/>
      <c r="E11" s="29"/>
      <c r="F11" s="29"/>
      <c r="G11" s="29"/>
      <c r="H11" s="29"/>
      <c r="I11" s="29"/>
      <c r="J11" s="30"/>
      <c r="K11" s="44"/>
      <c r="Z11" s="25" t="s">
        <v>111</v>
      </c>
      <c r="AA11" s="26"/>
      <c r="AB11" s="26"/>
      <c r="AC11" s="26"/>
      <c r="AD11" s="26"/>
      <c r="AE11" s="26"/>
      <c r="AF11" s="26"/>
      <c r="AG11" s="27"/>
    </row>
    <row r="12" spans="2:33" x14ac:dyDescent="0.25">
      <c r="B12" s="43"/>
      <c r="C12" s="28"/>
      <c r="D12" s="29"/>
      <c r="E12" s="29"/>
      <c r="F12" s="29"/>
      <c r="G12" s="29"/>
      <c r="H12" s="29"/>
      <c r="I12" s="29"/>
      <c r="J12" s="30"/>
      <c r="K12" s="44"/>
      <c r="Z12" s="31"/>
      <c r="AA12" s="32"/>
      <c r="AB12" s="32"/>
      <c r="AC12" s="32"/>
      <c r="AD12" s="32"/>
      <c r="AE12" s="32"/>
      <c r="AF12" s="32"/>
      <c r="AG12" s="33"/>
    </row>
    <row r="13" spans="2:33" x14ac:dyDescent="0.25">
      <c r="B13" s="43"/>
      <c r="C13" s="28"/>
      <c r="D13" s="29"/>
      <c r="E13" s="29"/>
      <c r="F13" s="29"/>
      <c r="G13" s="29"/>
      <c r="H13" s="29"/>
      <c r="I13" s="29"/>
      <c r="J13" s="30"/>
      <c r="K13" s="44"/>
    </row>
    <row r="14" spans="2:33" x14ac:dyDescent="0.25">
      <c r="B14" s="43"/>
      <c r="C14" s="28"/>
      <c r="D14" s="29"/>
      <c r="E14" s="29"/>
      <c r="F14" s="29"/>
      <c r="G14" s="29"/>
      <c r="H14" s="29"/>
      <c r="I14" s="29"/>
      <c r="J14" s="30"/>
      <c r="K14" s="44"/>
    </row>
    <row r="15" spans="2:33" x14ac:dyDescent="0.25">
      <c r="B15" s="43"/>
      <c r="C15" s="28"/>
      <c r="D15" s="29"/>
      <c r="E15" s="29"/>
      <c r="F15" s="29"/>
      <c r="G15" s="29"/>
      <c r="H15" s="29"/>
      <c r="I15" s="29"/>
      <c r="J15" s="30"/>
      <c r="K15" s="44"/>
    </row>
    <row r="16" spans="2:33" x14ac:dyDescent="0.25">
      <c r="B16" s="43"/>
      <c r="C16" s="28"/>
      <c r="D16" s="29"/>
      <c r="E16" s="29"/>
      <c r="F16" s="29"/>
      <c r="G16" s="29"/>
      <c r="H16" s="29"/>
      <c r="I16" s="29"/>
      <c r="J16" s="30"/>
      <c r="K16" s="44"/>
    </row>
    <row r="17" spans="2:11" x14ac:dyDescent="0.25">
      <c r="B17" s="43"/>
      <c r="C17" s="31"/>
      <c r="D17" s="32"/>
      <c r="E17" s="32"/>
      <c r="F17" s="32"/>
      <c r="G17" s="32"/>
      <c r="H17" s="32"/>
      <c r="I17" s="32"/>
      <c r="J17" s="33"/>
      <c r="K17" s="44"/>
    </row>
    <row r="18" spans="2:11" ht="15" customHeight="1" x14ac:dyDescent="0.25">
      <c r="B18" s="43" t="s">
        <v>112</v>
      </c>
      <c r="C18" s="34" t="s">
        <v>113</v>
      </c>
      <c r="D18" s="35"/>
      <c r="E18" s="35"/>
      <c r="F18" s="35"/>
      <c r="G18" s="35"/>
      <c r="H18" s="35"/>
      <c r="I18" s="35"/>
      <c r="J18" s="36"/>
      <c r="K18" s="44" t="s">
        <v>114</v>
      </c>
    </row>
    <row r="19" spans="2:11" x14ac:dyDescent="0.25">
      <c r="B19" s="43"/>
      <c r="C19" s="40"/>
      <c r="D19" s="41"/>
      <c r="E19" s="41"/>
      <c r="F19" s="41"/>
      <c r="G19" s="41"/>
      <c r="H19" s="41"/>
      <c r="I19" s="41"/>
      <c r="J19" s="42"/>
      <c r="K19" s="44"/>
    </row>
    <row r="20" spans="2:11" x14ac:dyDescent="0.25">
      <c r="B20" s="43" t="s">
        <v>115</v>
      </c>
      <c r="C20" s="34" t="s">
        <v>101</v>
      </c>
      <c r="D20" s="35"/>
      <c r="E20" s="35"/>
      <c r="F20" s="35"/>
      <c r="G20" s="35"/>
      <c r="H20" s="35"/>
      <c r="I20" s="35"/>
      <c r="J20" s="36"/>
      <c r="K20" s="44" t="s">
        <v>116</v>
      </c>
    </row>
    <row r="21" spans="2:11" x14ac:dyDescent="0.25">
      <c r="B21" s="43"/>
      <c r="C21" s="40"/>
      <c r="D21" s="41"/>
      <c r="E21" s="41"/>
      <c r="F21" s="41"/>
      <c r="G21" s="41"/>
      <c r="H21" s="41"/>
      <c r="I21" s="41"/>
      <c r="J21" s="42"/>
      <c r="K21" s="44"/>
    </row>
    <row r="22" spans="2:11" x14ac:dyDescent="0.25">
      <c r="B22" s="43" t="s">
        <v>117</v>
      </c>
      <c r="C22" s="34" t="s">
        <v>102</v>
      </c>
      <c r="D22" s="35"/>
      <c r="E22" s="35"/>
      <c r="F22" s="35"/>
      <c r="G22" s="35"/>
      <c r="H22" s="35"/>
      <c r="I22" s="35"/>
      <c r="J22" s="36"/>
      <c r="K22" s="44" t="s">
        <v>118</v>
      </c>
    </row>
    <row r="23" spans="2:11" x14ac:dyDescent="0.25">
      <c r="B23" s="43"/>
      <c r="C23" s="37"/>
      <c r="D23" s="38"/>
      <c r="E23" s="38"/>
      <c r="F23" s="38"/>
      <c r="G23" s="38"/>
      <c r="H23" s="38"/>
      <c r="I23" s="38"/>
      <c r="J23" s="39"/>
      <c r="K23" s="44"/>
    </row>
    <row r="24" spans="2:11" x14ac:dyDescent="0.25">
      <c r="B24" s="43"/>
      <c r="C24" s="37"/>
      <c r="D24" s="38"/>
      <c r="E24" s="38"/>
      <c r="F24" s="38"/>
      <c r="G24" s="38"/>
      <c r="H24" s="38"/>
      <c r="I24" s="38"/>
      <c r="J24" s="39"/>
      <c r="K24" s="44"/>
    </row>
    <row r="25" spans="2:11" x14ac:dyDescent="0.25">
      <c r="B25" s="43"/>
      <c r="C25" s="40"/>
      <c r="D25" s="41"/>
      <c r="E25" s="41"/>
      <c r="F25" s="41"/>
      <c r="G25" s="41"/>
      <c r="H25" s="41"/>
      <c r="I25" s="41"/>
      <c r="J25" s="42"/>
      <c r="K25" s="44"/>
    </row>
    <row r="26" spans="2:11" x14ac:dyDescent="0.25">
      <c r="B26" s="45" t="s">
        <v>119</v>
      </c>
      <c r="C26" s="34" t="s">
        <v>103</v>
      </c>
      <c r="D26" s="35"/>
      <c r="E26" s="35"/>
      <c r="F26" s="35"/>
      <c r="G26" s="35"/>
      <c r="H26" s="35"/>
      <c r="I26" s="35"/>
      <c r="J26" s="36"/>
      <c r="K26" s="47" t="s">
        <v>120</v>
      </c>
    </row>
    <row r="27" spans="2:11" x14ac:dyDescent="0.25">
      <c r="B27" s="46"/>
      <c r="C27" s="37"/>
      <c r="D27" s="38"/>
      <c r="E27" s="38"/>
      <c r="F27" s="38"/>
      <c r="G27" s="38"/>
      <c r="H27" s="38"/>
      <c r="I27" s="38"/>
      <c r="J27" s="39"/>
      <c r="K27" s="48"/>
    </row>
    <row r="28" spans="2:11" x14ac:dyDescent="0.25">
      <c r="B28" s="45" t="s">
        <v>121</v>
      </c>
      <c r="C28" s="34" t="s">
        <v>104</v>
      </c>
      <c r="D28" s="35"/>
      <c r="E28" s="35"/>
      <c r="F28" s="35"/>
      <c r="G28" s="35"/>
      <c r="H28" s="35"/>
      <c r="I28" s="35"/>
      <c r="J28" s="36"/>
      <c r="K28" s="47" t="s">
        <v>122</v>
      </c>
    </row>
    <row r="29" spans="2:11" x14ac:dyDescent="0.25">
      <c r="B29" s="46"/>
      <c r="C29" s="40"/>
      <c r="D29" s="41"/>
      <c r="E29" s="41"/>
      <c r="F29" s="41"/>
      <c r="G29" s="41"/>
      <c r="H29" s="41"/>
      <c r="I29" s="41"/>
      <c r="J29" s="42"/>
      <c r="K29" s="48"/>
    </row>
    <row r="30" spans="2:11" x14ac:dyDescent="0.25">
      <c r="B30" s="43" t="s">
        <v>123</v>
      </c>
      <c r="C30" s="34" t="s">
        <v>105</v>
      </c>
      <c r="D30" s="35"/>
      <c r="E30" s="35"/>
      <c r="F30" s="35"/>
      <c r="G30" s="35"/>
      <c r="H30" s="35"/>
      <c r="I30" s="35"/>
      <c r="J30" s="36"/>
      <c r="K30" s="44" t="s">
        <v>124</v>
      </c>
    </row>
    <row r="31" spans="2:11" x14ac:dyDescent="0.25">
      <c r="B31" s="43"/>
      <c r="C31" s="37"/>
      <c r="D31" s="38"/>
      <c r="E31" s="38"/>
      <c r="F31" s="38"/>
      <c r="G31" s="38"/>
      <c r="H31" s="38"/>
      <c r="I31" s="38"/>
      <c r="J31" s="39"/>
      <c r="K31" s="44"/>
    </row>
    <row r="32" spans="2:11" x14ac:dyDescent="0.25">
      <c r="B32" s="52" t="s">
        <v>125</v>
      </c>
      <c r="C32" s="24" t="s">
        <v>263</v>
      </c>
      <c r="D32" s="24"/>
      <c r="E32" s="24"/>
      <c r="F32" s="24"/>
      <c r="G32" s="24"/>
      <c r="H32" s="24"/>
      <c r="I32" s="24"/>
      <c r="J32" s="24"/>
      <c r="K32" s="51" t="s">
        <v>126</v>
      </c>
    </row>
    <row r="33" spans="2:11" x14ac:dyDescent="0.25">
      <c r="B33" s="43"/>
      <c r="C33" s="24" t="s">
        <v>85</v>
      </c>
      <c r="D33" s="24"/>
      <c r="E33" s="24"/>
      <c r="F33" s="24"/>
      <c r="G33" s="24"/>
      <c r="H33" s="24"/>
      <c r="I33" s="24"/>
      <c r="J33" s="24"/>
      <c r="K33" s="44"/>
    </row>
    <row r="35" spans="2:11" x14ac:dyDescent="0.25">
      <c r="C35" s="2"/>
      <c r="K35"/>
    </row>
    <row r="36" spans="2:11" x14ac:dyDescent="0.25">
      <c r="C36" s="2"/>
      <c r="K36"/>
    </row>
    <row r="37" spans="2:11" x14ac:dyDescent="0.25">
      <c r="C37" s="2"/>
      <c r="K37"/>
    </row>
    <row r="38" spans="2:11" x14ac:dyDescent="0.25">
      <c r="C38" s="2"/>
      <c r="K38"/>
    </row>
    <row r="39" spans="2:11" x14ac:dyDescent="0.25">
      <c r="C39" s="2"/>
      <c r="K39"/>
    </row>
    <row r="40" spans="2:11" x14ac:dyDescent="0.25">
      <c r="C40" s="2"/>
      <c r="K40"/>
    </row>
    <row r="41" spans="2:11" x14ac:dyDescent="0.25">
      <c r="C41" s="2"/>
      <c r="K41"/>
    </row>
    <row r="42" spans="2:11" x14ac:dyDescent="0.25">
      <c r="C42" s="2"/>
      <c r="K42"/>
    </row>
    <row r="43" spans="2:11" x14ac:dyDescent="0.25">
      <c r="C43" s="2"/>
      <c r="K43"/>
    </row>
    <row r="44" spans="2:11" x14ac:dyDescent="0.25">
      <c r="C44" s="2"/>
      <c r="K44"/>
    </row>
    <row r="45" spans="2:11" x14ac:dyDescent="0.25">
      <c r="C45" s="2"/>
      <c r="K45"/>
    </row>
    <row r="46" spans="2:11" x14ac:dyDescent="0.25">
      <c r="C46" s="2"/>
      <c r="K46"/>
    </row>
    <row r="47" spans="2:11" x14ac:dyDescent="0.25">
      <c r="C47" s="2"/>
      <c r="K47"/>
    </row>
    <row r="48" spans="2:11" x14ac:dyDescent="0.25">
      <c r="C48" s="2"/>
      <c r="K48"/>
    </row>
    <row r="49" spans="3:11" x14ac:dyDescent="0.25">
      <c r="C49" s="2"/>
      <c r="K49"/>
    </row>
    <row r="50" spans="3:11" x14ac:dyDescent="0.25">
      <c r="C50" s="2"/>
      <c r="K50"/>
    </row>
    <row r="51" spans="3:11" x14ac:dyDescent="0.25">
      <c r="C51" s="2"/>
      <c r="K51"/>
    </row>
    <row r="52" spans="3:11" x14ac:dyDescent="0.25">
      <c r="C52" s="2"/>
      <c r="K52"/>
    </row>
    <row r="53" spans="3:11" x14ac:dyDescent="0.25">
      <c r="C53" s="2"/>
      <c r="K53"/>
    </row>
    <row r="54" spans="3:11" x14ac:dyDescent="0.25">
      <c r="C54" s="2"/>
      <c r="K54"/>
    </row>
    <row r="55" spans="3:11" x14ac:dyDescent="0.25">
      <c r="C55" s="2"/>
      <c r="K55"/>
    </row>
    <row r="56" spans="3:11" x14ac:dyDescent="0.25">
      <c r="C56" s="2"/>
      <c r="K56"/>
    </row>
    <row r="57" spans="3:11" x14ac:dyDescent="0.25">
      <c r="C57" s="2"/>
      <c r="K57"/>
    </row>
    <row r="58" spans="3:11" x14ac:dyDescent="0.25">
      <c r="C58" s="2"/>
      <c r="K58"/>
    </row>
  </sheetData>
  <mergeCells count="41">
    <mergeCell ref="K32:K33"/>
    <mergeCell ref="C28:J29"/>
    <mergeCell ref="C30:J31"/>
    <mergeCell ref="B32:B33"/>
    <mergeCell ref="C20:J21"/>
    <mergeCell ref="C22:J25"/>
    <mergeCell ref="B30:B31"/>
    <mergeCell ref="K30:K31"/>
    <mergeCell ref="K22:K25"/>
    <mergeCell ref="B22:B25"/>
    <mergeCell ref="C26:J27"/>
    <mergeCell ref="B26:B27"/>
    <mergeCell ref="Z5:AG6"/>
    <mergeCell ref="Z7:AG8"/>
    <mergeCell ref="Z9:AG10"/>
    <mergeCell ref="Z11:AG12"/>
    <mergeCell ref="K28:K29"/>
    <mergeCell ref="K26:K27"/>
    <mergeCell ref="K10:K17"/>
    <mergeCell ref="E4:F4"/>
    <mergeCell ref="K18:K19"/>
    <mergeCell ref="C6:F6"/>
    <mergeCell ref="G6:J6"/>
    <mergeCell ref="C7:F7"/>
    <mergeCell ref="H7:J7"/>
    <mergeCell ref="K6:K7"/>
    <mergeCell ref="K8:K9"/>
    <mergeCell ref="P4:W5"/>
    <mergeCell ref="B28:B29"/>
    <mergeCell ref="C18:J19"/>
    <mergeCell ref="K20:K21"/>
    <mergeCell ref="B10:B17"/>
    <mergeCell ref="B18:B19"/>
    <mergeCell ref="B20:B21"/>
    <mergeCell ref="C8:J9"/>
    <mergeCell ref="C4:D4"/>
    <mergeCell ref="C32:J32"/>
    <mergeCell ref="C33:J33"/>
    <mergeCell ref="C10:J17"/>
    <mergeCell ref="B6:B7"/>
    <mergeCell ref="B8:B9"/>
  </mergeCells>
  <pageMargins left="0.7" right="0.7" top="0.75" bottom="0.75" header="0.3" footer="0.3"/>
  <pageSetup paperSize="9" orientation="portrait" r:id="rId1"/>
  <ignoredErrors>
    <ignoredError sqref="B19:K25 C26 B30:B33 K30:K33 B18 D18:K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2"/>
  <sheetViews>
    <sheetView topLeftCell="B1" zoomScaleNormal="100" workbookViewId="0">
      <selection activeCell="I1" sqref="I1:I1048576"/>
    </sheetView>
  </sheetViews>
  <sheetFormatPr defaultRowHeight="15" x14ac:dyDescent="0.25"/>
  <cols>
    <col min="1" max="1" width="0" hidden="1" customWidth="1"/>
  </cols>
  <sheetData>
    <row r="2" spans="4:18" x14ac:dyDescent="0.25">
      <c r="F2" t="s">
        <v>62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</row>
    <row r="3" spans="4:18" x14ac:dyDescent="0.25">
      <c r="D3" t="s">
        <v>139</v>
      </c>
      <c r="I3">
        <v>1</v>
      </c>
      <c r="K3">
        <v>1</v>
      </c>
    </row>
    <row r="4" spans="4:18" x14ac:dyDescent="0.25">
      <c r="D4" t="s">
        <v>140</v>
      </c>
      <c r="I4">
        <v>1</v>
      </c>
      <c r="J4">
        <v>1</v>
      </c>
    </row>
    <row r="5" spans="4:18" x14ac:dyDescent="0.25">
      <c r="D5" t="s">
        <v>58</v>
      </c>
      <c r="G5">
        <v>1</v>
      </c>
      <c r="N5">
        <v>1</v>
      </c>
      <c r="O5">
        <v>1</v>
      </c>
      <c r="P5">
        <v>1</v>
      </c>
    </row>
    <row r="6" spans="4:18" x14ac:dyDescent="0.25">
      <c r="D6" t="s">
        <v>141</v>
      </c>
      <c r="K6">
        <v>1</v>
      </c>
      <c r="Q6">
        <v>1</v>
      </c>
    </row>
    <row r="7" spans="4:18" x14ac:dyDescent="0.25">
      <c r="D7" t="s">
        <v>142</v>
      </c>
      <c r="I7">
        <v>1</v>
      </c>
      <c r="K7">
        <v>1</v>
      </c>
      <c r="R7">
        <v>1</v>
      </c>
    </row>
    <row r="8" spans="4:18" x14ac:dyDescent="0.25">
      <c r="D8" t="s">
        <v>143</v>
      </c>
      <c r="L8">
        <v>1</v>
      </c>
    </row>
    <row r="9" spans="4:18" x14ac:dyDescent="0.25">
      <c r="D9" t="s">
        <v>144</v>
      </c>
      <c r="M9">
        <v>1</v>
      </c>
    </row>
    <row r="10" spans="4:18" x14ac:dyDescent="0.25">
      <c r="D10" t="s">
        <v>145</v>
      </c>
      <c r="I10">
        <v>1</v>
      </c>
      <c r="J10">
        <v>1</v>
      </c>
      <c r="Q10">
        <v>1</v>
      </c>
      <c r="R10">
        <v>1</v>
      </c>
    </row>
    <row r="11" spans="4:18" x14ac:dyDescent="0.25">
      <c r="D11" t="s">
        <v>146</v>
      </c>
      <c r="I11">
        <v>1</v>
      </c>
      <c r="J11">
        <v>1</v>
      </c>
      <c r="R11">
        <v>1</v>
      </c>
    </row>
    <row r="12" spans="4:18" x14ac:dyDescent="0.25">
      <c r="D12" t="s">
        <v>147</v>
      </c>
      <c r="L12">
        <v>1</v>
      </c>
      <c r="O12">
        <v>1</v>
      </c>
    </row>
    <row r="13" spans="4:18" x14ac:dyDescent="0.25">
      <c r="D13" t="s">
        <v>148</v>
      </c>
      <c r="M13">
        <v>1</v>
      </c>
      <c r="P13">
        <v>1</v>
      </c>
    </row>
    <row r="14" spans="4:18" x14ac:dyDescent="0.25">
      <c r="D14" t="s">
        <v>33</v>
      </c>
      <c r="K14">
        <v>1</v>
      </c>
    </row>
    <row r="15" spans="4:18" x14ac:dyDescent="0.25">
      <c r="D15" t="s">
        <v>149</v>
      </c>
      <c r="K15">
        <v>1</v>
      </c>
      <c r="O15">
        <v>1</v>
      </c>
    </row>
    <row r="16" spans="4:18" x14ac:dyDescent="0.25">
      <c r="D16" t="s">
        <v>150</v>
      </c>
      <c r="K16">
        <v>1</v>
      </c>
      <c r="P16">
        <v>1</v>
      </c>
    </row>
    <row r="17" spans="4:16" x14ac:dyDescent="0.25">
      <c r="D17" t="s">
        <v>151</v>
      </c>
      <c r="H17">
        <v>1</v>
      </c>
      <c r="I17">
        <v>1</v>
      </c>
      <c r="J17">
        <v>1</v>
      </c>
    </row>
    <row r="18" spans="4:16" x14ac:dyDescent="0.25">
      <c r="D18" t="s">
        <v>152</v>
      </c>
      <c r="H18">
        <v>1</v>
      </c>
      <c r="I18">
        <v>1</v>
      </c>
      <c r="J18">
        <v>1</v>
      </c>
      <c r="O18">
        <v>1</v>
      </c>
    </row>
    <row r="19" spans="4:16" x14ac:dyDescent="0.25">
      <c r="D19" t="s">
        <v>153</v>
      </c>
      <c r="H19">
        <v>1</v>
      </c>
      <c r="I19">
        <v>1</v>
      </c>
      <c r="J19">
        <v>1</v>
      </c>
      <c r="P19">
        <v>1</v>
      </c>
    </row>
    <row r="20" spans="4:16" x14ac:dyDescent="0.25">
      <c r="D20" t="s">
        <v>154</v>
      </c>
      <c r="H20">
        <v>1</v>
      </c>
      <c r="I20">
        <v>1</v>
      </c>
      <c r="J20">
        <v>1</v>
      </c>
      <c r="O20">
        <v>1</v>
      </c>
      <c r="P20">
        <v>1</v>
      </c>
    </row>
    <row r="21" spans="4:16" x14ac:dyDescent="0.25">
      <c r="D21" t="s">
        <v>155</v>
      </c>
      <c r="H21">
        <v>1</v>
      </c>
      <c r="I21">
        <v>1</v>
      </c>
      <c r="K21">
        <v>1</v>
      </c>
    </row>
    <row r="22" spans="4:16" x14ac:dyDescent="0.25">
      <c r="D22" t="s">
        <v>156</v>
      </c>
      <c r="H22">
        <v>1</v>
      </c>
      <c r="I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workbookViewId="0">
      <selection activeCell="G78" sqref="G78"/>
    </sheetView>
  </sheetViews>
  <sheetFormatPr defaultRowHeight="15" x14ac:dyDescent="0.25"/>
  <cols>
    <col min="2" max="2" width="9.140625" style="16"/>
    <col min="3" max="3" width="9.140625" style="2"/>
    <col min="4" max="4" width="51.7109375" style="2" bestFit="1" customWidth="1"/>
    <col min="5" max="5" width="4.28515625" style="2" bestFit="1" customWidth="1"/>
    <col min="6" max="6" width="5.42578125" style="2" bestFit="1" customWidth="1"/>
  </cols>
  <sheetData>
    <row r="1" spans="2:7" x14ac:dyDescent="0.25">
      <c r="E1" s="2" t="s">
        <v>157</v>
      </c>
      <c r="F1" s="2" t="s">
        <v>158</v>
      </c>
      <c r="G1" t="s">
        <v>159</v>
      </c>
    </row>
    <row r="2" spans="2:7" x14ac:dyDescent="0.25">
      <c r="B2" s="16" t="s">
        <v>96</v>
      </c>
      <c r="C2" s="2" t="s">
        <v>160</v>
      </c>
    </row>
    <row r="3" spans="2:7" x14ac:dyDescent="0.25">
      <c r="C3" s="2" t="s">
        <v>161</v>
      </c>
      <c r="D3" s="2" t="s">
        <v>162</v>
      </c>
      <c r="E3" s="2">
        <v>1</v>
      </c>
      <c r="F3" s="2">
        <v>1</v>
      </c>
    </row>
    <row r="4" spans="2:7" x14ac:dyDescent="0.25">
      <c r="C4" s="2" t="s">
        <v>163</v>
      </c>
      <c r="D4" s="2" t="s">
        <v>164</v>
      </c>
      <c r="E4" s="2">
        <v>2</v>
      </c>
      <c r="F4" s="2">
        <v>2</v>
      </c>
    </row>
    <row r="5" spans="2:7" x14ac:dyDescent="0.25">
      <c r="C5" s="2" t="s">
        <v>165</v>
      </c>
      <c r="D5" s="2" t="s">
        <v>166</v>
      </c>
      <c r="E5" s="2">
        <v>2</v>
      </c>
      <c r="F5" s="2">
        <v>2</v>
      </c>
    </row>
    <row r="6" spans="2:7" x14ac:dyDescent="0.25">
      <c r="C6" s="2" t="s">
        <v>167</v>
      </c>
      <c r="D6" s="2" t="s">
        <v>168</v>
      </c>
      <c r="E6" s="2">
        <v>1</v>
      </c>
      <c r="F6" s="2">
        <v>1</v>
      </c>
    </row>
    <row r="7" spans="2:7" x14ac:dyDescent="0.25">
      <c r="C7" s="2" t="s">
        <v>169</v>
      </c>
      <c r="D7" s="2" t="s">
        <v>170</v>
      </c>
      <c r="E7" s="2">
        <v>1</v>
      </c>
      <c r="F7" s="2">
        <v>1</v>
      </c>
    </row>
    <row r="8" spans="2:7" x14ac:dyDescent="0.25">
      <c r="C8" s="2" t="s">
        <v>171</v>
      </c>
      <c r="D8" s="2" t="s">
        <v>172</v>
      </c>
      <c r="E8" s="2">
        <v>1</v>
      </c>
      <c r="F8" s="2">
        <v>1</v>
      </c>
    </row>
    <row r="10" spans="2:7" x14ac:dyDescent="0.25">
      <c r="B10" s="16" t="s">
        <v>106</v>
      </c>
      <c r="C10" s="2" t="s">
        <v>173</v>
      </c>
    </row>
    <row r="11" spans="2:7" x14ac:dyDescent="0.25">
      <c r="C11" s="2" t="s">
        <v>161</v>
      </c>
      <c r="D11" s="2" t="s">
        <v>174</v>
      </c>
      <c r="E11" s="2">
        <v>1</v>
      </c>
      <c r="F11" s="2">
        <v>1</v>
      </c>
    </row>
    <row r="12" spans="2:7" x14ac:dyDescent="0.25">
      <c r="C12" s="2" t="s">
        <v>163</v>
      </c>
      <c r="D12" s="2" t="s">
        <v>175</v>
      </c>
      <c r="E12" s="2">
        <v>2</v>
      </c>
      <c r="F12" s="2">
        <v>2</v>
      </c>
      <c r="G12" t="s">
        <v>176</v>
      </c>
    </row>
    <row r="13" spans="2:7" x14ac:dyDescent="0.25">
      <c r="C13" s="2" t="s">
        <v>165</v>
      </c>
      <c r="D13" s="2" t="s">
        <v>177</v>
      </c>
      <c r="E13" s="2">
        <v>2</v>
      </c>
      <c r="F13" s="2">
        <v>2</v>
      </c>
    </row>
    <row r="14" spans="2:7" x14ac:dyDescent="0.25">
      <c r="C14" s="2" t="s">
        <v>167</v>
      </c>
      <c r="D14" s="2" t="s">
        <v>178</v>
      </c>
      <c r="E14" s="2">
        <v>1</v>
      </c>
      <c r="F14" s="2">
        <v>1</v>
      </c>
    </row>
    <row r="15" spans="2:7" x14ac:dyDescent="0.25">
      <c r="C15" s="2" t="s">
        <v>169</v>
      </c>
      <c r="D15" s="2" t="s">
        <v>179</v>
      </c>
      <c r="E15" s="2">
        <v>1</v>
      </c>
      <c r="F15" s="2">
        <v>1</v>
      </c>
    </row>
    <row r="16" spans="2:7" x14ac:dyDescent="0.25">
      <c r="C16" s="2" t="s">
        <v>171</v>
      </c>
      <c r="D16" s="2" t="s">
        <v>180</v>
      </c>
      <c r="E16" s="2">
        <v>1</v>
      </c>
      <c r="F16" s="2">
        <v>1</v>
      </c>
    </row>
    <row r="17" spans="2:7" x14ac:dyDescent="0.25">
      <c r="C17" s="2" t="s">
        <v>181</v>
      </c>
      <c r="D17" s="2" t="s">
        <v>182</v>
      </c>
      <c r="E17" s="2" t="s">
        <v>25</v>
      </c>
      <c r="F17" s="2" t="s">
        <v>25</v>
      </c>
      <c r="G17" s="2" t="s">
        <v>183</v>
      </c>
    </row>
    <row r="19" spans="2:7" x14ac:dyDescent="0.25">
      <c r="B19" s="16" t="s">
        <v>101</v>
      </c>
      <c r="C19" s="2" t="s">
        <v>184</v>
      </c>
    </row>
    <row r="20" spans="2:7" x14ac:dyDescent="0.25">
      <c r="B20" s="16" t="s">
        <v>102</v>
      </c>
      <c r="C20" s="2" t="s">
        <v>185</v>
      </c>
    </row>
    <row r="21" spans="2:7" x14ac:dyDescent="0.25">
      <c r="B21" s="16" t="s">
        <v>103</v>
      </c>
      <c r="C21" s="2" t="s">
        <v>186</v>
      </c>
    </row>
    <row r="22" spans="2:7" x14ac:dyDescent="0.25">
      <c r="B22" s="16" t="s">
        <v>104</v>
      </c>
      <c r="C22" s="2" t="s">
        <v>187</v>
      </c>
    </row>
    <row r="23" spans="2:7" x14ac:dyDescent="0.25">
      <c r="B23" s="16" t="s">
        <v>105</v>
      </c>
      <c r="C23" s="2" t="s">
        <v>188</v>
      </c>
    </row>
    <row r="24" spans="2:7" x14ac:dyDescent="0.25">
      <c r="C24" s="2" t="s">
        <v>161</v>
      </c>
      <c r="D24" s="2" t="s">
        <v>189</v>
      </c>
      <c r="E24" s="2">
        <v>1</v>
      </c>
      <c r="F24" s="2">
        <v>1</v>
      </c>
    </row>
    <row r="25" spans="2:7" x14ac:dyDescent="0.25">
      <c r="C25" s="2" t="s">
        <v>163</v>
      </c>
      <c r="D25" s="2" t="s">
        <v>190</v>
      </c>
      <c r="E25" s="2">
        <v>2</v>
      </c>
      <c r="F25" s="2">
        <v>2</v>
      </c>
    </row>
    <row r="26" spans="2:7" x14ac:dyDescent="0.25">
      <c r="C26" s="2" t="s">
        <v>165</v>
      </c>
      <c r="D26" s="2" t="s">
        <v>191</v>
      </c>
      <c r="E26" s="2">
        <v>2</v>
      </c>
      <c r="F26" s="2">
        <v>2</v>
      </c>
    </row>
    <row r="27" spans="2:7" x14ac:dyDescent="0.25">
      <c r="C27" s="2" t="s">
        <v>167</v>
      </c>
      <c r="D27" s="2" t="s">
        <v>192</v>
      </c>
      <c r="E27" s="2">
        <v>1</v>
      </c>
      <c r="F27" s="2">
        <v>1</v>
      </c>
    </row>
    <row r="28" spans="2:7" x14ac:dyDescent="0.25">
      <c r="C28" s="2" t="s">
        <v>171</v>
      </c>
      <c r="D28" s="2" t="s">
        <v>193</v>
      </c>
      <c r="E28" s="2">
        <v>1</v>
      </c>
      <c r="F28" s="2">
        <v>1</v>
      </c>
    </row>
    <row r="30" spans="2:7" x14ac:dyDescent="0.25">
      <c r="B30" s="16" t="s">
        <v>84</v>
      </c>
      <c r="C30" s="2" t="s">
        <v>194</v>
      </c>
    </row>
    <row r="31" spans="2:7" x14ac:dyDescent="0.25">
      <c r="B31" s="16" t="s">
        <v>85</v>
      </c>
      <c r="C31" s="2" t="s">
        <v>195</v>
      </c>
    </row>
    <row r="32" spans="2:7" x14ac:dyDescent="0.25">
      <c r="C32" s="2" t="s">
        <v>196</v>
      </c>
      <c r="D32" s="2" t="s">
        <v>197</v>
      </c>
      <c r="E32" s="2">
        <v>1</v>
      </c>
      <c r="F32" s="2">
        <v>1</v>
      </c>
    </row>
    <row r="33" spans="2:7" x14ac:dyDescent="0.25">
      <c r="C33" s="2" t="s">
        <v>167</v>
      </c>
      <c r="D33" s="2" t="s">
        <v>198</v>
      </c>
      <c r="E33" s="2">
        <v>1</v>
      </c>
      <c r="F33" s="2">
        <v>1</v>
      </c>
    </row>
    <row r="34" spans="2:7" x14ac:dyDescent="0.25">
      <c r="C34" s="2" t="s">
        <v>169</v>
      </c>
      <c r="D34" s="2" t="s">
        <v>199</v>
      </c>
      <c r="E34" s="2">
        <v>1</v>
      </c>
      <c r="F34" s="2">
        <v>1</v>
      </c>
    </row>
    <row r="36" spans="2:7" x14ac:dyDescent="0.25">
      <c r="B36" s="17" t="s">
        <v>81</v>
      </c>
      <c r="C36" s="2" t="s">
        <v>200</v>
      </c>
    </row>
    <row r="37" spans="2:7" x14ac:dyDescent="0.25">
      <c r="B37" s="17" t="s">
        <v>82</v>
      </c>
      <c r="C37" s="2" t="s">
        <v>201</v>
      </c>
    </row>
    <row r="38" spans="2:7" x14ac:dyDescent="0.25">
      <c r="B38" s="17" t="s">
        <v>83</v>
      </c>
      <c r="C38" s="2" t="s">
        <v>202</v>
      </c>
    </row>
    <row r="39" spans="2:7" x14ac:dyDescent="0.25">
      <c r="B39" s="17" t="s">
        <v>203</v>
      </c>
      <c r="C39" s="2" t="s">
        <v>204</v>
      </c>
    </row>
    <row r="40" spans="2:7" x14ac:dyDescent="0.25">
      <c r="B40" s="17" t="s">
        <v>86</v>
      </c>
      <c r="C40" s="2" t="s">
        <v>205</v>
      </c>
    </row>
    <row r="41" spans="2:7" x14ac:dyDescent="0.25">
      <c r="B41" s="17" t="s">
        <v>87</v>
      </c>
      <c r="C41" s="2" t="s">
        <v>50</v>
      </c>
    </row>
    <row r="42" spans="2:7" x14ac:dyDescent="0.25">
      <c r="C42" s="2" t="s">
        <v>196</v>
      </c>
      <c r="E42" s="2">
        <v>1</v>
      </c>
      <c r="F42" s="2">
        <v>1</v>
      </c>
    </row>
    <row r="44" spans="2:7" x14ac:dyDescent="0.25">
      <c r="B44" s="16" t="s">
        <v>206</v>
      </c>
      <c r="C44" s="2" t="s">
        <v>207</v>
      </c>
    </row>
    <row r="45" spans="2:7" x14ac:dyDescent="0.25">
      <c r="C45" s="2" t="s">
        <v>208</v>
      </c>
      <c r="D45" s="2" t="s">
        <v>209</v>
      </c>
      <c r="E45" s="2">
        <v>1</v>
      </c>
      <c r="F45" s="2">
        <v>1</v>
      </c>
    </row>
    <row r="46" spans="2:7" x14ac:dyDescent="0.25">
      <c r="C46" s="2" t="s">
        <v>167</v>
      </c>
      <c r="D46" s="2" t="s">
        <v>210</v>
      </c>
      <c r="E46" s="2">
        <v>1</v>
      </c>
      <c r="F46" s="2">
        <v>1</v>
      </c>
    </row>
    <row r="47" spans="2:7" x14ac:dyDescent="0.25">
      <c r="C47" s="2" t="s">
        <v>169</v>
      </c>
      <c r="D47" s="2" t="s">
        <v>211</v>
      </c>
      <c r="E47" s="2">
        <v>1</v>
      </c>
      <c r="F47" s="2">
        <v>1</v>
      </c>
    </row>
    <row r="48" spans="2:7" x14ac:dyDescent="0.25">
      <c r="C48" s="2" t="s">
        <v>212</v>
      </c>
      <c r="D48" s="2" t="s">
        <v>213</v>
      </c>
      <c r="E48" s="2">
        <v>1</v>
      </c>
      <c r="F48" s="2">
        <v>1</v>
      </c>
      <c r="G48" t="s">
        <v>214</v>
      </c>
    </row>
    <row r="49" spans="2:7" x14ac:dyDescent="0.25">
      <c r="C49" s="2" t="s">
        <v>215</v>
      </c>
      <c r="D49" s="2" t="s">
        <v>216</v>
      </c>
      <c r="E49" s="2">
        <v>2</v>
      </c>
      <c r="F49" s="2">
        <v>2</v>
      </c>
    </row>
    <row r="50" spans="2:7" x14ac:dyDescent="0.25">
      <c r="C50" s="2" t="s">
        <v>217</v>
      </c>
      <c r="D50" s="2" t="s">
        <v>218</v>
      </c>
      <c r="E50" s="2">
        <v>2</v>
      </c>
      <c r="F50" s="2">
        <v>2</v>
      </c>
    </row>
    <row r="51" spans="2:7" x14ac:dyDescent="0.25">
      <c r="C51" s="2" t="s">
        <v>219</v>
      </c>
      <c r="D51" s="2" t="s">
        <v>220</v>
      </c>
      <c r="E51" s="2">
        <v>2</v>
      </c>
      <c r="F51" s="2">
        <v>2</v>
      </c>
    </row>
    <row r="52" spans="2:7" x14ac:dyDescent="0.25">
      <c r="C52" s="2" t="s">
        <v>181</v>
      </c>
      <c r="D52" s="2" t="s">
        <v>221</v>
      </c>
      <c r="E52" s="2">
        <v>2</v>
      </c>
      <c r="F52" s="2">
        <v>2</v>
      </c>
      <c r="G52" t="s">
        <v>222</v>
      </c>
    </row>
    <row r="54" spans="2:7" x14ac:dyDescent="0.25">
      <c r="B54" s="16" t="s">
        <v>223</v>
      </c>
      <c r="C54" s="2" t="s">
        <v>224</v>
      </c>
    </row>
    <row r="55" spans="2:7" x14ac:dyDescent="0.25">
      <c r="C55" s="2" t="s">
        <v>225</v>
      </c>
      <c r="D55" s="2" t="s">
        <v>226</v>
      </c>
      <c r="E55" s="2">
        <v>1</v>
      </c>
      <c r="F55" s="2">
        <v>1</v>
      </c>
    </row>
    <row r="56" spans="2:7" x14ac:dyDescent="0.25">
      <c r="C56" s="2" t="s">
        <v>208</v>
      </c>
      <c r="D56" s="2" t="s">
        <v>227</v>
      </c>
      <c r="E56" s="2">
        <v>1</v>
      </c>
      <c r="F56" s="2">
        <v>1</v>
      </c>
    </row>
    <row r="57" spans="2:7" x14ac:dyDescent="0.25">
      <c r="C57" s="2" t="s">
        <v>167</v>
      </c>
      <c r="D57" s="2" t="s">
        <v>228</v>
      </c>
      <c r="E57" s="2">
        <v>1</v>
      </c>
      <c r="F57" s="2">
        <v>1</v>
      </c>
    </row>
    <row r="58" spans="2:7" x14ac:dyDescent="0.25">
      <c r="C58" s="2" t="s">
        <v>169</v>
      </c>
      <c r="D58" s="2" t="s">
        <v>229</v>
      </c>
      <c r="E58" s="2">
        <v>1</v>
      </c>
      <c r="F58" s="2">
        <v>1</v>
      </c>
    </row>
    <row r="59" spans="2:7" x14ac:dyDescent="0.25">
      <c r="C59" s="2" t="s">
        <v>212</v>
      </c>
      <c r="D59" s="2" t="s">
        <v>230</v>
      </c>
      <c r="E59" s="2">
        <v>1</v>
      </c>
      <c r="F59" s="2">
        <v>2</v>
      </c>
      <c r="G59" t="s">
        <v>231</v>
      </c>
    </row>
    <row r="61" spans="2:7" x14ac:dyDescent="0.25">
      <c r="B61" s="16" t="s">
        <v>232</v>
      </c>
      <c r="C61" s="2" t="s">
        <v>233</v>
      </c>
    </row>
    <row r="62" spans="2:7" x14ac:dyDescent="0.25">
      <c r="C62" s="2" t="s">
        <v>234</v>
      </c>
      <c r="D62" s="2" t="s">
        <v>235</v>
      </c>
      <c r="E62" s="2">
        <v>1</v>
      </c>
      <c r="F62" s="2">
        <v>2</v>
      </c>
    </row>
    <row r="64" spans="2:7" x14ac:dyDescent="0.25">
      <c r="B64" s="16" t="s">
        <v>236</v>
      </c>
      <c r="C64" s="2" t="s">
        <v>237</v>
      </c>
    </row>
    <row r="65" spans="2:7" x14ac:dyDescent="0.25">
      <c r="C65" s="2" t="s">
        <v>238</v>
      </c>
      <c r="D65" s="2" t="s">
        <v>239</v>
      </c>
      <c r="E65" s="2" t="s">
        <v>35</v>
      </c>
      <c r="F65" s="2" t="s">
        <v>240</v>
      </c>
    </row>
    <row r="66" spans="2:7" x14ac:dyDescent="0.25">
      <c r="C66" s="2" t="s">
        <v>241</v>
      </c>
      <c r="D66" s="2" t="s">
        <v>242</v>
      </c>
      <c r="E66" s="2">
        <v>1</v>
      </c>
      <c r="F66" s="2" t="s">
        <v>240</v>
      </c>
    </row>
    <row r="67" spans="2:7" x14ac:dyDescent="0.25">
      <c r="C67" s="2" t="s">
        <v>243</v>
      </c>
      <c r="D67" s="2" t="s">
        <v>244</v>
      </c>
      <c r="E67" s="2">
        <v>1</v>
      </c>
      <c r="F67" s="2" t="s">
        <v>240</v>
      </c>
    </row>
    <row r="68" spans="2:7" x14ac:dyDescent="0.25">
      <c r="C68" s="2" t="s">
        <v>241</v>
      </c>
      <c r="D68" s="2" t="s">
        <v>245</v>
      </c>
      <c r="E68" s="2">
        <v>1</v>
      </c>
      <c r="F68" s="2" t="s">
        <v>240</v>
      </c>
    </row>
    <row r="70" spans="2:7" x14ac:dyDescent="0.25">
      <c r="B70" s="16" t="s">
        <v>246</v>
      </c>
      <c r="C70" s="2" t="s">
        <v>247</v>
      </c>
    </row>
    <row r="71" spans="2:7" x14ac:dyDescent="0.25">
      <c r="C71" s="2" t="s">
        <v>248</v>
      </c>
      <c r="D71" s="2" t="s">
        <v>249</v>
      </c>
      <c r="E71" s="2" t="s">
        <v>35</v>
      </c>
      <c r="F71" s="2" t="s">
        <v>35</v>
      </c>
    </row>
    <row r="72" spans="2:7" x14ac:dyDescent="0.25">
      <c r="C72" s="2" t="s">
        <v>250</v>
      </c>
      <c r="D72" s="2" t="s">
        <v>251</v>
      </c>
      <c r="E72" s="2" t="s">
        <v>35</v>
      </c>
      <c r="F72" s="2" t="s">
        <v>35</v>
      </c>
    </row>
    <row r="74" spans="2:7" x14ac:dyDescent="0.25">
      <c r="B74" s="16" t="s">
        <v>70</v>
      </c>
      <c r="C74" s="2" t="s">
        <v>252</v>
      </c>
      <c r="E74" s="2" t="s">
        <v>35</v>
      </c>
      <c r="F74" s="2" t="s">
        <v>35</v>
      </c>
      <c r="G74" s="2" t="s">
        <v>253</v>
      </c>
    </row>
    <row r="75" spans="2:7" x14ac:dyDescent="0.25">
      <c r="G75" t="s">
        <v>254</v>
      </c>
    </row>
    <row r="77" spans="2:7" x14ac:dyDescent="0.25">
      <c r="B77" t="s">
        <v>255</v>
      </c>
    </row>
    <row r="78" spans="2:7" x14ac:dyDescent="0.25">
      <c r="B78" t="s">
        <v>256</v>
      </c>
      <c r="G78" t="s">
        <v>257</v>
      </c>
    </row>
    <row r="79" spans="2:7" x14ac:dyDescent="0.25">
      <c r="B79" t="s">
        <v>258</v>
      </c>
    </row>
    <row r="80" spans="2:7" x14ac:dyDescent="0.25">
      <c r="B80" t="s">
        <v>259</v>
      </c>
    </row>
    <row r="81" spans="2:2" x14ac:dyDescent="0.25">
      <c r="B81" t="s">
        <v>260</v>
      </c>
    </row>
    <row r="82" spans="2:2" x14ac:dyDescent="0.25">
      <c r="B82" t="s">
        <v>261</v>
      </c>
    </row>
    <row r="83" spans="2:2" x14ac:dyDescent="0.25">
      <c r="B83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simple16</vt:lpstr>
      <vt:lpstr>layout_01</vt:lpstr>
      <vt:lpstr>mcode</vt:lpstr>
      <vt:lpstr>mnem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Jenner</dc:creator>
  <cp:keywords/>
  <dc:description/>
  <cp:lastModifiedBy>Matt Jenner</cp:lastModifiedBy>
  <cp:revision/>
  <dcterms:created xsi:type="dcterms:W3CDTF">2006-09-16T00:00:00Z</dcterms:created>
  <dcterms:modified xsi:type="dcterms:W3CDTF">2018-03-15T08:20:12Z</dcterms:modified>
  <cp:category/>
  <cp:contentStatus/>
</cp:coreProperties>
</file>