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4.선형 방정식\"/>
    </mc:Choice>
  </mc:AlternateContent>
  <xr:revisionPtr revIDLastSave="881" documentId="13_ncr:1_{1D9FF809-7CE4-4F85-8F9A-37FD19DC619F}" xr6:coauthVersionLast="45" xr6:coauthVersionMax="45" xr10:uidLastSave="{E63708E4-5DD6-4E0C-ACAE-333DB6ABE711}"/>
  <bookViews>
    <workbookView xWindow="-110" yWindow="-110" windowWidth="19420" windowHeight="11020" activeTab="1" xr2:uid="{A7181048-E622-4112-9E78-C12148E54EB9}"/>
  </bookViews>
  <sheets>
    <sheet name="3X3" sheetId="1" r:id="rId1"/>
    <sheet name="4X4" sheetId="4" r:id="rId2"/>
    <sheet name="4X4(김민정)" sheetId="2" r:id="rId3"/>
    <sheet name="5X5" sheetId="3" r:id="rId4"/>
  </sheets>
  <definedNames>
    <definedName name="solver_adj" localSheetId="0" hidden="1">'3X3'!$F$17:$F$19</definedName>
    <definedName name="solver_adj" localSheetId="1" hidden="1">'4X4'!$G$27:$G$30</definedName>
    <definedName name="solver_adj" localSheetId="3" hidden="1">'5X5'!$H$37:$H$41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'3X3'!$D$17</definedName>
    <definedName name="solver_lhs1" localSheetId="1" hidden="1">'4X4'!$E$27</definedName>
    <definedName name="solver_lhs1" localSheetId="3" hidden="1">'5X5'!$F$37</definedName>
    <definedName name="solver_lhs2" localSheetId="0" hidden="1">'3X3'!$D$18</definedName>
    <definedName name="solver_lhs2" localSheetId="1" hidden="1">'4X4'!$E$28</definedName>
    <definedName name="solver_lhs2" localSheetId="3" hidden="1">'5X5'!$F$38</definedName>
    <definedName name="solver_lhs3" localSheetId="0" hidden="1">'3X3'!$D$19</definedName>
    <definedName name="solver_lhs3" localSheetId="1" hidden="1">'4X4'!$E$29</definedName>
    <definedName name="solver_lhs3" localSheetId="3" hidden="1">'5X5'!$F$39</definedName>
    <definedName name="solver_lhs4" localSheetId="1" hidden="1">'4X4'!$E$30</definedName>
    <definedName name="solver_lhs4" localSheetId="3" hidden="1">'5X5'!$F$40</definedName>
    <definedName name="solver_lhs5" localSheetId="3" hidden="1">'5X5'!$F$41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2</definedName>
    <definedName name="solver_neg" localSheetId="1" hidden="1">2</definedName>
    <definedName name="solver_neg" localSheetId="3" hidden="1">2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3</definedName>
    <definedName name="solver_num" localSheetId="1" hidden="1">4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el2" localSheetId="0" hidden="1">2</definedName>
    <definedName name="solver_rel2" localSheetId="1" hidden="1">2</definedName>
    <definedName name="solver_rel2" localSheetId="3" hidden="1">2</definedName>
    <definedName name="solver_rel3" localSheetId="0" hidden="1">2</definedName>
    <definedName name="solver_rel3" localSheetId="1" hidden="1">2</definedName>
    <definedName name="solver_rel3" localSheetId="3" hidden="1">2</definedName>
    <definedName name="solver_rel4" localSheetId="1" hidden="1">2</definedName>
    <definedName name="solver_rel4" localSheetId="3" hidden="1">2</definedName>
    <definedName name="solver_rel5" localSheetId="3" hidden="1">2</definedName>
    <definedName name="solver_rhs1" localSheetId="0" hidden="1">'3X3'!$G$17</definedName>
    <definedName name="solver_rhs1" localSheetId="1" hidden="1">'4X4'!$H$27</definedName>
    <definedName name="solver_rhs1" localSheetId="3" hidden="1">'5X5'!$I$37</definedName>
    <definedName name="solver_rhs2" localSheetId="0" hidden="1">'3X3'!$G$18</definedName>
    <definedName name="solver_rhs2" localSheetId="1" hidden="1">'4X4'!$H$28</definedName>
    <definedName name="solver_rhs2" localSheetId="3" hidden="1">'5X5'!$I$38</definedName>
    <definedName name="solver_rhs3" localSheetId="0" hidden="1">'3X3'!$G$19</definedName>
    <definedName name="solver_rhs3" localSheetId="1" hidden="1">'4X4'!$H$29</definedName>
    <definedName name="solver_rhs3" localSheetId="3" hidden="1">'5X5'!$I$39</definedName>
    <definedName name="solver_rhs4" localSheetId="1" hidden="1">'4X4'!$H$30</definedName>
    <definedName name="solver_rhs4" localSheetId="3" hidden="1">'5X5'!$I$40</definedName>
    <definedName name="solver_rhs5" localSheetId="3" hidden="1">'5X5'!$I$41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7" i="3" l="1" a="1"/>
  <c r="A37" i="3" s="1"/>
  <c r="A30" i="3" a="1"/>
  <c r="A30" i="3" s="1"/>
  <c r="T34" i="3"/>
  <c r="D41" i="3" s="1"/>
  <c r="T26" i="3"/>
  <c r="E33" i="3" s="1"/>
  <c r="A9" i="3" a="1"/>
  <c r="A9" i="3" s="1"/>
  <c r="G9" i="3" s="1" a="1"/>
  <c r="G9" i="3" s="1"/>
  <c r="I2" i="3"/>
  <c r="J2" i="3" s="1"/>
  <c r="R24" i="4"/>
  <c r="E30" i="4" s="1"/>
  <c r="A27" i="4" a="1"/>
  <c r="A27" i="4" s="1"/>
  <c r="A21" i="4" a="1"/>
  <c r="A21" i="4" s="1"/>
  <c r="R18" i="4"/>
  <c r="E24" i="4" s="1"/>
  <c r="A15" i="4" a="1"/>
  <c r="A15" i="4" s="1"/>
  <c r="R11" i="4"/>
  <c r="E18" i="4" s="1"/>
  <c r="R10" i="4"/>
  <c r="B17" i="4" s="1"/>
  <c r="F14" i="1"/>
  <c r="F13" i="1"/>
  <c r="A8" i="4" a="1"/>
  <c r="A8" i="4" s="1"/>
  <c r="F8" i="4" s="1" a="1"/>
  <c r="F8" i="4" s="1"/>
  <c r="H2" i="4"/>
  <c r="I2" i="4" s="1"/>
  <c r="R9" i="4"/>
  <c r="G17" i="1" a="1"/>
  <c r="G17" i="1" s="1"/>
  <c r="P14" i="1"/>
  <c r="D19" i="1" s="1"/>
  <c r="B19" i="1"/>
  <c r="A19" i="1"/>
  <c r="A17" i="1" a="1"/>
  <c r="A17" i="1" s="1"/>
  <c r="E14" i="1" a="1"/>
  <c r="E14" i="1" s="1"/>
  <c r="E13" i="1" a="1"/>
  <c r="E13" i="1" s="1"/>
  <c r="E12" i="1" a="1"/>
  <c r="E12" i="1" s="1"/>
  <c r="A14" i="1"/>
  <c r="B14" i="1"/>
  <c r="C14" i="1"/>
  <c r="D14" i="1"/>
  <c r="B13" i="1"/>
  <c r="C13" i="1"/>
  <c r="D13" i="1"/>
  <c r="A13" i="1"/>
  <c r="P9" i="1"/>
  <c r="P8" i="1"/>
  <c r="A12" i="1" a="1"/>
  <c r="A12" i="1" s="1"/>
  <c r="A7" i="1" a="1"/>
  <c r="A7" i="1" s="1"/>
  <c r="F2" i="1"/>
  <c r="G2" i="1" s="1"/>
  <c r="C16" i="4" l="1"/>
  <c r="B16" i="4"/>
  <c r="E8" i="1" a="1"/>
  <c r="E8" i="1" s="1"/>
  <c r="F8" i="1" s="1"/>
  <c r="E7" i="1" a="1"/>
  <c r="E7" i="1" s="1"/>
  <c r="F7" i="1" s="1"/>
  <c r="E9" i="1" a="1"/>
  <c r="E9" i="1" s="1"/>
  <c r="F9" i="1" s="1"/>
  <c r="B24" i="4"/>
  <c r="D24" i="4"/>
  <c r="C24" i="4"/>
  <c r="A24" i="4"/>
  <c r="A30" i="4"/>
  <c r="B30" i="4"/>
  <c r="C30" i="4"/>
  <c r="B18" i="4"/>
  <c r="D16" i="4"/>
  <c r="C17" i="4"/>
  <c r="D18" i="4"/>
  <c r="E16" i="4"/>
  <c r="C18" i="4"/>
  <c r="A16" i="4"/>
  <c r="D17" i="4"/>
  <c r="A17" i="4"/>
  <c r="E17" i="4"/>
  <c r="A18" i="4"/>
  <c r="F9" i="4" a="1"/>
  <c r="F9" i="4" s="1"/>
  <c r="G9" i="4" s="1"/>
  <c r="G8" i="4"/>
  <c r="F11" i="4" a="1"/>
  <c r="F11" i="4" s="1"/>
  <c r="G11" i="4" s="1"/>
  <c r="A41" i="3"/>
  <c r="B41" i="3"/>
  <c r="C41" i="3"/>
  <c r="F41" i="3"/>
  <c r="E41" i="3"/>
  <c r="T27" i="3"/>
  <c r="D34" i="3" s="1"/>
  <c r="C34" i="3"/>
  <c r="A34" i="3"/>
  <c r="B34" i="3"/>
  <c r="E34" i="3"/>
  <c r="D33" i="3"/>
  <c r="T18" i="3"/>
  <c r="F25" i="3" s="1"/>
  <c r="T19" i="3"/>
  <c r="F26" i="3" s="1"/>
  <c r="T20" i="3"/>
  <c r="T11" i="3"/>
  <c r="T13" i="3"/>
  <c r="B20" i="3" s="1"/>
  <c r="G11" i="3" a="1"/>
  <c r="G11" i="3" s="1"/>
  <c r="H11" i="3" s="1"/>
  <c r="F33" i="3"/>
  <c r="B33" i="3"/>
  <c r="C33" i="3"/>
  <c r="A23" i="3" a="1"/>
  <c r="A23" i="3" s="1"/>
  <c r="G12" i="3" a="1"/>
  <c r="G12" i="3" s="1"/>
  <c r="H12" i="3" s="1"/>
  <c r="G13" i="3" a="1"/>
  <c r="G13" i="3" s="1"/>
  <c r="G10" i="3" a="1"/>
  <c r="G10" i="3" s="1"/>
  <c r="H10" i="3" s="1"/>
  <c r="H13" i="3"/>
  <c r="A33" i="3"/>
  <c r="D30" i="4"/>
  <c r="R17" i="4"/>
  <c r="F10" i="4" a="1"/>
  <c r="F10" i="4" s="1"/>
  <c r="G10" i="4" s="1"/>
  <c r="C19" i="1"/>
  <c r="C30" i="2"/>
  <c r="D30" i="2"/>
  <c r="E30" i="2"/>
  <c r="G24" i="2"/>
  <c r="G23" i="2"/>
  <c r="F24" i="2" a="1"/>
  <c r="F24" i="2" s="1"/>
  <c r="F23" i="2" a="1"/>
  <c r="F23" i="2" s="1"/>
  <c r="C24" i="2"/>
  <c r="D24" i="2"/>
  <c r="E24" i="2"/>
  <c r="B24" i="2"/>
  <c r="C23" i="2"/>
  <c r="D23" i="2"/>
  <c r="E23" i="2"/>
  <c r="B23" i="2"/>
  <c r="E15" i="2"/>
  <c r="B17" i="2"/>
  <c r="C17" i="2"/>
  <c r="D17" i="2"/>
  <c r="E17" i="2"/>
  <c r="A17" i="2"/>
  <c r="F17" i="2" s="1" a="1"/>
  <c r="F17" i="2" s="1"/>
  <c r="B16" i="2"/>
  <c r="C16" i="2"/>
  <c r="D16" i="2"/>
  <c r="E16" i="2"/>
  <c r="A16" i="2"/>
  <c r="F16" i="2" s="1" a="1"/>
  <c r="F16" i="2" s="1"/>
  <c r="C15" i="2"/>
  <c r="B15" i="2"/>
  <c r="D15" i="2"/>
  <c r="A15" i="2"/>
  <c r="F15" i="2" s="1" a="1"/>
  <c r="F15" i="2" s="1"/>
  <c r="F3" i="2" a="1"/>
  <c r="F3" i="2" s="1"/>
  <c r="G3" i="2" s="1"/>
  <c r="F4" i="2" a="1"/>
  <c r="F4" i="2" s="1"/>
  <c r="G4" i="2" s="1"/>
  <c r="F5" i="2" a="1"/>
  <c r="F5" i="2" s="1"/>
  <c r="G5" i="2" s="1"/>
  <c r="F2" i="2" a="1"/>
  <c r="F2" i="2"/>
  <c r="G2" i="2" s="1"/>
  <c r="F24" i="4" l="1" a="1"/>
  <c r="F24" i="4" s="1"/>
  <c r="G24" i="4" s="1"/>
  <c r="F18" i="4" a="1"/>
  <c r="F18" i="4" s="1"/>
  <c r="G18" i="4" s="1"/>
  <c r="B23" i="4"/>
  <c r="D23" i="4"/>
  <c r="E23" i="4"/>
  <c r="A23" i="4"/>
  <c r="C23" i="4"/>
  <c r="H27" i="4" a="1"/>
  <c r="H27" i="4" s="1"/>
  <c r="F16" i="4" a="1"/>
  <c r="F16" i="4" s="1"/>
  <c r="G16" i="4" s="1"/>
  <c r="F17" i="4" a="1"/>
  <c r="F17" i="4" s="1"/>
  <c r="G17" i="4" s="1"/>
  <c r="I37" i="3" a="1"/>
  <c r="I37" i="3" s="1"/>
  <c r="G34" i="3" a="1"/>
  <c r="G34" i="3" s="1"/>
  <c r="H34" i="3" s="1"/>
  <c r="F34" i="3"/>
  <c r="A26" i="3"/>
  <c r="B26" i="3"/>
  <c r="C27" i="3"/>
  <c r="A27" i="3"/>
  <c r="D27" i="3"/>
  <c r="E27" i="3"/>
  <c r="C25" i="3"/>
  <c r="A25" i="3"/>
  <c r="G25" i="3" s="1" a="1"/>
  <c r="G25" i="3" s="1"/>
  <c r="H25" i="3" s="1"/>
  <c r="D25" i="3"/>
  <c r="B25" i="3"/>
  <c r="E25" i="3"/>
  <c r="D26" i="3"/>
  <c r="C26" i="3"/>
  <c r="E26" i="3"/>
  <c r="F27" i="3"/>
  <c r="B27" i="3"/>
  <c r="D18" i="3"/>
  <c r="F18" i="3"/>
  <c r="B18" i="3"/>
  <c r="C18" i="3"/>
  <c r="A18" i="3"/>
  <c r="E18" i="3"/>
  <c r="A20" i="3"/>
  <c r="D20" i="3"/>
  <c r="E20" i="3"/>
  <c r="C20" i="3"/>
  <c r="F20" i="3"/>
  <c r="A16" i="3" a="1"/>
  <c r="A16" i="3" s="1"/>
  <c r="T10" i="3"/>
  <c r="T12" i="3"/>
  <c r="G33" i="3" a="1"/>
  <c r="G33" i="3" s="1"/>
  <c r="H33" i="3" s="1"/>
  <c r="H9" i="3"/>
  <c r="G16" i="2"/>
  <c r="G15" i="2"/>
  <c r="G17" i="2"/>
  <c r="F23" i="4" l="1" a="1"/>
  <c r="F23" i="4" s="1"/>
  <c r="G23" i="4" s="1"/>
  <c r="G27" i="3" a="1"/>
  <c r="G27" i="3" s="1"/>
  <c r="H27" i="3" s="1"/>
  <c r="G26" i="3" a="1"/>
  <c r="G26" i="3" s="1"/>
  <c r="H26" i="3" s="1"/>
  <c r="G20" i="3" a="1"/>
  <c r="G20" i="3" s="1"/>
  <c r="H20" i="3" s="1"/>
  <c r="G18" i="3" a="1"/>
  <c r="G18" i="3" s="1"/>
  <c r="H18" i="3" s="1"/>
  <c r="C19" i="3"/>
  <c r="B19" i="3"/>
  <c r="F19" i="3"/>
  <c r="A19" i="3"/>
  <c r="E19" i="3"/>
  <c r="D19" i="3"/>
  <c r="E17" i="3"/>
  <c r="F17" i="3"/>
  <c r="A17" i="3"/>
  <c r="C17" i="3"/>
  <c r="B17" i="3"/>
  <c r="D17" i="3"/>
  <c r="G17" i="3" l="1" a="1"/>
  <c r="G17" i="3" s="1"/>
  <c r="G19" i="3" a="1"/>
  <c r="G19" i="3" s="1"/>
  <c r="H19" i="3" s="1"/>
  <c r="H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tc={F123111F-6B34-431C-B9F8-BEEDECEC076C}</author>
  </authors>
  <commentList>
    <comment ref="A1" authorId="0" shapeId="0" xr:uid="{F123111F-6B34-431C-B9F8-BEEDECEC07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테투리가 있는 부분은 수식이 아니라 데이터값을 넣어야합니다.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tc={8C79DD38-6FC4-425B-8333-2E15A6E11A85}</author>
  </authors>
  <commentList>
    <comment ref="A1" authorId="0" shapeId="0" xr:uid="{8C79DD38-6FC4-425B-8333-2E15A6E11A8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테투리가 있는 부분은 수식이 아니라 데이터값을 넣어야합니다.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tc={955E74F0-A62E-422F-9AFA-EB1647AD600C}</author>
  </authors>
  <commentList>
    <comment ref="A1" authorId="0" shapeId="0" xr:uid="{955E74F0-A62E-422F-9AFA-EB1647AD600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테투리가 있는 부분은 수식이 아니라 데이터값을 넣어야합니다.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<sst xmlns="http://schemas.openxmlformats.org/spreadsheetml/2006/main" count="127" uniqueCount="18">
  <si>
    <t>A</t>
    <phoneticPr fontId="1" type="noConversion"/>
  </si>
  <si>
    <t>b</t>
    <phoneticPr fontId="1" type="noConversion"/>
  </si>
  <si>
    <t>ci</t>
    <phoneticPr fontId="1" type="noConversion"/>
  </si>
  <si>
    <t>ri</t>
    <phoneticPr fontId="1" type="noConversion"/>
  </si>
  <si>
    <t>A</t>
  </si>
  <si>
    <t>b</t>
  </si>
  <si>
    <t>det(A)</t>
    <phoneticPr fontId="1" type="noConversion"/>
  </si>
  <si>
    <t>c</t>
    <phoneticPr fontId="1" type="noConversion"/>
  </si>
  <si>
    <t>r</t>
    <phoneticPr fontId="1" type="noConversion"/>
  </si>
  <si>
    <t>1차 피봇팅</t>
    <phoneticPr fontId="1" type="noConversion"/>
  </si>
  <si>
    <t>l</t>
    <phoneticPr fontId="1" type="noConversion"/>
  </si>
  <si>
    <t>r(1열)</t>
    <phoneticPr fontId="1" type="noConversion"/>
  </si>
  <si>
    <t>r(2열)</t>
    <phoneticPr fontId="1" type="noConversion"/>
  </si>
  <si>
    <t>x</t>
    <phoneticPr fontId="1" type="noConversion"/>
  </si>
  <si>
    <t>b(x)</t>
    <phoneticPr fontId="1" type="noConversion"/>
  </si>
  <si>
    <t>2차 피봇팅</t>
    <phoneticPr fontId="1" type="noConversion"/>
  </si>
  <si>
    <t>r(3열)</t>
    <phoneticPr fontId="1" type="noConversion"/>
  </si>
  <si>
    <t>3차 피봇팅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</si>
</sst>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윤성" id="{FF7646ED-7665-4A65-9274-149EEE34AF43}" userId="9f73c59bb4f070c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8T23:04:24.84" personId="{FF7646ED-7665-4A65-9274-149EEE34AF43}" id="{F123111F-6B34-431C-B9F8-BEEDECEC076C}">
    <text>테투리가 있는 부분은 수식이 아니라 데이터값을 넣어야합니다.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28T23:04:24.84" personId="{FF7646ED-7665-4A65-9274-149EEE34AF43}" id="{8C79DD38-6FC4-425B-8333-2E15A6E11A85}">
    <text>테투리가 있는 부분은 수식이 아니라 데이터값을 넣어야합니다.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9-28T23:04:24.84" personId="{FF7646ED-7665-4A65-9274-149EEE34AF43}" id="{955E74F0-A62E-422F-9AFA-EB1647AD600C}">
    <text>테투리가 있는 부분은 수식이 아니라 데이터값을 넣어야합니다.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64BC-B95C-422E-B011-AB1F4E6D2EBC}">
  <dimension ref="A1:P19"/>
  <sheetViews>
    <sheetView workbookViewId="0">
      <selection activeCell="D2" sqref="D2"/>
    </sheetView>
  </sheetViews>
  <sheetFormatPr defaultRowHeight="17" x14ac:dyDescent="0.45"/>
  <sheetData>
    <row r="1" spans="1:16" x14ac:dyDescent="0.45">
      <c r="A1" t="s">
        <v>0</v>
      </c>
      <c r="D1" t="s">
        <v>1</v>
      </c>
      <c r="F1" t="s">
        <v>6</v>
      </c>
    </row>
    <row r="2" spans="1:16" x14ac:dyDescent="0.45">
      <c r="A2" s="1">
        <v>1</v>
      </c>
      <c r="B2" s="2">
        <v>1</v>
      </c>
      <c r="C2" s="2">
        <v>7</v>
      </c>
      <c r="D2" s="3">
        <v>10</v>
      </c>
      <c r="F2">
        <f>MDETERM(A2:C4)</f>
        <v>18</v>
      </c>
      <c r="G2" s="10" t="str">
        <f>IF(F2=0, "singular system", "non-singular system")</f>
        <v>non-singular system</v>
      </c>
    </row>
    <row r="3" spans="1:16" x14ac:dyDescent="0.45">
      <c r="A3" s="4">
        <v>3</v>
      </c>
      <c r="B3" s="5">
        <v>5</v>
      </c>
      <c r="C3" s="5">
        <v>7</v>
      </c>
      <c r="D3" s="6">
        <v>20</v>
      </c>
    </row>
    <row r="4" spans="1:16" x14ac:dyDescent="0.45">
      <c r="A4" s="7">
        <v>4</v>
      </c>
      <c r="B4" s="8">
        <v>9</v>
      </c>
      <c r="C4" s="8">
        <v>2</v>
      </c>
      <c r="D4" s="9">
        <v>30</v>
      </c>
    </row>
    <row r="6" spans="1:16" x14ac:dyDescent="0.45">
      <c r="A6" t="s">
        <v>0</v>
      </c>
      <c r="D6" t="s">
        <v>1</v>
      </c>
      <c r="E6" t="s">
        <v>7</v>
      </c>
      <c r="J6" t="s">
        <v>0</v>
      </c>
      <c r="M6" t="s">
        <v>1</v>
      </c>
      <c r="N6" t="s">
        <v>7</v>
      </c>
      <c r="O6" t="s">
        <v>8</v>
      </c>
      <c r="P6" t="s">
        <v>10</v>
      </c>
    </row>
    <row r="7" spans="1:16" x14ac:dyDescent="0.45">
      <c r="A7" cm="1">
        <f t="array" ref="A7:D9">A2:D4</f>
        <v>1</v>
      </c>
      <c r="B7">
        <v>1</v>
      </c>
      <c r="C7">
        <v>7</v>
      </c>
      <c r="D7">
        <v>10</v>
      </c>
      <c r="E7" cm="1">
        <f t="array" ref="E7">MAX(ABS(A7:C7))</f>
        <v>7</v>
      </c>
      <c r="F7">
        <f>ABS(A7/E7)</f>
        <v>0.14285714285714285</v>
      </c>
      <c r="H7" s="18" t="s">
        <v>9</v>
      </c>
      <c r="J7" s="1">
        <v>8</v>
      </c>
      <c r="K7" s="2">
        <v>1</v>
      </c>
      <c r="L7" s="2">
        <v>6</v>
      </c>
      <c r="M7" s="2">
        <v>10</v>
      </c>
      <c r="N7" s="2">
        <v>8</v>
      </c>
      <c r="O7" s="3">
        <v>1</v>
      </c>
    </row>
    <row r="8" spans="1:16" x14ac:dyDescent="0.45">
      <c r="A8">
        <v>3</v>
      </c>
      <c r="B8">
        <v>5</v>
      </c>
      <c r="C8">
        <v>7</v>
      </c>
      <c r="D8">
        <v>20</v>
      </c>
      <c r="E8" cm="1">
        <f t="array" ref="E8">MAX(ABS(A8:C8))</f>
        <v>7</v>
      </c>
      <c r="F8">
        <f t="shared" ref="F8:F9" si="0">ABS(A8/E8)</f>
        <v>0.42857142857142855</v>
      </c>
      <c r="H8" s="18"/>
      <c r="J8" s="4">
        <v>3</v>
      </c>
      <c r="K8" s="5">
        <v>5</v>
      </c>
      <c r="L8" s="5">
        <v>7</v>
      </c>
      <c r="M8" s="5">
        <v>20</v>
      </c>
      <c r="N8" s="5">
        <v>7</v>
      </c>
      <c r="O8" s="6">
        <v>0.42857142857142855</v>
      </c>
      <c r="P8">
        <f>J8/$J$7</f>
        <v>0.375</v>
      </c>
    </row>
    <row r="9" spans="1:16" x14ac:dyDescent="0.45">
      <c r="A9">
        <v>4</v>
      </c>
      <c r="B9">
        <v>9</v>
      </c>
      <c r="C9">
        <v>2</v>
      </c>
      <c r="D9">
        <v>30</v>
      </c>
      <c r="E9" cm="1">
        <f t="array" ref="E9">MAX(ABS(A9:C9))</f>
        <v>9</v>
      </c>
      <c r="F9">
        <f t="shared" si="0"/>
        <v>0.44444444444444442</v>
      </c>
      <c r="H9" s="18"/>
      <c r="J9" s="7">
        <v>4</v>
      </c>
      <c r="K9" s="8">
        <v>9</v>
      </c>
      <c r="L9" s="8">
        <v>2</v>
      </c>
      <c r="M9" s="8">
        <v>30</v>
      </c>
      <c r="N9" s="8">
        <v>9</v>
      </c>
      <c r="O9" s="9">
        <v>0.44444444444444442</v>
      </c>
      <c r="P9">
        <f>J9/$J$7</f>
        <v>0.5</v>
      </c>
    </row>
    <row r="11" spans="1:16" x14ac:dyDescent="0.45">
      <c r="A11" t="s">
        <v>0</v>
      </c>
      <c r="D11" t="s">
        <v>1</v>
      </c>
      <c r="E11" t="s">
        <v>7</v>
      </c>
      <c r="F11" t="s">
        <v>11</v>
      </c>
      <c r="J11" t="s">
        <v>0</v>
      </c>
      <c r="M11" t="s">
        <v>1</v>
      </c>
      <c r="N11" t="s">
        <v>7</v>
      </c>
      <c r="O11" t="s">
        <v>8</v>
      </c>
      <c r="P11" t="s">
        <v>10</v>
      </c>
    </row>
    <row r="12" spans="1:16" x14ac:dyDescent="0.45">
      <c r="A12" cm="1">
        <f t="array" ref="A12:D12">J7:M7</f>
        <v>8</v>
      </c>
      <c r="B12">
        <v>1</v>
      </c>
      <c r="C12">
        <v>6</v>
      </c>
      <c r="D12">
        <v>10</v>
      </c>
      <c r="E12" cm="1">
        <f t="array" ref="E12">MAX(ABS(A12:C12))</f>
        <v>8</v>
      </c>
      <c r="H12" s="18" t="s">
        <v>15</v>
      </c>
      <c r="J12" s="1">
        <v>8</v>
      </c>
      <c r="K12" s="2">
        <v>1</v>
      </c>
      <c r="L12" s="2">
        <v>6</v>
      </c>
      <c r="M12" s="2">
        <v>10</v>
      </c>
      <c r="N12" s="2">
        <v>8</v>
      </c>
      <c r="O12" s="3"/>
    </row>
    <row r="13" spans="1:16" x14ac:dyDescent="0.45">
      <c r="A13">
        <f>J8-J$7*$P8</f>
        <v>0</v>
      </c>
      <c r="B13">
        <f t="shared" ref="B13:D13" si="1">K8-K$7*$P8</f>
        <v>4.625</v>
      </c>
      <c r="C13">
        <f t="shared" si="1"/>
        <v>4.75</v>
      </c>
      <c r="D13">
        <f t="shared" si="1"/>
        <v>16.25</v>
      </c>
      <c r="E13" cm="1">
        <f t="array" ref="E13">MAX(ABS(A13:C13))</f>
        <v>4.75</v>
      </c>
      <c r="F13">
        <f>ABS(B13/E13)</f>
        <v>0.97368421052631582</v>
      </c>
      <c r="H13" s="18"/>
      <c r="J13" s="4">
        <v>0</v>
      </c>
      <c r="K13" s="5">
        <v>8.5</v>
      </c>
      <c r="L13" s="5">
        <v>-1</v>
      </c>
      <c r="M13" s="5">
        <v>25</v>
      </c>
      <c r="N13" s="5">
        <v>8.5</v>
      </c>
      <c r="O13" s="6">
        <v>1</v>
      </c>
    </row>
    <row r="14" spans="1:16" x14ac:dyDescent="0.45">
      <c r="A14">
        <f>J9-J$7*$P9</f>
        <v>0</v>
      </c>
      <c r="B14">
        <f t="shared" ref="B14" si="2">K9-K$7*$P9</f>
        <v>8.5</v>
      </c>
      <c r="C14">
        <f t="shared" ref="C14" si="3">L9-L$7*$P9</f>
        <v>-1</v>
      </c>
      <c r="D14">
        <f t="shared" ref="D14" si="4">M9-M$7*$P9</f>
        <v>25</v>
      </c>
      <c r="E14" cm="1">
        <f t="array" ref="E14">MAX(ABS(A14:C14))</f>
        <v>8.5</v>
      </c>
      <c r="F14">
        <f>ABS(B14/E14)</f>
        <v>1</v>
      </c>
      <c r="H14" s="18"/>
      <c r="J14" s="7">
        <v>0</v>
      </c>
      <c r="K14" s="8">
        <v>4.625</v>
      </c>
      <c r="L14" s="8">
        <v>4.75</v>
      </c>
      <c r="M14" s="8">
        <v>16.25</v>
      </c>
      <c r="N14" s="8">
        <v>4.75</v>
      </c>
      <c r="O14" s="9">
        <v>0.97368421052631582</v>
      </c>
      <c r="P14">
        <f>K14/$K$13</f>
        <v>0.54411764705882348</v>
      </c>
    </row>
    <row r="15" spans="1:16" x14ac:dyDescent="0.45">
      <c r="F15" t="s">
        <v>12</v>
      </c>
    </row>
    <row r="16" spans="1:16" x14ac:dyDescent="0.45">
      <c r="A16" t="s">
        <v>0</v>
      </c>
      <c r="D16" t="s">
        <v>1</v>
      </c>
      <c r="F16" t="s">
        <v>13</v>
      </c>
      <c r="G16" t="s">
        <v>14</v>
      </c>
    </row>
    <row r="17" spans="1:7" x14ac:dyDescent="0.45">
      <c r="A17" cm="1">
        <f t="array" ref="A17:D18">J12:M13</f>
        <v>8</v>
      </c>
      <c r="B17">
        <v>1</v>
      </c>
      <c r="C17">
        <v>6</v>
      </c>
      <c r="D17">
        <v>10</v>
      </c>
      <c r="F17">
        <v>0.49999999999999978</v>
      </c>
      <c r="G17" cm="1">
        <f t="array" ref="G17:G19">MMULT(A17:C19,F17:F19)</f>
        <v>10</v>
      </c>
    </row>
    <row r="18" spans="1:7" x14ac:dyDescent="0.45">
      <c r="A18">
        <v>0</v>
      </c>
      <c r="B18">
        <v>8.5</v>
      </c>
      <c r="C18">
        <v>-1</v>
      </c>
      <c r="D18">
        <v>25</v>
      </c>
      <c r="F18">
        <v>3</v>
      </c>
      <c r="G18">
        <v>25</v>
      </c>
    </row>
    <row r="19" spans="1:7" x14ac:dyDescent="0.45">
      <c r="A19">
        <f>J14-J$13*$P14</f>
        <v>0</v>
      </c>
      <c r="B19">
        <f t="shared" ref="B19:D19" si="5">K14-K$13*$P14</f>
        <v>0</v>
      </c>
      <c r="C19">
        <f t="shared" si="5"/>
        <v>5.2941176470588234</v>
      </c>
      <c r="D19">
        <f t="shared" si="5"/>
        <v>2.647058823529413</v>
      </c>
      <c r="F19">
        <v>0.50000000000000022</v>
      </c>
      <c r="G19">
        <v>2.647058823529413</v>
      </c>
    </row>
  </sheetData>
  <mergeCells count="2">
    <mergeCell ref="H7:H9"/>
    <mergeCell ref="H12:H14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4287-4966-45BA-8A17-F88415D528DE}">
  <dimension ref="A1:R31"/>
  <sheetViews>
    <sheetView tabSelected="1" topLeftCell="A10" zoomScale="85" zoomScaleNormal="85" workbookViewId="0">
      <selection activeCell="J28" sqref="J28"/>
    </sheetView>
  </sheetViews>
  <sheetFormatPr defaultRowHeight="17" x14ac:dyDescent="0.45"/>
  <sheetData>
    <row r="1" spans="1:18" x14ac:dyDescent="0.45">
      <c r="A1" t="s">
        <v>0</v>
      </c>
      <c r="E1" t="s">
        <v>1</v>
      </c>
      <c r="H1" t="s">
        <v>6</v>
      </c>
    </row>
    <row r="2" spans="1:18" x14ac:dyDescent="0.45">
      <c r="A2" s="1">
        <v>1</v>
      </c>
      <c r="B2" s="2">
        <v>1</v>
      </c>
      <c r="C2" s="2">
        <v>7</v>
      </c>
      <c r="D2" s="2">
        <v>-8</v>
      </c>
      <c r="E2" s="3">
        <v>4</v>
      </c>
      <c r="H2">
        <f>MDETERM(A2:D5)</f>
        <v>40</v>
      </c>
      <c r="I2" s="10" t="str">
        <f>IF(H2=0, "singular system", "non-singular system")</f>
        <v>non-singular system</v>
      </c>
    </row>
    <row r="3" spans="1:18" x14ac:dyDescent="0.45">
      <c r="A3" s="4">
        <v>-3</v>
      </c>
      <c r="B3" s="5">
        <v>-3</v>
      </c>
      <c r="C3" s="5">
        <v>-1</v>
      </c>
      <c r="D3" s="5">
        <v>6</v>
      </c>
      <c r="E3" s="6">
        <v>1</v>
      </c>
    </row>
    <row r="4" spans="1:18" x14ac:dyDescent="0.45">
      <c r="A4" s="4">
        <v>0</v>
      </c>
      <c r="B4" s="5">
        <v>2</v>
      </c>
      <c r="C4" s="5">
        <v>2</v>
      </c>
      <c r="D4" s="5">
        <v>-7</v>
      </c>
      <c r="E4" s="6">
        <v>2</v>
      </c>
    </row>
    <row r="5" spans="1:18" x14ac:dyDescent="0.45">
      <c r="A5" s="7">
        <v>5</v>
      </c>
      <c r="B5" s="8">
        <v>1</v>
      </c>
      <c r="C5" s="8">
        <v>1</v>
      </c>
      <c r="D5" s="8">
        <v>0</v>
      </c>
      <c r="E5" s="9">
        <v>1</v>
      </c>
      <c r="F5" s="12"/>
    </row>
    <row r="7" spans="1:18" x14ac:dyDescent="0.45">
      <c r="A7" t="s">
        <v>0</v>
      </c>
      <c r="E7" t="s">
        <v>1</v>
      </c>
      <c r="F7" t="s">
        <v>7</v>
      </c>
      <c r="G7" t="s">
        <v>8</v>
      </c>
      <c r="K7" t="s">
        <v>0</v>
      </c>
      <c r="O7" t="s">
        <v>1</v>
      </c>
      <c r="P7" t="s">
        <v>7</v>
      </c>
      <c r="Q7" t="s">
        <v>8</v>
      </c>
      <c r="R7" t="s">
        <v>10</v>
      </c>
    </row>
    <row r="8" spans="1:18" x14ac:dyDescent="0.45">
      <c r="A8" cm="1">
        <f t="array" ref="A8:E11">A2:E5</f>
        <v>1</v>
      </c>
      <c r="B8">
        <v>1</v>
      </c>
      <c r="C8">
        <v>7</v>
      </c>
      <c r="D8">
        <v>-8</v>
      </c>
      <c r="E8">
        <v>4</v>
      </c>
      <c r="F8" cm="1">
        <f t="array" ref="F8">MAX(ABS(A8:D8))</f>
        <v>8</v>
      </c>
      <c r="G8">
        <f>ABS(A8/F8)</f>
        <v>0.125</v>
      </c>
      <c r="I8" s="18" t="s">
        <v>9</v>
      </c>
      <c r="K8" s="1">
        <v>5</v>
      </c>
      <c r="L8" s="2">
        <v>1</v>
      </c>
      <c r="M8" s="2">
        <v>1</v>
      </c>
      <c r="N8" s="2">
        <v>0</v>
      </c>
      <c r="O8" s="2">
        <v>1</v>
      </c>
      <c r="P8" s="2">
        <v>5</v>
      </c>
      <c r="Q8" s="3">
        <v>1</v>
      </c>
    </row>
    <row r="9" spans="1:18" x14ac:dyDescent="0.45">
      <c r="A9">
        <v>-3</v>
      </c>
      <c r="B9">
        <v>-3</v>
      </c>
      <c r="C9">
        <v>-1</v>
      </c>
      <c r="D9">
        <v>6</v>
      </c>
      <c r="E9">
        <v>1</v>
      </c>
      <c r="F9" cm="1">
        <f t="array" ref="F9">MAX(ABS(A9:D9))</f>
        <v>6</v>
      </c>
      <c r="G9">
        <f t="shared" ref="G9:G11" si="0">ABS(A9/F9)</f>
        <v>0.5</v>
      </c>
      <c r="I9" s="18"/>
      <c r="K9" s="4">
        <v>-3</v>
      </c>
      <c r="L9" s="5">
        <v>-3</v>
      </c>
      <c r="M9" s="5">
        <v>-1</v>
      </c>
      <c r="N9" s="5">
        <v>6</v>
      </c>
      <c r="O9" s="5">
        <v>1</v>
      </c>
      <c r="P9" s="5">
        <v>6</v>
      </c>
      <c r="Q9" s="6">
        <v>0.5</v>
      </c>
      <c r="R9">
        <f>K9/$K$8</f>
        <v>-0.6</v>
      </c>
    </row>
    <row r="10" spans="1:18" x14ac:dyDescent="0.45">
      <c r="A10">
        <v>0</v>
      </c>
      <c r="B10">
        <v>2</v>
      </c>
      <c r="C10">
        <v>2</v>
      </c>
      <c r="D10">
        <v>-7</v>
      </c>
      <c r="E10">
        <v>2</v>
      </c>
      <c r="F10" cm="1">
        <f t="array" ref="F10">MAX(ABS(A10:D10))</f>
        <v>7</v>
      </c>
      <c r="G10">
        <f t="shared" si="0"/>
        <v>0</v>
      </c>
      <c r="I10" s="18"/>
      <c r="K10" s="4">
        <v>0</v>
      </c>
      <c r="L10" s="5">
        <v>2</v>
      </c>
      <c r="M10" s="5">
        <v>2</v>
      </c>
      <c r="N10" s="5">
        <v>-7</v>
      </c>
      <c r="O10" s="5">
        <v>2</v>
      </c>
      <c r="P10" s="5">
        <v>7</v>
      </c>
      <c r="Q10" s="6">
        <v>0</v>
      </c>
      <c r="R10">
        <f>K10/$K$8</f>
        <v>0</v>
      </c>
    </row>
    <row r="11" spans="1:18" x14ac:dyDescent="0.45">
      <c r="A11">
        <v>5</v>
      </c>
      <c r="B11">
        <v>1</v>
      </c>
      <c r="C11">
        <v>1</v>
      </c>
      <c r="D11">
        <v>0</v>
      </c>
      <c r="E11">
        <v>1</v>
      </c>
      <c r="F11" cm="1">
        <f t="array" ref="F11">MAX(ABS(A11:D11))</f>
        <v>5</v>
      </c>
      <c r="G11">
        <f t="shared" si="0"/>
        <v>1</v>
      </c>
      <c r="I11" s="18"/>
      <c r="K11" s="7">
        <v>1</v>
      </c>
      <c r="L11" s="8">
        <v>1</v>
      </c>
      <c r="M11" s="8">
        <v>7</v>
      </c>
      <c r="N11" s="8">
        <v>-8</v>
      </c>
      <c r="O11" s="8">
        <v>4</v>
      </c>
      <c r="P11" s="8">
        <v>8</v>
      </c>
      <c r="Q11" s="9">
        <v>0.125</v>
      </c>
      <c r="R11">
        <f>K11/$K$8</f>
        <v>0.2</v>
      </c>
    </row>
    <row r="12" spans="1:18" x14ac:dyDescent="0.45">
      <c r="K12" s="5"/>
      <c r="L12" s="5"/>
      <c r="M12" s="5"/>
      <c r="N12" s="5"/>
      <c r="O12" s="5"/>
      <c r="P12" s="5"/>
      <c r="Q12" s="5"/>
    </row>
    <row r="14" spans="1:18" x14ac:dyDescent="0.45">
      <c r="A14" t="s">
        <v>0</v>
      </c>
      <c r="E14" t="s">
        <v>1</v>
      </c>
      <c r="F14" t="s">
        <v>7</v>
      </c>
      <c r="G14" t="s">
        <v>11</v>
      </c>
      <c r="K14" t="s">
        <v>0</v>
      </c>
      <c r="O14" t="s">
        <v>1</v>
      </c>
      <c r="P14" t="s">
        <v>7</v>
      </c>
      <c r="Q14" t="s">
        <v>8</v>
      </c>
      <c r="R14" t="s">
        <v>10</v>
      </c>
    </row>
    <row r="15" spans="1:18" x14ac:dyDescent="0.45">
      <c r="A15" s="17" cm="1">
        <f t="array" ref="A15:E15">K8:O8</f>
        <v>5</v>
      </c>
      <c r="B15" s="17">
        <v>1</v>
      </c>
      <c r="C15" s="17">
        <v>1</v>
      </c>
      <c r="D15" s="17">
        <v>0</v>
      </c>
      <c r="E15" s="17">
        <v>1</v>
      </c>
      <c r="F15" s="17"/>
      <c r="G15" s="17"/>
      <c r="H15" s="17"/>
      <c r="I15" s="18" t="s">
        <v>15</v>
      </c>
      <c r="K15" s="5">
        <v>5</v>
      </c>
      <c r="L15" s="5">
        <v>1</v>
      </c>
      <c r="M15" s="5">
        <v>1</v>
      </c>
      <c r="N15" s="5">
        <v>0</v>
      </c>
      <c r="O15" s="5">
        <v>1</v>
      </c>
      <c r="P15" s="5"/>
      <c r="Q15" s="5"/>
    </row>
    <row r="16" spans="1:18" x14ac:dyDescent="0.45">
      <c r="A16" s="17">
        <f>K9-K$8*$R9</f>
        <v>0</v>
      </c>
      <c r="B16" s="17">
        <f>L9-L$8*$R9</f>
        <v>-2.4</v>
      </c>
      <c r="C16" s="17">
        <f t="shared" ref="C16:E16" si="1">M9-M$8*$R9</f>
        <v>-0.4</v>
      </c>
      <c r="D16" s="17">
        <f t="shared" si="1"/>
        <v>6</v>
      </c>
      <c r="E16" s="17">
        <f t="shared" si="1"/>
        <v>1.6</v>
      </c>
      <c r="F16" s="17" cm="1">
        <f t="array" ref="F16">MAX(ABS(A16:D16))</f>
        <v>6</v>
      </c>
      <c r="G16" s="17">
        <f>ABS(B16/F16)</f>
        <v>0.39999999999999997</v>
      </c>
      <c r="H16" s="17"/>
      <c r="I16" s="18"/>
      <c r="K16" s="5">
        <v>0</v>
      </c>
      <c r="L16" s="5">
        <v>-2.4</v>
      </c>
      <c r="M16" s="5">
        <v>-0.4</v>
      </c>
      <c r="N16" s="5">
        <v>6</v>
      </c>
      <c r="O16" s="5">
        <v>1.6</v>
      </c>
      <c r="P16" s="5">
        <v>6</v>
      </c>
      <c r="Q16" s="5">
        <v>0.39999999999999997</v>
      </c>
    </row>
    <row r="17" spans="1:18" x14ac:dyDescent="0.45">
      <c r="A17" s="17">
        <f t="shared" ref="A17:E17" si="2">K10-K$8*$R10</f>
        <v>0</v>
      </c>
      <c r="B17" s="17">
        <f t="shared" si="2"/>
        <v>2</v>
      </c>
      <c r="C17" s="17">
        <f t="shared" si="2"/>
        <v>2</v>
      </c>
      <c r="D17" s="17">
        <f t="shared" si="2"/>
        <v>-7</v>
      </c>
      <c r="E17" s="17">
        <f t="shared" si="2"/>
        <v>2</v>
      </c>
      <c r="F17" s="17" cm="1">
        <f t="array" ref="F17">MAX(ABS(A17:D17))</f>
        <v>7</v>
      </c>
      <c r="G17" s="17">
        <f t="shared" ref="G17:G18" si="3">ABS(B17/F17)</f>
        <v>0.2857142857142857</v>
      </c>
      <c r="H17" s="17"/>
      <c r="I17" s="18"/>
      <c r="K17" s="5">
        <v>0</v>
      </c>
      <c r="L17" s="5">
        <v>2</v>
      </c>
      <c r="M17" s="5">
        <v>2</v>
      </c>
      <c r="N17" s="5">
        <v>-7</v>
      </c>
      <c r="O17" s="5">
        <v>2</v>
      </c>
      <c r="P17" s="5">
        <v>7</v>
      </c>
      <c r="Q17" s="5">
        <v>0.2857142857142857</v>
      </c>
      <c r="R17">
        <f>L17/$L$16</f>
        <v>-0.83333333333333337</v>
      </c>
    </row>
    <row r="18" spans="1:18" x14ac:dyDescent="0.45">
      <c r="A18" s="17">
        <f t="shared" ref="A18:E18" si="4">K11-K$8*$R11</f>
        <v>0</v>
      </c>
      <c r="B18" s="17">
        <f t="shared" si="4"/>
        <v>0.8</v>
      </c>
      <c r="C18" s="17">
        <f t="shared" si="4"/>
        <v>6.8</v>
      </c>
      <c r="D18" s="17">
        <f t="shared" si="4"/>
        <v>-8</v>
      </c>
      <c r="E18" s="17">
        <f t="shared" si="4"/>
        <v>3.8</v>
      </c>
      <c r="F18" s="17" cm="1">
        <f t="array" ref="F18">MAX(ABS(A18:D18))</f>
        <v>8</v>
      </c>
      <c r="G18" s="17">
        <f t="shared" si="3"/>
        <v>0.1</v>
      </c>
      <c r="H18" s="17"/>
      <c r="I18" s="18"/>
      <c r="K18" s="5">
        <v>0</v>
      </c>
      <c r="L18" s="5">
        <v>0.8</v>
      </c>
      <c r="M18" s="5">
        <v>6.8</v>
      </c>
      <c r="N18" s="5">
        <v>-8</v>
      </c>
      <c r="O18" s="5">
        <v>3.8</v>
      </c>
      <c r="P18" s="5">
        <v>8</v>
      </c>
      <c r="Q18" s="5">
        <v>0.1</v>
      </c>
      <c r="R18">
        <f>L18/$L$16</f>
        <v>-0.33333333333333337</v>
      </c>
    </row>
    <row r="19" spans="1:18" x14ac:dyDescent="0.45">
      <c r="A19" s="17"/>
      <c r="B19" s="17"/>
      <c r="C19" s="17"/>
      <c r="D19" s="17"/>
      <c r="E19" s="17"/>
      <c r="F19" s="17"/>
      <c r="G19" s="17"/>
      <c r="H19" s="17"/>
    </row>
    <row r="20" spans="1:18" x14ac:dyDescent="0.45">
      <c r="A20" s="17" t="s">
        <v>0</v>
      </c>
      <c r="B20" s="17"/>
      <c r="C20" s="17"/>
      <c r="D20" s="17"/>
      <c r="E20" s="17" t="s">
        <v>1</v>
      </c>
      <c r="F20" s="17" t="s">
        <v>7</v>
      </c>
      <c r="G20" s="17" t="s">
        <v>12</v>
      </c>
      <c r="H20" s="17"/>
      <c r="K20" t="s">
        <v>0</v>
      </c>
      <c r="O20" t="s">
        <v>1</v>
      </c>
      <c r="P20" t="s">
        <v>7</v>
      </c>
      <c r="Q20" t="s">
        <v>8</v>
      </c>
      <c r="R20" t="s">
        <v>10</v>
      </c>
    </row>
    <row r="21" spans="1:18" x14ac:dyDescent="0.45">
      <c r="A21" s="17" cm="1">
        <f t="array" ref="A21:E22">K15:O16</f>
        <v>5</v>
      </c>
      <c r="B21" s="17">
        <v>1</v>
      </c>
      <c r="C21" s="17">
        <v>1</v>
      </c>
      <c r="D21" s="17">
        <v>0</v>
      </c>
      <c r="E21" s="17">
        <v>1</v>
      </c>
      <c r="F21" s="17"/>
      <c r="G21" s="17"/>
      <c r="H21" s="17"/>
      <c r="I21" s="18" t="s">
        <v>17</v>
      </c>
      <c r="K21">
        <v>5</v>
      </c>
      <c r="L21">
        <v>1</v>
      </c>
      <c r="M21">
        <v>1</v>
      </c>
      <c r="N21">
        <v>0</v>
      </c>
      <c r="O21">
        <v>1</v>
      </c>
    </row>
    <row r="22" spans="1:18" x14ac:dyDescent="0.45">
      <c r="A22" s="17">
        <v>0</v>
      </c>
      <c r="B22" s="17">
        <v>-2.4</v>
      </c>
      <c r="C22" s="17">
        <v>-0.4</v>
      </c>
      <c r="D22" s="17">
        <v>6</v>
      </c>
      <c r="E22" s="17">
        <v>1.6</v>
      </c>
      <c r="F22" s="17"/>
      <c r="G22" s="17"/>
      <c r="H22" s="17"/>
      <c r="I22" s="18"/>
      <c r="K22">
        <v>0</v>
      </c>
      <c r="L22">
        <v>-2.4</v>
      </c>
      <c r="M22">
        <v>-0.4</v>
      </c>
      <c r="N22">
        <v>6</v>
      </c>
      <c r="O22">
        <v>1.6</v>
      </c>
    </row>
    <row r="23" spans="1:18" x14ac:dyDescent="0.45">
      <c r="A23" s="17">
        <f>K17-K$16*$R17</f>
        <v>0</v>
      </c>
      <c r="B23" s="17">
        <f t="shared" ref="B23:E23" si="5">L17-L$16*$R17</f>
        <v>0</v>
      </c>
      <c r="C23" s="17">
        <f t="shared" si="5"/>
        <v>1.6666666666666665</v>
      </c>
      <c r="D23" s="17">
        <f t="shared" si="5"/>
        <v>-2</v>
      </c>
      <c r="E23" s="17">
        <f t="shared" si="5"/>
        <v>3.3333333333333335</v>
      </c>
      <c r="F23" s="17" cm="1">
        <f t="array" ref="F23">MAX(ABS(A23:D23))</f>
        <v>2</v>
      </c>
      <c r="G23" s="17">
        <f>ABS(C23/F23)</f>
        <v>0.83333333333333326</v>
      </c>
      <c r="H23" s="17"/>
      <c r="I23" s="18"/>
      <c r="K23">
        <v>0</v>
      </c>
      <c r="L23">
        <v>0</v>
      </c>
      <c r="M23">
        <v>6.6666666666666661</v>
      </c>
      <c r="N23">
        <v>-6</v>
      </c>
      <c r="O23">
        <v>4.333333333333333</v>
      </c>
      <c r="P23">
        <v>6.6666666666666661</v>
      </c>
      <c r="Q23">
        <v>1</v>
      </c>
    </row>
    <row r="24" spans="1:18" x14ac:dyDescent="0.45">
      <c r="A24" s="17">
        <f t="shared" ref="A24:E24" si="6">K18-K$16*$R18</f>
        <v>0</v>
      </c>
      <c r="B24" s="17">
        <f t="shared" si="6"/>
        <v>0</v>
      </c>
      <c r="C24" s="17">
        <f t="shared" si="6"/>
        <v>6.6666666666666661</v>
      </c>
      <c r="D24" s="17">
        <f t="shared" si="6"/>
        <v>-6</v>
      </c>
      <c r="E24" s="17">
        <f t="shared" si="6"/>
        <v>4.333333333333333</v>
      </c>
      <c r="F24" s="17" cm="1">
        <f t="array" ref="F24">MAX(ABS(A24:D24))</f>
        <v>6.6666666666666661</v>
      </c>
      <c r="G24" s="17">
        <f>ABS(C24/F24)</f>
        <v>1</v>
      </c>
      <c r="H24" s="17"/>
      <c r="I24" s="18"/>
      <c r="K24">
        <v>0</v>
      </c>
      <c r="L24">
        <v>0</v>
      </c>
      <c r="M24">
        <v>1.6666666666666665</v>
      </c>
      <c r="N24">
        <v>-2</v>
      </c>
      <c r="O24">
        <v>3.3333333333333335</v>
      </c>
      <c r="P24">
        <v>2</v>
      </c>
      <c r="Q24">
        <v>0.83333333333333326</v>
      </c>
      <c r="R24">
        <f>M24/$M$23</f>
        <v>0.25</v>
      </c>
    </row>
    <row r="25" spans="1:18" x14ac:dyDescent="0.45">
      <c r="A25" s="17"/>
      <c r="B25" s="17"/>
      <c r="C25" s="17"/>
      <c r="D25" s="17"/>
      <c r="E25" s="17"/>
      <c r="F25" s="17"/>
      <c r="G25" s="17"/>
      <c r="H25" s="17"/>
    </row>
    <row r="26" spans="1:18" x14ac:dyDescent="0.45">
      <c r="A26" s="17" t="s">
        <v>0</v>
      </c>
      <c r="B26" s="17"/>
      <c r="C26" s="17"/>
      <c r="D26" s="17"/>
      <c r="E26" s="17" t="s">
        <v>1</v>
      </c>
      <c r="F26" s="17"/>
      <c r="G26" s="17" t="s">
        <v>13</v>
      </c>
      <c r="H26" s="17" t="s">
        <v>14</v>
      </c>
    </row>
    <row r="27" spans="1:18" x14ac:dyDescent="0.45">
      <c r="A27" s="17" cm="1">
        <f t="array" ref="A27:E29">K21:O23</f>
        <v>5</v>
      </c>
      <c r="B27" s="17">
        <v>1</v>
      </c>
      <c r="C27" s="17">
        <v>1</v>
      </c>
      <c r="D27" s="17">
        <v>0</v>
      </c>
      <c r="E27" s="17">
        <v>1</v>
      </c>
      <c r="F27" s="17"/>
      <c r="G27" s="17">
        <v>-1.1785714285714284</v>
      </c>
      <c r="H27" s="17" cm="1">
        <f t="array" ref="H27:H30">MMULT(A27:D30,G27:G30)</f>
        <v>-5.2843915343915331</v>
      </c>
    </row>
    <row r="28" spans="1:18" x14ac:dyDescent="0.45">
      <c r="A28" s="17">
        <v>0</v>
      </c>
      <c r="B28" s="17">
        <v>-2.4</v>
      </c>
      <c r="C28" s="17">
        <v>-0.4</v>
      </c>
      <c r="D28" s="17">
        <v>6</v>
      </c>
      <c r="E28" s="17">
        <v>1.6</v>
      </c>
      <c r="F28" s="17"/>
      <c r="G28" s="17">
        <v>-0.34523809523809529</v>
      </c>
      <c r="H28" s="17">
        <v>4.7248677248677255</v>
      </c>
    </row>
    <row r="29" spans="1:18" x14ac:dyDescent="0.45">
      <c r="A29" s="17">
        <v>0</v>
      </c>
      <c r="B29" s="17">
        <v>0</v>
      </c>
      <c r="C29" s="17">
        <v>6.6666666666666661</v>
      </c>
      <c r="D29" s="17">
        <v>-6</v>
      </c>
      <c r="E29" s="17">
        <v>4.333333333333333</v>
      </c>
      <c r="F29" s="17"/>
      <c r="G29" s="17">
        <v>0.95370370370370372</v>
      </c>
      <c r="H29" s="17">
        <v>2.0802469135802459</v>
      </c>
    </row>
    <row r="30" spans="1:18" x14ac:dyDescent="0.45">
      <c r="A30" s="17">
        <f>K24-K$23*$R24</f>
        <v>0</v>
      </c>
      <c r="B30" s="17">
        <f t="shared" ref="B30" si="7">L24-L$23*$R24</f>
        <v>0</v>
      </c>
      <c r="C30" s="17">
        <f t="shared" ref="C30" si="8">M24-M$23*$R24</f>
        <v>0</v>
      </c>
      <c r="D30" s="17">
        <f t="shared" ref="D30" si="9">N24-N$23*$R24</f>
        <v>-0.5</v>
      </c>
      <c r="E30" s="17">
        <f t="shared" ref="E30" si="10">O24-O$23*$R24</f>
        <v>2.25</v>
      </c>
      <c r="F30" s="17"/>
      <c r="G30" s="17">
        <v>0.71296296296296302</v>
      </c>
      <c r="H30" s="17">
        <v>-0.35648148148148151</v>
      </c>
    </row>
    <row r="31" spans="1:18" x14ac:dyDescent="0.45">
      <c r="A31" s="17"/>
      <c r="B31" s="17"/>
      <c r="C31" s="17"/>
      <c r="D31" s="17"/>
      <c r="E31" s="17"/>
      <c r="F31" s="17"/>
      <c r="G31" s="17"/>
      <c r="H31" s="17"/>
    </row>
  </sheetData>
  <mergeCells count="3">
    <mergeCell ref="I8:I11"/>
    <mergeCell ref="I15:I18"/>
    <mergeCell ref="I21:I24"/>
  </mergeCells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2CD-82DE-471B-B1A2-84B08D308666}">
  <dimension ref="A1:G30"/>
  <sheetViews>
    <sheetView workbookViewId="0">
      <selection activeCell="E9" sqref="E9"/>
    </sheetView>
  </sheetViews>
  <sheetFormatPr defaultRowHeight="17" x14ac:dyDescent="0.45"/>
  <sheetData>
    <row r="1" spans="1:7" x14ac:dyDescent="0.45">
      <c r="A1" t="s">
        <v>0</v>
      </c>
      <c r="E1" t="s">
        <v>1</v>
      </c>
      <c r="F1" t="s">
        <v>2</v>
      </c>
      <c r="G1" t="s">
        <v>3</v>
      </c>
    </row>
    <row r="2" spans="1:7" x14ac:dyDescent="0.45">
      <c r="A2">
        <v>1</v>
      </c>
      <c r="B2">
        <v>7</v>
      </c>
      <c r="C2">
        <v>12</v>
      </c>
      <c r="D2">
        <v>14</v>
      </c>
      <c r="E2">
        <v>3</v>
      </c>
      <c r="F2" cm="1">
        <f t="array" ref="F2">MAX(ABS(A2:D2))</f>
        <v>14</v>
      </c>
      <c r="G2">
        <f>A2/F2</f>
        <v>7.1428571428571425E-2</v>
      </c>
    </row>
    <row r="3" spans="1:7" x14ac:dyDescent="0.45">
      <c r="A3">
        <v>10</v>
      </c>
      <c r="B3">
        <v>16</v>
      </c>
      <c r="C3">
        <v>3</v>
      </c>
      <c r="D3">
        <v>5</v>
      </c>
      <c r="E3">
        <v>0</v>
      </c>
      <c r="F3" cm="1">
        <f t="array" ref="F3">MAX(ABS(A3:D3))</f>
        <v>16</v>
      </c>
      <c r="G3">
        <f t="shared" ref="G3:G5" si="0">A3/F3</f>
        <v>0.625</v>
      </c>
    </row>
    <row r="4" spans="1:7" x14ac:dyDescent="0.45">
      <c r="A4">
        <v>15</v>
      </c>
      <c r="B4">
        <v>9</v>
      </c>
      <c r="C4">
        <v>6</v>
      </c>
      <c r="D4">
        <v>4</v>
      </c>
      <c r="E4">
        <v>5</v>
      </c>
      <c r="F4" cm="1">
        <f t="array" ref="F4">MAX(ABS(A4:D4))</f>
        <v>15</v>
      </c>
      <c r="G4">
        <f t="shared" si="0"/>
        <v>1</v>
      </c>
    </row>
    <row r="5" spans="1:7" x14ac:dyDescent="0.45">
      <c r="A5">
        <v>8</v>
      </c>
      <c r="B5">
        <v>2</v>
      </c>
      <c r="C5">
        <v>13</v>
      </c>
      <c r="D5">
        <v>11</v>
      </c>
      <c r="E5">
        <v>5</v>
      </c>
      <c r="F5" cm="1">
        <f t="array" ref="F5">MAX(ABS(A5:D5))</f>
        <v>13</v>
      </c>
      <c r="G5">
        <f t="shared" si="0"/>
        <v>0.61538461538461542</v>
      </c>
    </row>
    <row r="7" spans="1:7" x14ac:dyDescent="0.45">
      <c r="A7" t="s">
        <v>0</v>
      </c>
      <c r="E7" t="s">
        <v>1</v>
      </c>
    </row>
    <row r="8" spans="1:7" x14ac:dyDescent="0.45">
      <c r="A8">
        <v>15</v>
      </c>
      <c r="B8">
        <v>9</v>
      </c>
      <c r="C8">
        <v>6</v>
      </c>
      <c r="D8">
        <v>4</v>
      </c>
      <c r="E8">
        <v>5</v>
      </c>
    </row>
    <row r="9" spans="1:7" x14ac:dyDescent="0.45">
      <c r="A9">
        <v>10</v>
      </c>
      <c r="B9">
        <v>16</v>
      </c>
      <c r="C9">
        <v>3</v>
      </c>
      <c r="D9">
        <v>5</v>
      </c>
      <c r="E9">
        <v>0</v>
      </c>
    </row>
    <row r="10" spans="1:7" x14ac:dyDescent="0.45">
      <c r="A10">
        <v>1</v>
      </c>
      <c r="B10">
        <v>7</v>
      </c>
      <c r="C10">
        <v>12</v>
      </c>
      <c r="D10">
        <v>14</v>
      </c>
      <c r="E10">
        <v>3</v>
      </c>
    </row>
    <row r="11" spans="1:7" x14ac:dyDescent="0.45">
      <c r="A11">
        <v>8</v>
      </c>
      <c r="B11">
        <v>2</v>
      </c>
      <c r="C11">
        <v>13</v>
      </c>
      <c r="D11">
        <v>11</v>
      </c>
      <c r="E11">
        <v>5</v>
      </c>
    </row>
    <row r="13" spans="1:7" x14ac:dyDescent="0.45">
      <c r="A13" t="s">
        <v>0</v>
      </c>
      <c r="E13" t="s">
        <v>1</v>
      </c>
      <c r="F13" t="s">
        <v>2</v>
      </c>
      <c r="G13" t="s">
        <v>3</v>
      </c>
    </row>
    <row r="14" spans="1:7" x14ac:dyDescent="0.45">
      <c r="A14">
        <v>15</v>
      </c>
      <c r="B14">
        <v>9</v>
      </c>
      <c r="C14">
        <v>6</v>
      </c>
      <c r="D14">
        <v>4</v>
      </c>
      <c r="E14">
        <v>5</v>
      </c>
    </row>
    <row r="15" spans="1:7" x14ac:dyDescent="0.45">
      <c r="A15">
        <f>A9-A8*($A$9/$A$8)</f>
        <v>0</v>
      </c>
      <c r="B15">
        <f t="shared" ref="B15:D15" si="1">B9-B8*($A$9/$A$8)</f>
        <v>10</v>
      </c>
      <c r="C15">
        <f>C9-C8*($A$9/$A$8)</f>
        <v>-1</v>
      </c>
      <c r="D15">
        <f t="shared" si="1"/>
        <v>2.3333333333333335</v>
      </c>
      <c r="E15">
        <f>E9-E8*($A$9/$A$8)</f>
        <v>-3.333333333333333</v>
      </c>
      <c r="F15" cm="1">
        <f t="array" ref="F15">MAX(ABS(A15:D15))</f>
        <v>10</v>
      </c>
      <c r="G15">
        <f>B15/F15</f>
        <v>1</v>
      </c>
    </row>
    <row r="16" spans="1:7" x14ac:dyDescent="0.45">
      <c r="A16">
        <f>A10-A8*($A$10/$A$8)</f>
        <v>0</v>
      </c>
      <c r="B16">
        <f t="shared" ref="B16:E16" si="2">B10-B8*($A$10/$A$8)</f>
        <v>6.4</v>
      </c>
      <c r="C16">
        <f t="shared" si="2"/>
        <v>11.6</v>
      </c>
      <c r="D16">
        <f t="shared" si="2"/>
        <v>13.733333333333333</v>
      </c>
      <c r="E16">
        <f t="shared" si="2"/>
        <v>2.6666666666666665</v>
      </c>
      <c r="F16" cm="1">
        <f t="array" ref="F16">MAX(ABS(A16:D16))</f>
        <v>13.733333333333333</v>
      </c>
      <c r="G16">
        <f t="shared" ref="G16:G17" si="3">B16/F16</f>
        <v>0.46601941747572823</v>
      </c>
    </row>
    <row r="17" spans="1:7" x14ac:dyDescent="0.45">
      <c r="A17">
        <f>A11-A8*($A$11/$A$8)</f>
        <v>0</v>
      </c>
      <c r="B17">
        <f t="shared" ref="B17:E17" si="4">B11-B8*($A$11/$A$8)</f>
        <v>-2.8</v>
      </c>
      <c r="C17">
        <f t="shared" si="4"/>
        <v>9.8000000000000007</v>
      </c>
      <c r="D17">
        <f t="shared" si="4"/>
        <v>8.8666666666666671</v>
      </c>
      <c r="E17">
        <f t="shared" si="4"/>
        <v>2.3333333333333335</v>
      </c>
      <c r="F17" cm="1">
        <f t="array" ref="F17">MAX(ABS(A17:D17))</f>
        <v>9.8000000000000007</v>
      </c>
      <c r="G17">
        <f t="shared" si="3"/>
        <v>-0.2857142857142857</v>
      </c>
    </row>
    <row r="20" spans="1:7" x14ac:dyDescent="0.45">
      <c r="A20" t="s">
        <v>4</v>
      </c>
      <c r="E20" t="s">
        <v>5</v>
      </c>
      <c r="F20" t="s">
        <v>2</v>
      </c>
      <c r="G20" t="s">
        <v>3</v>
      </c>
    </row>
    <row r="21" spans="1:7" x14ac:dyDescent="0.45">
      <c r="A21">
        <v>15</v>
      </c>
      <c r="B21">
        <v>9</v>
      </c>
      <c r="C21">
        <v>6</v>
      </c>
      <c r="D21">
        <v>4</v>
      </c>
      <c r="E21">
        <v>5</v>
      </c>
    </row>
    <row r="22" spans="1:7" x14ac:dyDescent="0.45">
      <c r="A22">
        <v>0</v>
      </c>
      <c r="B22">
        <v>10</v>
      </c>
      <c r="C22">
        <v>-1</v>
      </c>
      <c r="D22">
        <v>2.3333333333333335</v>
      </c>
      <c r="E22">
        <v>-3.333333333333333</v>
      </c>
    </row>
    <row r="23" spans="1:7" x14ac:dyDescent="0.45">
      <c r="A23">
        <v>0</v>
      </c>
      <c r="B23">
        <f>B16-B15*($B$16/$B$15)</f>
        <v>0</v>
      </c>
      <c r="C23">
        <f t="shared" ref="C23:E23" si="5">C16-C15*($B$16/$B$15)</f>
        <v>12.24</v>
      </c>
      <c r="D23">
        <f t="shared" si="5"/>
        <v>12.239999999999998</v>
      </c>
      <c r="E23">
        <f t="shared" si="5"/>
        <v>4.8</v>
      </c>
      <c r="F23" cm="1">
        <f t="array" ref="F23">MAX(ABS(A23:D23))</f>
        <v>12.24</v>
      </c>
      <c r="G23">
        <f>C23/F23</f>
        <v>1</v>
      </c>
    </row>
    <row r="24" spans="1:7" x14ac:dyDescent="0.45">
      <c r="A24">
        <v>0</v>
      </c>
      <c r="B24">
        <f>B17-B16*($B$17/$B$16)</f>
        <v>0</v>
      </c>
      <c r="C24">
        <f t="shared" ref="C24:E24" si="6">C17-C16*($B$17/$B$16)</f>
        <v>14.875</v>
      </c>
      <c r="D24">
        <f t="shared" si="6"/>
        <v>14.875</v>
      </c>
      <c r="E24">
        <f t="shared" si="6"/>
        <v>3.5</v>
      </c>
      <c r="F24" cm="1">
        <f t="array" ref="F24">MAX(ABS(A24:D24))</f>
        <v>14.875</v>
      </c>
      <c r="G24">
        <f>C24/F24</f>
        <v>1</v>
      </c>
    </row>
    <row r="26" spans="1:7" x14ac:dyDescent="0.45">
      <c r="A26" t="s">
        <v>4</v>
      </c>
      <c r="E26" t="s">
        <v>5</v>
      </c>
    </row>
    <row r="27" spans="1:7" x14ac:dyDescent="0.45">
      <c r="A27">
        <v>15</v>
      </c>
      <c r="B27">
        <v>9</v>
      </c>
      <c r="C27">
        <v>6</v>
      </c>
      <c r="D27">
        <v>4</v>
      </c>
      <c r="E27">
        <v>5</v>
      </c>
    </row>
    <row r="28" spans="1:7" x14ac:dyDescent="0.45">
      <c r="A28">
        <v>0</v>
      </c>
      <c r="B28">
        <v>10</v>
      </c>
      <c r="C28">
        <v>-1</v>
      </c>
      <c r="D28">
        <v>2.3333333333333335</v>
      </c>
      <c r="E28">
        <v>-3.333333333333333</v>
      </c>
    </row>
    <row r="29" spans="1:7" x14ac:dyDescent="0.45">
      <c r="A29">
        <v>0</v>
      </c>
      <c r="B29">
        <v>0</v>
      </c>
      <c r="C29">
        <v>12.24</v>
      </c>
      <c r="D29">
        <v>12.239999999999998</v>
      </c>
      <c r="E29">
        <v>4.8</v>
      </c>
    </row>
    <row r="30" spans="1:7" x14ac:dyDescent="0.45">
      <c r="A30">
        <v>0</v>
      </c>
      <c r="B30">
        <v>0</v>
      </c>
      <c r="C30">
        <f>C24-C23*($C$24/$C$23)</f>
        <v>0</v>
      </c>
      <c r="D30">
        <f>D24-D23*($C$24/$C$23)</f>
        <v>0</v>
      </c>
      <c r="E30">
        <f t="shared" ref="E30" si="7">E24-E23*($C$24/$C$23)</f>
        <v>-2.333333333333333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2743-C3B1-444B-BFFB-384E013AFC96}">
  <dimension ref="A1:T41"/>
  <sheetViews>
    <sheetView zoomScale="85" zoomScaleNormal="85" workbookViewId="0">
      <selection activeCell="D7" sqref="D7"/>
    </sheetView>
  </sheetViews>
  <sheetFormatPr defaultRowHeight="17" x14ac:dyDescent="0.45"/>
  <sheetData>
    <row r="1" spans="1:20" x14ac:dyDescent="0.45">
      <c r="A1" t="s">
        <v>0</v>
      </c>
      <c r="F1" t="s">
        <v>1</v>
      </c>
      <c r="I1" t="s">
        <v>6</v>
      </c>
    </row>
    <row r="2" spans="1:20" x14ac:dyDescent="0.45">
      <c r="A2" s="1">
        <v>1</v>
      </c>
      <c r="B2" s="2">
        <v>17</v>
      </c>
      <c r="C2" s="2">
        <v>8</v>
      </c>
      <c r="D2" s="2">
        <v>24</v>
      </c>
      <c r="E2" s="13">
        <v>15</v>
      </c>
      <c r="F2" s="3">
        <v>0</v>
      </c>
      <c r="I2">
        <f>MDETERM(A2:E6)</f>
        <v>-4476875</v>
      </c>
      <c r="J2" s="10" t="str">
        <f>IF(I2=0, "singular system", "non-singular system")</f>
        <v>non-singular system</v>
      </c>
    </row>
    <row r="3" spans="1:20" x14ac:dyDescent="0.45">
      <c r="A3" s="4">
        <v>9</v>
      </c>
      <c r="B3" s="5">
        <v>25</v>
      </c>
      <c r="C3" s="5">
        <v>11</v>
      </c>
      <c r="D3" s="5">
        <v>2</v>
      </c>
      <c r="E3" s="12">
        <v>18</v>
      </c>
      <c r="F3" s="6">
        <v>40</v>
      </c>
    </row>
    <row r="4" spans="1:20" x14ac:dyDescent="0.45">
      <c r="A4" s="4">
        <v>12</v>
      </c>
      <c r="B4" s="5">
        <v>3</v>
      </c>
      <c r="C4" s="5">
        <v>19</v>
      </c>
      <c r="D4" s="5">
        <v>10</v>
      </c>
      <c r="E4" s="12">
        <v>21</v>
      </c>
      <c r="F4" s="6">
        <v>0</v>
      </c>
    </row>
    <row r="5" spans="1:20" x14ac:dyDescent="0.45">
      <c r="A5" s="4">
        <v>20</v>
      </c>
      <c r="B5" s="5">
        <v>6</v>
      </c>
      <c r="C5" s="5">
        <v>22</v>
      </c>
      <c r="D5" s="5">
        <v>13</v>
      </c>
      <c r="E5" s="12">
        <v>4</v>
      </c>
      <c r="F5" s="6">
        <v>60</v>
      </c>
    </row>
    <row r="6" spans="1:20" x14ac:dyDescent="0.45">
      <c r="A6" s="14">
        <v>23</v>
      </c>
      <c r="B6" s="15">
        <v>14</v>
      </c>
      <c r="C6" s="15">
        <v>5</v>
      </c>
      <c r="D6" s="15">
        <v>16</v>
      </c>
      <c r="E6" s="15">
        <v>7</v>
      </c>
      <c r="F6" s="16">
        <v>60</v>
      </c>
    </row>
    <row r="8" spans="1:20" x14ac:dyDescent="0.45">
      <c r="A8" t="s">
        <v>0</v>
      </c>
      <c r="F8" t="s">
        <v>1</v>
      </c>
      <c r="G8" t="s">
        <v>7</v>
      </c>
      <c r="H8" t="s">
        <v>8</v>
      </c>
      <c r="L8" t="s">
        <v>0</v>
      </c>
      <c r="Q8" t="s">
        <v>1</v>
      </c>
      <c r="R8" t="s">
        <v>7</v>
      </c>
      <c r="S8" t="s">
        <v>8</v>
      </c>
      <c r="T8" t="s">
        <v>10</v>
      </c>
    </row>
    <row r="9" spans="1:20" x14ac:dyDescent="0.45">
      <c r="A9" cm="1">
        <f t="array" ref="A9:F13">A2:F6</f>
        <v>1</v>
      </c>
      <c r="B9">
        <v>17</v>
      </c>
      <c r="C9">
        <v>8</v>
      </c>
      <c r="D9">
        <v>24</v>
      </c>
      <c r="E9">
        <v>15</v>
      </c>
      <c r="F9">
        <v>0</v>
      </c>
      <c r="G9" cm="1">
        <f t="array" ref="G9">MAX(ABS(A9:E9))</f>
        <v>24</v>
      </c>
      <c r="H9">
        <f>ABS(A9/G9)</f>
        <v>4.1666666666666664E-2</v>
      </c>
      <c r="J9" s="18" t="s">
        <v>9</v>
      </c>
      <c r="L9" s="1">
        <v>1</v>
      </c>
      <c r="M9" s="2">
        <v>17</v>
      </c>
      <c r="N9" s="2">
        <v>8</v>
      </c>
      <c r="O9" s="2">
        <v>24</v>
      </c>
      <c r="P9" s="2">
        <v>15</v>
      </c>
      <c r="Q9" s="2">
        <v>0</v>
      </c>
      <c r="R9" s="2">
        <v>24</v>
      </c>
      <c r="S9" s="3">
        <v>4.1666666666666664E-2</v>
      </c>
    </row>
    <row r="10" spans="1:20" x14ac:dyDescent="0.45">
      <c r="A10">
        <v>9</v>
      </c>
      <c r="B10">
        <v>25</v>
      </c>
      <c r="C10">
        <v>11</v>
      </c>
      <c r="D10">
        <v>2</v>
      </c>
      <c r="E10">
        <v>18</v>
      </c>
      <c r="F10">
        <v>40</v>
      </c>
      <c r="G10" cm="1">
        <f t="array" ref="G10">MAX(ABS(A10:E10))</f>
        <v>25</v>
      </c>
      <c r="H10">
        <f t="shared" ref="H10:H13" si="0">ABS(A10/G10)</f>
        <v>0.36</v>
      </c>
      <c r="J10" s="18"/>
      <c r="L10" s="4">
        <v>9</v>
      </c>
      <c r="M10" s="5">
        <v>25</v>
      </c>
      <c r="N10" s="5">
        <v>11</v>
      </c>
      <c r="O10" s="5">
        <v>2</v>
      </c>
      <c r="P10" s="5">
        <v>18</v>
      </c>
      <c r="Q10" s="5">
        <v>40</v>
      </c>
      <c r="R10" s="5">
        <v>25</v>
      </c>
      <c r="S10" s="6">
        <v>0.36</v>
      </c>
      <c r="T10">
        <f>L10/$L$9</f>
        <v>9</v>
      </c>
    </row>
    <row r="11" spans="1:20" x14ac:dyDescent="0.45">
      <c r="A11">
        <v>12</v>
      </c>
      <c r="B11">
        <v>3</v>
      </c>
      <c r="C11">
        <v>19</v>
      </c>
      <c r="D11">
        <v>10</v>
      </c>
      <c r="E11">
        <v>21</v>
      </c>
      <c r="F11">
        <v>0</v>
      </c>
      <c r="G11" cm="1">
        <f t="array" ref="G11">MAX(ABS(A11:E11))</f>
        <v>21</v>
      </c>
      <c r="H11">
        <f t="shared" si="0"/>
        <v>0.5714285714285714</v>
      </c>
      <c r="J11" s="18"/>
      <c r="L11" s="4">
        <v>12</v>
      </c>
      <c r="M11" s="5">
        <v>3</v>
      </c>
      <c r="N11" s="5">
        <v>19</v>
      </c>
      <c r="O11" s="5">
        <v>10</v>
      </c>
      <c r="P11" s="5">
        <v>21</v>
      </c>
      <c r="Q11" s="5">
        <v>0</v>
      </c>
      <c r="R11" s="5">
        <v>21</v>
      </c>
      <c r="S11" s="6">
        <v>0.5714285714285714</v>
      </c>
      <c r="T11">
        <f t="shared" ref="T11:T13" si="1">L11/$L$9</f>
        <v>12</v>
      </c>
    </row>
    <row r="12" spans="1:20" x14ac:dyDescent="0.45">
      <c r="A12">
        <v>20</v>
      </c>
      <c r="B12">
        <v>6</v>
      </c>
      <c r="C12">
        <v>22</v>
      </c>
      <c r="D12">
        <v>13</v>
      </c>
      <c r="E12">
        <v>4</v>
      </c>
      <c r="F12">
        <v>60</v>
      </c>
      <c r="G12" cm="1">
        <f t="array" ref="G12">MAX(ABS(A12:E12))</f>
        <v>22</v>
      </c>
      <c r="H12">
        <f t="shared" si="0"/>
        <v>0.90909090909090906</v>
      </c>
      <c r="J12" s="18"/>
      <c r="L12" s="4">
        <v>20</v>
      </c>
      <c r="M12" s="5">
        <v>6</v>
      </c>
      <c r="N12" s="5">
        <v>22</v>
      </c>
      <c r="O12" s="5">
        <v>13</v>
      </c>
      <c r="P12" s="5">
        <v>4</v>
      </c>
      <c r="Q12" s="5">
        <v>60</v>
      </c>
      <c r="R12" s="5">
        <v>22</v>
      </c>
      <c r="S12" s="6">
        <v>0.90909090909090906</v>
      </c>
      <c r="T12">
        <f t="shared" si="1"/>
        <v>20</v>
      </c>
    </row>
    <row r="13" spans="1:20" x14ac:dyDescent="0.45">
      <c r="A13">
        <v>23</v>
      </c>
      <c r="B13">
        <v>14</v>
      </c>
      <c r="C13">
        <v>5</v>
      </c>
      <c r="D13">
        <v>16</v>
      </c>
      <c r="E13">
        <v>7</v>
      </c>
      <c r="F13">
        <v>60</v>
      </c>
      <c r="G13" cm="1">
        <f t="array" ref="G13">MAX(ABS(A13:E13))</f>
        <v>23</v>
      </c>
      <c r="H13">
        <f t="shared" si="0"/>
        <v>1</v>
      </c>
      <c r="L13" s="7">
        <v>23</v>
      </c>
      <c r="M13" s="8">
        <v>14</v>
      </c>
      <c r="N13" s="8">
        <v>5</v>
      </c>
      <c r="O13" s="8">
        <v>16</v>
      </c>
      <c r="P13" s="8">
        <v>7</v>
      </c>
      <c r="Q13" s="8">
        <v>60</v>
      </c>
      <c r="R13" s="8">
        <v>23</v>
      </c>
      <c r="S13" s="9">
        <v>1</v>
      </c>
      <c r="T13">
        <f t="shared" si="1"/>
        <v>23</v>
      </c>
    </row>
    <row r="15" spans="1:20" x14ac:dyDescent="0.45">
      <c r="A15" t="s">
        <v>0</v>
      </c>
      <c r="F15" t="s">
        <v>1</v>
      </c>
      <c r="G15" t="s">
        <v>7</v>
      </c>
      <c r="H15" t="s">
        <v>11</v>
      </c>
      <c r="L15" t="s">
        <v>0</v>
      </c>
      <c r="Q15" t="s">
        <v>1</v>
      </c>
      <c r="R15" t="s">
        <v>7</v>
      </c>
      <c r="S15" t="s">
        <v>8</v>
      </c>
      <c r="T15" t="s">
        <v>10</v>
      </c>
    </row>
    <row r="16" spans="1:20" x14ac:dyDescent="0.45">
      <c r="A16" cm="1">
        <f t="array" ref="A16:F16">L9:Q9</f>
        <v>1</v>
      </c>
      <c r="B16">
        <v>17</v>
      </c>
      <c r="C16">
        <v>8</v>
      </c>
      <c r="D16">
        <v>24</v>
      </c>
      <c r="E16">
        <v>15</v>
      </c>
      <c r="F16">
        <v>0</v>
      </c>
      <c r="J16" s="18" t="s">
        <v>15</v>
      </c>
      <c r="L16" s="5">
        <v>1</v>
      </c>
      <c r="M16" s="5">
        <v>17</v>
      </c>
      <c r="N16" s="5">
        <v>8</v>
      </c>
      <c r="O16" s="5">
        <v>24</v>
      </c>
      <c r="P16" s="5">
        <v>15</v>
      </c>
      <c r="Q16" s="5">
        <v>0</v>
      </c>
      <c r="R16" s="5"/>
      <c r="S16" s="5"/>
    </row>
    <row r="17" spans="1:20" x14ac:dyDescent="0.45">
      <c r="A17">
        <f>L10-L$9*$T10</f>
        <v>0</v>
      </c>
      <c r="B17">
        <f t="shared" ref="B17:F17" si="2">M10-M$9*$T10</f>
        <v>-128</v>
      </c>
      <c r="C17">
        <f t="shared" si="2"/>
        <v>-61</v>
      </c>
      <c r="D17">
        <f t="shared" si="2"/>
        <v>-214</v>
      </c>
      <c r="E17">
        <f t="shared" si="2"/>
        <v>-117</v>
      </c>
      <c r="F17">
        <f t="shared" si="2"/>
        <v>40</v>
      </c>
      <c r="G17" cm="1">
        <f t="array" ref="G17">MAX(ABS(A17:E17))</f>
        <v>214</v>
      </c>
      <c r="H17">
        <f>ABS(B17/G17)</f>
        <v>0.59813084112149528</v>
      </c>
      <c r="J17" s="18"/>
      <c r="L17" s="5">
        <v>0</v>
      </c>
      <c r="M17" s="5">
        <v>-201</v>
      </c>
      <c r="N17" s="5">
        <v>-77</v>
      </c>
      <c r="O17" s="5">
        <v>-278</v>
      </c>
      <c r="P17" s="5">
        <v>-159</v>
      </c>
      <c r="Q17" s="5">
        <v>0</v>
      </c>
      <c r="R17" s="5">
        <v>278</v>
      </c>
      <c r="S17" s="5">
        <v>0.7230215827338129</v>
      </c>
    </row>
    <row r="18" spans="1:20" x14ac:dyDescent="0.45">
      <c r="A18">
        <f>L11-L$9*$T11</f>
        <v>0</v>
      </c>
      <c r="B18">
        <f t="shared" ref="B18:F18" si="3">M11-M$9*$T11</f>
        <v>-201</v>
      </c>
      <c r="C18">
        <f t="shared" si="3"/>
        <v>-77</v>
      </c>
      <c r="D18">
        <f t="shared" si="3"/>
        <v>-278</v>
      </c>
      <c r="E18">
        <f t="shared" si="3"/>
        <v>-159</v>
      </c>
      <c r="F18">
        <f t="shared" si="3"/>
        <v>0</v>
      </c>
      <c r="G18" cm="1">
        <f t="array" ref="G18">MAX(ABS(A18:E18))</f>
        <v>278</v>
      </c>
      <c r="H18">
        <f t="shared" ref="H18:H20" si="4">ABS(B18/G18)</f>
        <v>0.7230215827338129</v>
      </c>
      <c r="J18" s="18"/>
      <c r="L18" s="5">
        <v>0</v>
      </c>
      <c r="M18" s="5">
        <v>-128</v>
      </c>
      <c r="N18" s="5">
        <v>-61</v>
      </c>
      <c r="O18" s="5">
        <v>-214</v>
      </c>
      <c r="P18" s="5">
        <v>-117</v>
      </c>
      <c r="Q18" s="5">
        <v>40</v>
      </c>
      <c r="R18" s="5">
        <v>214</v>
      </c>
      <c r="S18" s="5">
        <v>0.59813084112149528</v>
      </c>
      <c r="T18">
        <f>M18/$M$17</f>
        <v>0.63681592039800994</v>
      </c>
    </row>
    <row r="19" spans="1:20" x14ac:dyDescent="0.45">
      <c r="A19">
        <f>L12-L$9*$T12</f>
        <v>0</v>
      </c>
      <c r="B19">
        <f t="shared" ref="B19:F19" si="5">M12-M$9*$T12</f>
        <v>-334</v>
      </c>
      <c r="C19">
        <f t="shared" si="5"/>
        <v>-138</v>
      </c>
      <c r="D19">
        <f t="shared" si="5"/>
        <v>-467</v>
      </c>
      <c r="E19">
        <f t="shared" si="5"/>
        <v>-296</v>
      </c>
      <c r="F19">
        <f t="shared" si="5"/>
        <v>60</v>
      </c>
      <c r="G19" cm="1">
        <f t="array" ref="G19">MAX(ABS(A19:E19))</f>
        <v>467</v>
      </c>
      <c r="H19">
        <f t="shared" si="4"/>
        <v>0.71520342612419696</v>
      </c>
      <c r="J19" s="18"/>
      <c r="L19" s="5">
        <v>0</v>
      </c>
      <c r="M19" s="5">
        <v>-334</v>
      </c>
      <c r="N19" s="5">
        <v>-138</v>
      </c>
      <c r="O19" s="5">
        <v>-467</v>
      </c>
      <c r="P19" s="5">
        <v>-296</v>
      </c>
      <c r="Q19" s="5">
        <v>60</v>
      </c>
      <c r="R19" s="5">
        <v>467</v>
      </c>
      <c r="S19" s="5">
        <v>0.71520342612419696</v>
      </c>
      <c r="T19">
        <f>M19/$M$17</f>
        <v>1.6616915422885572</v>
      </c>
    </row>
    <row r="20" spans="1:20" x14ac:dyDescent="0.45">
      <c r="A20">
        <f>L13-L$9*$T13</f>
        <v>0</v>
      </c>
      <c r="B20">
        <f t="shared" ref="B20:F20" si="6">M13-M$9*$T13</f>
        <v>-377</v>
      </c>
      <c r="C20">
        <f t="shared" si="6"/>
        <v>-179</v>
      </c>
      <c r="D20">
        <f t="shared" si="6"/>
        <v>-536</v>
      </c>
      <c r="E20">
        <f t="shared" si="6"/>
        <v>-338</v>
      </c>
      <c r="F20">
        <f t="shared" si="6"/>
        <v>60</v>
      </c>
      <c r="G20" cm="1">
        <f t="array" ref="G20">MAX(ABS(A20:E20))</f>
        <v>536</v>
      </c>
      <c r="H20">
        <f t="shared" si="4"/>
        <v>0.70335820895522383</v>
      </c>
      <c r="J20" s="11"/>
      <c r="L20" s="5">
        <v>0</v>
      </c>
      <c r="M20" s="5">
        <v>-377</v>
      </c>
      <c r="N20" s="5">
        <v>-179</v>
      </c>
      <c r="O20" s="5">
        <v>-536</v>
      </c>
      <c r="P20" s="5">
        <v>-338</v>
      </c>
      <c r="Q20" s="5">
        <v>60</v>
      </c>
      <c r="R20" s="5">
        <v>536</v>
      </c>
      <c r="S20" s="5">
        <v>0.70335820895522383</v>
      </c>
      <c r="T20">
        <f>M20/$M$17</f>
        <v>1.8756218905472637</v>
      </c>
    </row>
    <row r="22" spans="1:20" x14ac:dyDescent="0.45">
      <c r="A22" t="s">
        <v>0</v>
      </c>
      <c r="F22" t="s">
        <v>1</v>
      </c>
      <c r="G22" t="s">
        <v>7</v>
      </c>
      <c r="H22" t="s">
        <v>12</v>
      </c>
      <c r="L22" t="s">
        <v>0</v>
      </c>
      <c r="Q22" t="s">
        <v>1</v>
      </c>
      <c r="R22" t="s">
        <v>7</v>
      </c>
      <c r="S22" t="s">
        <v>8</v>
      </c>
      <c r="T22" t="s">
        <v>10</v>
      </c>
    </row>
    <row r="23" spans="1:20" x14ac:dyDescent="0.45">
      <c r="A23" cm="1">
        <f t="array" ref="A23:F24">L16:Q17</f>
        <v>1</v>
      </c>
      <c r="B23">
        <v>17</v>
      </c>
      <c r="C23">
        <v>8</v>
      </c>
      <c r="D23">
        <v>24</v>
      </c>
      <c r="E23">
        <v>15</v>
      </c>
      <c r="F23">
        <v>0</v>
      </c>
      <c r="J23" s="18" t="s">
        <v>17</v>
      </c>
      <c r="L23">
        <v>1</v>
      </c>
      <c r="M23">
        <v>17</v>
      </c>
      <c r="N23">
        <v>8</v>
      </c>
      <c r="O23">
        <v>24</v>
      </c>
      <c r="P23">
        <v>15</v>
      </c>
      <c r="Q23">
        <v>0</v>
      </c>
    </row>
    <row r="24" spans="1:20" x14ac:dyDescent="0.45">
      <c r="A24">
        <v>0</v>
      </c>
      <c r="B24">
        <v>-201</v>
      </c>
      <c r="C24">
        <v>-77</v>
      </c>
      <c r="D24">
        <v>-278</v>
      </c>
      <c r="E24">
        <v>-159</v>
      </c>
      <c r="F24">
        <v>0</v>
      </c>
      <c r="J24" s="18"/>
      <c r="L24">
        <v>0</v>
      </c>
      <c r="M24">
        <v>-201</v>
      </c>
      <c r="N24">
        <v>-77</v>
      </c>
      <c r="O24">
        <v>-278</v>
      </c>
      <c r="P24">
        <v>-159</v>
      </c>
      <c r="Q24">
        <v>0</v>
      </c>
    </row>
    <row r="25" spans="1:20" x14ac:dyDescent="0.45">
      <c r="A25">
        <f>L18-L$17*$T18</f>
        <v>0</v>
      </c>
      <c r="B25">
        <f t="shared" ref="B25:F25" si="7">M18-M$17*$T18</f>
        <v>0</v>
      </c>
      <c r="C25">
        <f t="shared" si="7"/>
        <v>-11.965174129353237</v>
      </c>
      <c r="D25">
        <f t="shared" si="7"/>
        <v>-36.965174129353244</v>
      </c>
      <c r="E25">
        <f t="shared" si="7"/>
        <v>-15.746268656716424</v>
      </c>
      <c r="F25">
        <f t="shared" si="7"/>
        <v>40</v>
      </c>
      <c r="G25" cm="1">
        <f t="array" ref="G25">MAX(ABS(A25:E25))</f>
        <v>36.965174129353244</v>
      </c>
      <c r="H25">
        <f>ABS(C25/G25)</f>
        <v>0.32368775235531627</v>
      </c>
      <c r="J25" s="18"/>
      <c r="L25">
        <v>0</v>
      </c>
      <c r="M25">
        <v>0</v>
      </c>
      <c r="N25">
        <v>-34.577114427860693</v>
      </c>
      <c r="O25">
        <v>-14.577114427860693</v>
      </c>
      <c r="P25">
        <v>-39.776119402985046</v>
      </c>
      <c r="Q25">
        <v>60</v>
      </c>
      <c r="R25">
        <v>39.776119402985046</v>
      </c>
      <c r="S25">
        <v>0.86929330831769913</v>
      </c>
    </row>
    <row r="26" spans="1:20" x14ac:dyDescent="0.45">
      <c r="A26">
        <f>L19-L$17*$T19</f>
        <v>0</v>
      </c>
      <c r="B26">
        <f t="shared" ref="B26:F26" si="8">M19-M$17*$T19</f>
        <v>0</v>
      </c>
      <c r="C26">
        <f t="shared" si="8"/>
        <v>-10.049751243781103</v>
      </c>
      <c r="D26">
        <f t="shared" si="8"/>
        <v>-5.0497512437810883</v>
      </c>
      <c r="E26">
        <f t="shared" si="8"/>
        <v>-31.791044776119406</v>
      </c>
      <c r="F26">
        <f t="shared" si="8"/>
        <v>60</v>
      </c>
      <c r="G26" cm="1">
        <f t="array" ref="G26">MAX(ABS(A26:E26))</f>
        <v>31.791044776119406</v>
      </c>
      <c r="H26">
        <f>ABS(C26/G26)</f>
        <v>0.31611893583724593</v>
      </c>
      <c r="J26" s="18"/>
      <c r="L26">
        <v>0</v>
      </c>
      <c r="M26">
        <v>0</v>
      </c>
      <c r="N26">
        <v>-10.049751243781103</v>
      </c>
      <c r="O26">
        <v>-5.0497512437810883</v>
      </c>
      <c r="P26">
        <v>-31.791044776119406</v>
      </c>
      <c r="Q26">
        <v>60</v>
      </c>
      <c r="R26">
        <v>31.791044776119406</v>
      </c>
      <c r="S26">
        <v>0.31611893583724593</v>
      </c>
      <c r="T26">
        <f>N26/$N$25</f>
        <v>0.29064748201438878</v>
      </c>
    </row>
    <row r="27" spans="1:20" x14ac:dyDescent="0.45">
      <c r="A27">
        <f>L20-L$17*$T20</f>
        <v>0</v>
      </c>
      <c r="B27">
        <f t="shared" ref="B27:F27" si="9">M20-M$17*$T20</f>
        <v>0</v>
      </c>
      <c r="C27">
        <f t="shared" si="9"/>
        <v>-34.577114427860693</v>
      </c>
      <c r="D27">
        <f t="shared" si="9"/>
        <v>-14.577114427860693</v>
      </c>
      <c r="E27">
        <f t="shared" si="9"/>
        <v>-39.776119402985046</v>
      </c>
      <c r="F27">
        <f t="shared" si="9"/>
        <v>60</v>
      </c>
      <c r="G27" cm="1">
        <f t="array" ref="G27">MAX(ABS(A27:E27))</f>
        <v>39.776119402985046</v>
      </c>
      <c r="H27">
        <f>ABS(C27/G27)</f>
        <v>0.86929330831769913</v>
      </c>
      <c r="J27" s="11"/>
      <c r="L27">
        <v>0</v>
      </c>
      <c r="M27">
        <v>0</v>
      </c>
      <c r="N27">
        <v>-11.965174129353237</v>
      </c>
      <c r="O27">
        <v>-36.965174129353244</v>
      </c>
      <c r="P27">
        <v>-15.746268656716424</v>
      </c>
      <c r="Q27">
        <v>40</v>
      </c>
      <c r="R27">
        <v>36.965174129353244</v>
      </c>
      <c r="S27">
        <v>0.32368775235531627</v>
      </c>
      <c r="T27">
        <f>N27/$N$25</f>
        <v>0.34604316546762603</v>
      </c>
    </row>
    <row r="29" spans="1:20" x14ac:dyDescent="0.45">
      <c r="A29" t="s">
        <v>0</v>
      </c>
      <c r="F29" t="s">
        <v>1</v>
      </c>
      <c r="G29" t="s">
        <v>7</v>
      </c>
      <c r="H29" t="s">
        <v>16</v>
      </c>
      <c r="L29" t="s">
        <v>0</v>
      </c>
      <c r="Q29" t="s">
        <v>1</v>
      </c>
      <c r="R29" t="s">
        <v>7</v>
      </c>
      <c r="S29" t="s">
        <v>8</v>
      </c>
      <c r="T29" t="s">
        <v>10</v>
      </c>
    </row>
    <row r="30" spans="1:20" x14ac:dyDescent="0.45">
      <c r="A30" cm="1">
        <f t="array" ref="A30:F32">L23:Q25</f>
        <v>1</v>
      </c>
      <c r="B30">
        <v>17</v>
      </c>
      <c r="C30">
        <v>8</v>
      </c>
      <c r="D30">
        <v>24</v>
      </c>
      <c r="E30">
        <v>15</v>
      </c>
      <c r="F30">
        <v>0</v>
      </c>
      <c r="L30">
        <v>1</v>
      </c>
      <c r="M30">
        <v>17</v>
      </c>
      <c r="N30">
        <v>8</v>
      </c>
      <c r="O30">
        <v>24</v>
      </c>
      <c r="P30">
        <v>15</v>
      </c>
      <c r="Q30">
        <v>0</v>
      </c>
    </row>
    <row r="31" spans="1:20" x14ac:dyDescent="0.45">
      <c r="A31">
        <v>0</v>
      </c>
      <c r="B31">
        <v>-201</v>
      </c>
      <c r="C31">
        <v>-77</v>
      </c>
      <c r="D31">
        <v>-278</v>
      </c>
      <c r="E31">
        <v>-159</v>
      </c>
      <c r="F31">
        <v>0</v>
      </c>
      <c r="L31">
        <v>0</v>
      </c>
      <c r="M31">
        <v>-201</v>
      </c>
      <c r="N31">
        <v>-77</v>
      </c>
      <c r="O31">
        <v>-278</v>
      </c>
      <c r="P31">
        <v>-159</v>
      </c>
      <c r="Q31">
        <v>0</v>
      </c>
    </row>
    <row r="32" spans="1:20" x14ac:dyDescent="0.45">
      <c r="A32">
        <v>0</v>
      </c>
      <c r="B32">
        <v>0</v>
      </c>
      <c r="C32">
        <v>-34.577114427860693</v>
      </c>
      <c r="D32">
        <v>-14.577114427860693</v>
      </c>
      <c r="E32">
        <v>-39.776119402985046</v>
      </c>
      <c r="F32">
        <v>60</v>
      </c>
      <c r="L32">
        <v>0</v>
      </c>
      <c r="M32">
        <v>0</v>
      </c>
      <c r="N32">
        <v>-34.577114427860693</v>
      </c>
      <c r="O32">
        <v>-14.577114427860693</v>
      </c>
      <c r="P32">
        <v>-39.776119402985046</v>
      </c>
      <c r="Q32">
        <v>60</v>
      </c>
    </row>
    <row r="33" spans="1:20" x14ac:dyDescent="0.45">
      <c r="A33">
        <f>L26-L$25*$T26</f>
        <v>0</v>
      </c>
      <c r="B33">
        <f t="shared" ref="B33:F33" si="10">M26-M$25*$T26</f>
        <v>0</v>
      </c>
      <c r="C33">
        <f t="shared" si="10"/>
        <v>0</v>
      </c>
      <c r="D33">
        <f t="shared" si="10"/>
        <v>-0.81294964028776029</v>
      </c>
      <c r="E33">
        <f t="shared" si="10"/>
        <v>-20.230215827338128</v>
      </c>
      <c r="F33">
        <f t="shared" si="10"/>
        <v>42.561151079136678</v>
      </c>
      <c r="G33" cm="1">
        <f t="array" ref="G33">MAX(ABS(A33:E33))</f>
        <v>20.230215827338128</v>
      </c>
      <c r="H33">
        <f>ABS(D33/G33)</f>
        <v>4.0184921763868668E-2</v>
      </c>
      <c r="L33">
        <v>0</v>
      </c>
      <c r="M33">
        <v>0</v>
      </c>
      <c r="N33">
        <v>0</v>
      </c>
      <c r="O33">
        <v>-0.81294964028776029</v>
      </c>
      <c r="P33">
        <v>-20.230215827338128</v>
      </c>
      <c r="Q33">
        <v>42.561151079136678</v>
      </c>
      <c r="R33">
        <v>20.230215827338128</v>
      </c>
      <c r="S33">
        <v>4.0184921763868668E-2</v>
      </c>
    </row>
    <row r="34" spans="1:20" x14ac:dyDescent="0.45">
      <c r="A34">
        <f>L27-L$25*$T27</f>
        <v>0</v>
      </c>
      <c r="B34">
        <f t="shared" ref="B34:F34" si="11">M27-M$25*$T27</f>
        <v>0</v>
      </c>
      <c r="C34">
        <f t="shared" si="11"/>
        <v>0</v>
      </c>
      <c r="D34">
        <f t="shared" si="11"/>
        <v>-31.920863309352526</v>
      </c>
      <c r="E34">
        <f t="shared" si="11"/>
        <v>-1.982014388489219</v>
      </c>
      <c r="F34">
        <f t="shared" si="11"/>
        <v>19.237410071942438</v>
      </c>
      <c r="G34" cm="1">
        <f t="array" ref="G34">MAX(ABS(A34:E34))</f>
        <v>31.920863309352526</v>
      </c>
      <c r="H34">
        <f>ABS(D34/G34)</f>
        <v>1</v>
      </c>
      <c r="L34">
        <v>0</v>
      </c>
      <c r="M34">
        <v>0</v>
      </c>
      <c r="N34">
        <v>0</v>
      </c>
      <c r="O34">
        <v>-31.920863309352526</v>
      </c>
      <c r="P34">
        <v>-1.982014388489219</v>
      </c>
      <c r="Q34">
        <v>19.237410071942438</v>
      </c>
      <c r="R34">
        <v>31.920863309352526</v>
      </c>
      <c r="S34">
        <v>1</v>
      </c>
      <c r="T34">
        <f>O34/$O$33</f>
        <v>39.265486725664189</v>
      </c>
    </row>
    <row r="36" spans="1:20" x14ac:dyDescent="0.45">
      <c r="A36" t="s">
        <v>0</v>
      </c>
      <c r="F36" t="s">
        <v>1</v>
      </c>
      <c r="G36" t="s">
        <v>7</v>
      </c>
      <c r="H36" t="s">
        <v>13</v>
      </c>
      <c r="I36" t="s">
        <v>14</v>
      </c>
    </row>
    <row r="37" spans="1:20" x14ac:dyDescent="0.45">
      <c r="A37" cm="1">
        <f t="array" ref="A37:F40">L30:Q33</f>
        <v>1</v>
      </c>
      <c r="B37">
        <v>17</v>
      </c>
      <c r="C37">
        <v>8</v>
      </c>
      <c r="D37">
        <v>24</v>
      </c>
      <c r="E37">
        <v>15</v>
      </c>
      <c r="F37">
        <v>0</v>
      </c>
      <c r="H37">
        <v>2.1837777467541604</v>
      </c>
      <c r="I37" cm="1">
        <f t="array" ref="I37:I41">MMULT(A37:E41,H37:H41)</f>
        <v>1.7763568394002505E-14</v>
      </c>
    </row>
    <row r="38" spans="1:20" x14ac:dyDescent="0.45">
      <c r="A38">
        <v>0</v>
      </c>
      <c r="B38">
        <v>-201</v>
      </c>
      <c r="C38">
        <v>-77</v>
      </c>
      <c r="D38">
        <v>-278</v>
      </c>
      <c r="E38">
        <v>-159</v>
      </c>
      <c r="F38">
        <v>0</v>
      </c>
      <c r="H38">
        <v>1.9732514309646738</v>
      </c>
      <c r="I38">
        <v>-5.6843418860808015E-14</v>
      </c>
    </row>
    <row r="39" spans="1:20" x14ac:dyDescent="0.45">
      <c r="A39">
        <v>0</v>
      </c>
      <c r="B39">
        <v>0</v>
      </c>
      <c r="C39">
        <v>-34.577114427860693</v>
      </c>
      <c r="D39">
        <v>-14.577114427860693</v>
      </c>
      <c r="E39">
        <v>-39.776119402985046</v>
      </c>
      <c r="F39">
        <v>60</v>
      </c>
      <c r="H39">
        <v>0.86254362697193487</v>
      </c>
      <c r="I39">
        <v>60</v>
      </c>
    </row>
    <row r="40" spans="1:20" x14ac:dyDescent="0.45">
      <c r="A40">
        <v>0</v>
      </c>
      <c r="B40">
        <v>0</v>
      </c>
      <c r="C40">
        <v>0</v>
      </c>
      <c r="D40">
        <v>-0.81294964028776029</v>
      </c>
      <c r="E40">
        <v>-20.230215827338128</v>
      </c>
      <c r="F40">
        <v>42.561151079136678</v>
      </c>
      <c r="H40">
        <v>-0.47320954907161261</v>
      </c>
      <c r="I40">
        <v>42.561151079136671</v>
      </c>
    </row>
    <row r="41" spans="1:20" x14ac:dyDescent="0.45">
      <c r="A41">
        <f>L34-L$33*$T34</f>
        <v>0</v>
      </c>
      <c r="B41">
        <f t="shared" ref="B41:F41" si="12">M34-M$33*$T34</f>
        <v>0</v>
      </c>
      <c r="C41">
        <f t="shared" si="12"/>
        <v>0</v>
      </c>
      <c r="D41">
        <f t="shared" si="12"/>
        <v>0</v>
      </c>
      <c r="E41">
        <f t="shared" si="12"/>
        <v>792.36725663717766</v>
      </c>
      <c r="F41">
        <f t="shared" si="12"/>
        <v>-1651.946902654887</v>
      </c>
      <c r="H41">
        <v>-2.0848247940806921</v>
      </c>
      <c r="I41">
        <v>-1651.9469026548868</v>
      </c>
    </row>
  </sheetData>
  <mergeCells count="3">
    <mergeCell ref="J9:J12"/>
    <mergeCell ref="J16:J19"/>
    <mergeCell ref="J23:J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3X3</vt:lpstr>
      <vt:lpstr>4X4</vt:lpstr>
      <vt:lpstr>4X4(김민정)</vt:lpstr>
      <vt:lpstr>5X5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 윤성</cp:lastModifiedBy>
  <cp:lastPrinted>2020-09-28T23:29:16Z</cp:lastPrinted>
  <dcterms:created xsi:type="dcterms:W3CDTF">2020-09-27T11:50:05Z</dcterms:created>
  <dcterms:modified xsi:type="dcterms:W3CDTF">2020-10-13T07:35:30Z</dcterms:modified>
</cp:coreProperties>
</file>