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7.상미분 방정식\"/>
    </mc:Choice>
  </mc:AlternateContent>
  <xr:revisionPtr revIDLastSave="320" documentId="11_20206B3795C7A0836B02CE998F0D84DA4D19828D" xr6:coauthVersionLast="45" xr6:coauthVersionMax="45" xr10:uidLastSave="{9D1163F3-BD2E-44C9-8C61-A829F7F15840}"/>
  <bookViews>
    <workbookView xWindow="-110" yWindow="-110" windowWidth="19420" windowHeight="11020" activeTab="1" xr2:uid="{00000000-000D-0000-FFFF-FFFF00000000}"/>
  </bookViews>
  <sheets>
    <sheet name="Ex7.1,Ex7.2" sheetId="1" r:id="rId1"/>
    <sheet name="Ex7.3" sheetId="2" r:id="rId2"/>
    <sheet name="Ex7.4(Euler_1차로)" sheetId="3" r:id="rId3"/>
    <sheet name="Ex7.7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A7" i="4" l="1"/>
  <c r="A8" i="4" s="1"/>
  <c r="A9" i="4" s="1"/>
  <c r="A10" i="4" s="1"/>
  <c r="A11" i="4" s="1"/>
  <c r="A12" i="4" s="1"/>
  <c r="A13" i="4" s="1"/>
  <c r="A14" i="4" s="1"/>
  <c r="A15" i="4" s="1"/>
  <c r="A6" i="4"/>
  <c r="C7" i="4"/>
  <c r="B7" i="4"/>
  <c r="E6" i="4"/>
  <c r="D6" i="4"/>
  <c r="C6" i="4"/>
  <c r="B6" i="4"/>
  <c r="D5" i="4"/>
  <c r="E5" i="4"/>
  <c r="E7" i="4" l="1"/>
  <c r="C8" i="4"/>
  <c r="D7" i="4"/>
  <c r="B8" i="4" s="1"/>
  <c r="E10" i="2"/>
  <c r="B17" i="2"/>
  <c r="E8" i="4" l="1"/>
  <c r="C9" i="4"/>
  <c r="D8" i="4"/>
  <c r="B9" i="4" s="1"/>
  <c r="I13" i="3"/>
  <c r="C7" i="3"/>
  <c r="M13" i="3"/>
  <c r="C14" i="3" s="1"/>
  <c r="F13" i="3"/>
  <c r="E13" i="3"/>
  <c r="G13" i="3" s="1"/>
  <c r="K13" i="3"/>
  <c r="B14" i="3"/>
  <c r="H13" i="3"/>
  <c r="D13" i="3"/>
  <c r="L4" i="3"/>
  <c r="E9" i="4" l="1"/>
  <c r="C10" i="4"/>
  <c r="D9" i="4"/>
  <c r="B10" i="4" s="1"/>
  <c r="K14" i="3"/>
  <c r="H14" i="3"/>
  <c r="E14" i="3"/>
  <c r="D14" i="3"/>
  <c r="I14" i="3" s="1"/>
  <c r="L14" i="3"/>
  <c r="F14" i="3"/>
  <c r="G14" i="3"/>
  <c r="M14" i="3"/>
  <c r="C15" i="3" s="1"/>
  <c r="L13" i="3"/>
  <c r="B15" i="3"/>
  <c r="I5" i="3"/>
  <c r="K4" i="3"/>
  <c r="E4" i="3"/>
  <c r="D4" i="3"/>
  <c r="C5" i="3" s="1"/>
  <c r="B5" i="3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5" i="2"/>
  <c r="N4" i="2"/>
  <c r="M5" i="2" s="1"/>
  <c r="G10" i="2"/>
  <c r="G11" i="2"/>
  <c r="G12" i="2"/>
  <c r="G13" i="2"/>
  <c r="G14" i="2"/>
  <c r="G9" i="2"/>
  <c r="G5" i="2"/>
  <c r="I4" i="2"/>
  <c r="H5" i="2" s="1"/>
  <c r="B6" i="2"/>
  <c r="C6" i="2"/>
  <c r="D6" i="2"/>
  <c r="B7" i="2"/>
  <c r="C7" i="2"/>
  <c r="D7" i="2"/>
  <c r="B8" i="2"/>
  <c r="C8" i="2"/>
  <c r="D8" i="2"/>
  <c r="B9" i="2"/>
  <c r="C9" i="2"/>
  <c r="D9" i="2"/>
  <c r="C5" i="2"/>
  <c r="B5" i="2"/>
  <c r="D4" i="2"/>
  <c r="K4" i="1"/>
  <c r="E4" i="1"/>
  <c r="H5" i="1"/>
  <c r="I5" i="1"/>
  <c r="J4" i="1"/>
  <c r="B5" i="1"/>
  <c r="E5" i="1" s="1"/>
  <c r="D4" i="1"/>
  <c r="C5" i="1" s="1"/>
  <c r="E10" i="4" l="1"/>
  <c r="C11" i="4"/>
  <c r="D10" i="4"/>
  <c r="B11" i="4" s="1"/>
  <c r="K15" i="3"/>
  <c r="H15" i="3"/>
  <c r="E15" i="3"/>
  <c r="D15" i="3"/>
  <c r="I15" i="3" s="1"/>
  <c r="L15" i="3"/>
  <c r="F15" i="3"/>
  <c r="G15" i="3"/>
  <c r="M15" i="3"/>
  <c r="M4" i="3"/>
  <c r="N4" i="3" s="1"/>
  <c r="J5" i="3" s="1"/>
  <c r="K5" i="3" s="1"/>
  <c r="L5" i="3"/>
  <c r="M5" i="3"/>
  <c r="I6" i="3"/>
  <c r="I7" i="3" s="1"/>
  <c r="I8" i="3" s="1"/>
  <c r="I9" i="3" s="1"/>
  <c r="B16" i="3"/>
  <c r="E5" i="3"/>
  <c r="D5" i="3"/>
  <c r="C6" i="3"/>
  <c r="B6" i="3"/>
  <c r="L6" i="2"/>
  <c r="N5" i="2"/>
  <c r="M6" i="2" s="1"/>
  <c r="G6" i="2"/>
  <c r="I5" i="2"/>
  <c r="H6" i="2" s="1"/>
  <c r="D5" i="2"/>
  <c r="H6" i="1"/>
  <c r="K5" i="1"/>
  <c r="B6" i="1"/>
  <c r="E6" i="1" s="1"/>
  <c r="D5" i="1"/>
  <c r="C6" i="1" s="1"/>
  <c r="J5" i="1"/>
  <c r="I6" i="1" s="1"/>
  <c r="E11" i="4" l="1"/>
  <c r="C12" i="4"/>
  <c r="D11" i="4"/>
  <c r="B12" i="4" s="1"/>
  <c r="C16" i="3"/>
  <c r="K16" i="3"/>
  <c r="H16" i="3"/>
  <c r="E16" i="3"/>
  <c r="D16" i="3"/>
  <c r="I16" i="3" s="1"/>
  <c r="N5" i="3"/>
  <c r="J6" i="3" s="1"/>
  <c r="B17" i="3"/>
  <c r="E6" i="3"/>
  <c r="D6" i="3"/>
  <c r="B7" i="3"/>
  <c r="L7" i="2"/>
  <c r="N6" i="2"/>
  <c r="M7" i="2" s="1"/>
  <c r="G7" i="2"/>
  <c r="H7" i="2"/>
  <c r="H7" i="1"/>
  <c r="K6" i="1"/>
  <c r="B7" i="1"/>
  <c r="E7" i="1" s="1"/>
  <c r="D6" i="1"/>
  <c r="C7" i="1" s="1"/>
  <c r="J6" i="1"/>
  <c r="I7" i="1"/>
  <c r="E12" i="4" l="1"/>
  <c r="C13" i="4"/>
  <c r="D12" i="4"/>
  <c r="B13" i="4" s="1"/>
  <c r="L16" i="3"/>
  <c r="F16" i="3"/>
  <c r="G16" i="3"/>
  <c r="M16" i="3"/>
  <c r="L6" i="3"/>
  <c r="K6" i="3"/>
  <c r="M6" i="3" s="1"/>
  <c r="B18" i="3"/>
  <c r="E7" i="3"/>
  <c r="D7" i="3"/>
  <c r="C8" i="3" s="1"/>
  <c r="B8" i="3"/>
  <c r="L8" i="2"/>
  <c r="N7" i="2"/>
  <c r="M8" i="2" s="1"/>
  <c r="G8" i="2"/>
  <c r="I7" i="2"/>
  <c r="H8" i="2" s="1"/>
  <c r="H8" i="1"/>
  <c r="K7" i="1"/>
  <c r="B8" i="1"/>
  <c r="E8" i="1" s="1"/>
  <c r="D7" i="1"/>
  <c r="C8" i="1" s="1"/>
  <c r="J7" i="1"/>
  <c r="I8" i="1"/>
  <c r="E13" i="4" l="1"/>
  <c r="C14" i="4"/>
  <c r="D13" i="4"/>
  <c r="B14" i="4" s="1"/>
  <c r="C17" i="3"/>
  <c r="K17" i="3"/>
  <c r="H17" i="3"/>
  <c r="E17" i="3"/>
  <c r="D17" i="3"/>
  <c r="I17" i="3" s="1"/>
  <c r="N6" i="3"/>
  <c r="J7" i="3" s="1"/>
  <c r="E8" i="3"/>
  <c r="D8" i="3"/>
  <c r="C9" i="3" s="1"/>
  <c r="B9" i="3"/>
  <c r="L9" i="2"/>
  <c r="N8" i="2"/>
  <c r="M9" i="2" s="1"/>
  <c r="I8" i="2"/>
  <c r="H9" i="2" s="1"/>
  <c r="H9" i="1"/>
  <c r="K8" i="1"/>
  <c r="B9" i="1"/>
  <c r="E9" i="1" s="1"/>
  <c r="D8" i="1"/>
  <c r="C9" i="1" s="1"/>
  <c r="J8" i="1"/>
  <c r="I9" i="1"/>
  <c r="I9" i="2" l="1"/>
  <c r="H10" i="2"/>
  <c r="E14" i="4"/>
  <c r="C15" i="4"/>
  <c r="D14" i="4"/>
  <c r="B15" i="4" s="1"/>
  <c r="L17" i="3"/>
  <c r="F17" i="3"/>
  <c r="G17" i="3"/>
  <c r="M17" i="3"/>
  <c r="L7" i="3"/>
  <c r="K7" i="3"/>
  <c r="M7" i="3" s="1"/>
  <c r="E9" i="3"/>
  <c r="D9" i="3"/>
  <c r="L10" i="2"/>
  <c r="N9" i="2"/>
  <c r="M10" i="2" s="1"/>
  <c r="H10" i="1"/>
  <c r="K9" i="1"/>
  <c r="B10" i="1"/>
  <c r="E10" i="1" s="1"/>
  <c r="D9" i="1"/>
  <c r="C10" i="1" s="1"/>
  <c r="J9" i="1"/>
  <c r="I10" i="1"/>
  <c r="I10" i="2" l="1"/>
  <c r="H11" i="2"/>
  <c r="E15" i="4"/>
  <c r="D15" i="4"/>
  <c r="C18" i="3"/>
  <c r="K18" i="3"/>
  <c r="H18" i="3"/>
  <c r="E18" i="3"/>
  <c r="D18" i="3"/>
  <c r="I18" i="3" s="1"/>
  <c r="N7" i="3"/>
  <c r="J8" i="3" s="1"/>
  <c r="L11" i="2"/>
  <c r="N10" i="2"/>
  <c r="M11" i="2" s="1"/>
  <c r="H11" i="1"/>
  <c r="K10" i="1"/>
  <c r="B11" i="1"/>
  <c r="E11" i="1" s="1"/>
  <c r="D10" i="1"/>
  <c r="C11" i="1" s="1"/>
  <c r="J10" i="1"/>
  <c r="I11" i="1"/>
  <c r="I11" i="2" l="1"/>
  <c r="H12" i="2"/>
  <c r="L18" i="3"/>
  <c r="F18" i="3"/>
  <c r="G18" i="3"/>
  <c r="M18" i="3"/>
  <c r="L8" i="3"/>
  <c r="K8" i="3"/>
  <c r="M8" i="3" s="1"/>
  <c r="L12" i="2"/>
  <c r="N11" i="2"/>
  <c r="M12" i="2" s="1"/>
  <c r="H12" i="1"/>
  <c r="K11" i="1"/>
  <c r="B12" i="1"/>
  <c r="E12" i="1" s="1"/>
  <c r="D11" i="1"/>
  <c r="C12" i="1" s="1"/>
  <c r="J11" i="1"/>
  <c r="I12" i="1"/>
  <c r="I12" i="2" l="1"/>
  <c r="H13" i="2"/>
  <c r="N8" i="3"/>
  <c r="J9" i="3" s="1"/>
  <c r="L13" i="2"/>
  <c r="N12" i="2"/>
  <c r="M13" i="2" s="1"/>
  <c r="H13" i="1"/>
  <c r="K12" i="1"/>
  <c r="B13" i="1"/>
  <c r="E13" i="1" s="1"/>
  <c r="D12" i="1"/>
  <c r="C13" i="1" s="1"/>
  <c r="J12" i="1"/>
  <c r="I13" i="1" s="1"/>
  <c r="I13" i="2" l="1"/>
  <c r="H14" i="2"/>
  <c r="I14" i="2" s="1"/>
  <c r="L9" i="3"/>
  <c r="K9" i="3"/>
  <c r="M9" i="3" s="1"/>
  <c r="L14" i="2"/>
  <c r="N13" i="2"/>
  <c r="M14" i="2" s="1"/>
  <c r="H14" i="1"/>
  <c r="K14" i="1" s="1"/>
  <c r="K13" i="1"/>
  <c r="D13" i="1"/>
  <c r="C14" i="1" s="1"/>
  <c r="B14" i="1"/>
  <c r="J13" i="1"/>
  <c r="I14" i="1"/>
  <c r="J14" i="1" s="1"/>
  <c r="N9" i="3" l="1"/>
  <c r="N14" i="2"/>
  <c r="D14" i="1"/>
  <c r="E14" i="1"/>
</calcChain>
</file>

<file path=xl/sharedStrings.xml><?xml version="1.0" encoding="utf-8"?>
<sst xmlns="http://schemas.openxmlformats.org/spreadsheetml/2006/main" count="74" uniqueCount="32">
  <si>
    <t>Ex7.1</t>
  </si>
  <si>
    <t>Ex7.2</t>
  </si>
  <si>
    <t>h</t>
  </si>
  <si>
    <t>e^-t+2t-2</t>
  </si>
  <si>
    <t>e^t-2t-2</t>
  </si>
  <si>
    <t>i</t>
  </si>
  <si>
    <t>ti</t>
  </si>
  <si>
    <t>yi(t)</t>
  </si>
  <si>
    <t>f(ti,yi)</t>
  </si>
  <si>
    <t>exact</t>
  </si>
  <si>
    <t>error</t>
  </si>
  <si>
    <t>e^x - 2x - 2</t>
  </si>
  <si>
    <t>Ex7.4</t>
  </si>
  <si>
    <t>e^(-1+e^t)</t>
  </si>
  <si>
    <t>f</t>
  </si>
  <si>
    <t>ft</t>
  </si>
  <si>
    <t>fy*f</t>
  </si>
  <si>
    <t>ff</t>
  </si>
  <si>
    <t>ftt</t>
  </si>
  <si>
    <t>2*fty*f</t>
  </si>
  <si>
    <t>fyy*f^2</t>
  </si>
  <si>
    <t>fy*ft</t>
  </si>
  <si>
    <t>fy^2*f</t>
  </si>
  <si>
    <t>fff</t>
  </si>
  <si>
    <t>y0' = y1 + 3y0^2</t>
  </si>
  <si>
    <t>y0(0)</t>
  </si>
  <si>
    <t>y1(0)</t>
  </si>
  <si>
    <t>y1' = y0 - 3y1^2</t>
  </si>
  <si>
    <t>y0</t>
  </si>
  <si>
    <t>y1</t>
  </si>
  <si>
    <t>y0'</t>
  </si>
  <si>
    <t>y1'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</si>
</sst>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C6" sqref="C6"/>
    </sheetView>
  </sheetViews>
  <sheetFormatPr defaultRowHeight="17.100000000000001"/>
  <sheetData>
    <row r="1" spans="1:11">
      <c r="A1" t="s">
        <v>0</v>
      </c>
      <c r="G1" t="s">
        <v>1</v>
      </c>
    </row>
    <row r="2" spans="1:11">
      <c r="A2" t="s">
        <v>2</v>
      </c>
      <c r="B2">
        <v>0.2</v>
      </c>
      <c r="E2" t="s">
        <v>3</v>
      </c>
      <c r="G2" t="s">
        <v>2</v>
      </c>
      <c r="H2">
        <v>0.2</v>
      </c>
      <c r="K2" t="s">
        <v>4</v>
      </c>
    </row>
    <row r="3" spans="1:11">
      <c r="A3" s="3" t="s">
        <v>5</v>
      </c>
      <c r="B3" s="4" t="s">
        <v>6</v>
      </c>
      <c r="C3" s="4" t="s">
        <v>7</v>
      </c>
      <c r="D3" s="5" t="s">
        <v>8</v>
      </c>
      <c r="E3" t="s">
        <v>9</v>
      </c>
      <c r="G3" s="3" t="s">
        <v>5</v>
      </c>
      <c r="H3" s="4" t="s">
        <v>6</v>
      </c>
      <c r="I3" s="4" t="s">
        <v>7</v>
      </c>
      <c r="J3" s="5" t="s">
        <v>8</v>
      </c>
      <c r="K3" t="s">
        <v>9</v>
      </c>
    </row>
    <row r="4" spans="1:11">
      <c r="A4" s="6">
        <v>0</v>
      </c>
      <c r="B4" s="1">
        <v>0</v>
      </c>
      <c r="C4" s="1">
        <v>-1</v>
      </c>
      <c r="D4" s="7">
        <f>2*B4-C4</f>
        <v>1</v>
      </c>
      <c r="E4">
        <f>EXP(B4*-1)+2*B4-2</f>
        <v>-1</v>
      </c>
      <c r="G4" s="6">
        <v>0</v>
      </c>
      <c r="H4" s="1">
        <v>0</v>
      </c>
      <c r="I4" s="1">
        <v>-1</v>
      </c>
      <c r="J4" s="7">
        <f>2*H4+I4</f>
        <v>-1</v>
      </c>
      <c r="K4">
        <f>EXP(H4)-2*H4-2</f>
        <v>-1</v>
      </c>
    </row>
    <row r="5" spans="1:11">
      <c r="A5" s="6">
        <v>1</v>
      </c>
      <c r="B5" s="1">
        <f>B4+$B$2</f>
        <v>0.2</v>
      </c>
      <c r="C5" s="1">
        <f>C4+$B$2*D4</f>
        <v>-0.8</v>
      </c>
      <c r="D5" s="7">
        <f>2*B5-C5</f>
        <v>1.2000000000000002</v>
      </c>
      <c r="E5">
        <f t="shared" ref="E5:E14" si="0">EXP(B5*-1)+2*B5-2</f>
        <v>-0.78126924692201816</v>
      </c>
      <c r="G5" s="6">
        <v>1</v>
      </c>
      <c r="H5" s="1">
        <f>H4+$H$2</f>
        <v>0.2</v>
      </c>
      <c r="I5" s="1">
        <f>I4+$H$2*J4</f>
        <v>-1.2</v>
      </c>
      <c r="J5" s="7">
        <f t="shared" ref="J5" si="1">2*H5+I5</f>
        <v>-0.79999999999999993</v>
      </c>
      <c r="K5">
        <f t="shared" ref="K5:K14" si="2">EXP(H5)-2*H5-2</f>
        <v>-1.1785972418398303</v>
      </c>
    </row>
    <row r="6" spans="1:11">
      <c r="A6" s="6">
        <v>2</v>
      </c>
      <c r="B6" s="1">
        <f t="shared" ref="B6:B12" si="3">B5+$B$2</f>
        <v>0.4</v>
      </c>
      <c r="C6" s="1">
        <f t="shared" ref="C6:C12" si="4">C5+$B$2*D5</f>
        <v>-0.56000000000000005</v>
      </c>
      <c r="D6" s="7">
        <f t="shared" ref="D6:D12" si="5">2*B6-C6</f>
        <v>1.36</v>
      </c>
      <c r="E6">
        <f t="shared" si="0"/>
        <v>-0.52967995396436063</v>
      </c>
      <c r="G6" s="6">
        <v>2</v>
      </c>
      <c r="H6" s="1">
        <f t="shared" ref="H6:H14" si="6">H5+$H$2</f>
        <v>0.4</v>
      </c>
      <c r="I6" s="1">
        <f t="shared" ref="I6:I12" si="7">I5+$H$2*J5</f>
        <v>-1.3599999999999999</v>
      </c>
      <c r="J6" s="7">
        <f t="shared" ref="J6:J12" si="8">2*H6+I6</f>
        <v>-0.55999999999999983</v>
      </c>
      <c r="K6">
        <f t="shared" si="2"/>
        <v>-1.3081753023587297</v>
      </c>
    </row>
    <row r="7" spans="1:11">
      <c r="A7" s="6">
        <v>3</v>
      </c>
      <c r="B7" s="1">
        <f t="shared" si="3"/>
        <v>0.60000000000000009</v>
      </c>
      <c r="C7" s="1">
        <f t="shared" si="4"/>
        <v>-0.28800000000000003</v>
      </c>
      <c r="D7" s="7">
        <f t="shared" si="5"/>
        <v>1.4880000000000002</v>
      </c>
      <c r="E7">
        <f t="shared" si="0"/>
        <v>-0.25118836390597332</v>
      </c>
      <c r="G7" s="6">
        <v>3</v>
      </c>
      <c r="H7" s="1">
        <f t="shared" si="6"/>
        <v>0.60000000000000009</v>
      </c>
      <c r="I7" s="1">
        <f t="shared" si="7"/>
        <v>-1.4719999999999998</v>
      </c>
      <c r="J7" s="7">
        <f t="shared" si="8"/>
        <v>-0.27199999999999958</v>
      </c>
      <c r="K7">
        <f t="shared" si="2"/>
        <v>-1.3778811996094911</v>
      </c>
    </row>
    <row r="8" spans="1:11">
      <c r="A8" s="6">
        <v>4</v>
      </c>
      <c r="B8" s="1">
        <f t="shared" si="3"/>
        <v>0.8</v>
      </c>
      <c r="C8" s="1">
        <f t="shared" si="4"/>
        <v>9.5999999999999974E-3</v>
      </c>
      <c r="D8" s="7">
        <f t="shared" si="5"/>
        <v>1.5904</v>
      </c>
      <c r="E8">
        <f t="shared" si="0"/>
        <v>4.9328964117221652E-2</v>
      </c>
      <c r="G8" s="6">
        <v>4</v>
      </c>
      <c r="H8" s="1">
        <f t="shared" si="6"/>
        <v>0.8</v>
      </c>
      <c r="I8" s="1">
        <f t="shared" si="7"/>
        <v>-1.5263999999999998</v>
      </c>
      <c r="J8" s="7">
        <f t="shared" si="8"/>
        <v>7.3600000000000332E-2</v>
      </c>
      <c r="K8">
        <f t="shared" si="2"/>
        <v>-1.3744590715075322</v>
      </c>
    </row>
    <row r="9" spans="1:11">
      <c r="A9" s="6">
        <v>5</v>
      </c>
      <c r="B9" s="1">
        <f t="shared" si="3"/>
        <v>1</v>
      </c>
      <c r="C9" s="1">
        <f t="shared" si="4"/>
        <v>0.32768000000000003</v>
      </c>
      <c r="D9" s="7">
        <f t="shared" si="5"/>
        <v>1.67232</v>
      </c>
      <c r="E9">
        <f t="shared" si="0"/>
        <v>0.36787944117144233</v>
      </c>
      <c r="G9" s="6">
        <v>5</v>
      </c>
      <c r="H9" s="1">
        <f t="shared" si="6"/>
        <v>1</v>
      </c>
      <c r="I9" s="1">
        <f t="shared" si="7"/>
        <v>-1.5116799999999997</v>
      </c>
      <c r="J9" s="7">
        <f t="shared" si="8"/>
        <v>0.48832000000000031</v>
      </c>
      <c r="K9">
        <f t="shared" si="2"/>
        <v>-1.2817181715409549</v>
      </c>
    </row>
    <row r="10" spans="1:11">
      <c r="A10" s="6">
        <v>6</v>
      </c>
      <c r="B10" s="1">
        <f t="shared" si="3"/>
        <v>1.2</v>
      </c>
      <c r="C10" s="1">
        <f t="shared" si="4"/>
        <v>0.66214400000000007</v>
      </c>
      <c r="D10" s="7">
        <f t="shared" si="5"/>
        <v>1.7378559999999998</v>
      </c>
      <c r="E10">
        <f t="shared" si="0"/>
        <v>0.7011942119122021</v>
      </c>
      <c r="G10" s="6">
        <v>6</v>
      </c>
      <c r="H10" s="1">
        <f t="shared" si="6"/>
        <v>1.2</v>
      </c>
      <c r="I10" s="1">
        <f t="shared" si="7"/>
        <v>-1.4140159999999997</v>
      </c>
      <c r="J10" s="7">
        <f t="shared" si="8"/>
        <v>0.98598400000000019</v>
      </c>
      <c r="K10">
        <f t="shared" si="2"/>
        <v>-1.0798830772634527</v>
      </c>
    </row>
    <row r="11" spans="1:11">
      <c r="A11" s="6">
        <v>7</v>
      </c>
      <c r="B11" s="1">
        <f t="shared" si="3"/>
        <v>1.4</v>
      </c>
      <c r="C11" s="1">
        <f t="shared" si="4"/>
        <v>1.0097152</v>
      </c>
      <c r="D11" s="7">
        <f t="shared" si="5"/>
        <v>1.7902847999999998</v>
      </c>
      <c r="E11">
        <f t="shared" si="0"/>
        <v>1.0465969639416062</v>
      </c>
      <c r="G11" s="6">
        <v>7</v>
      </c>
      <c r="H11" s="1">
        <f t="shared" si="6"/>
        <v>1.4</v>
      </c>
      <c r="I11" s="1">
        <f t="shared" si="7"/>
        <v>-1.2168191999999998</v>
      </c>
      <c r="J11" s="7">
        <f t="shared" si="8"/>
        <v>1.5831808000000001</v>
      </c>
      <c r="K11">
        <f t="shared" si="2"/>
        <v>-0.74480003315532528</v>
      </c>
    </row>
    <row r="12" spans="1:11">
      <c r="A12" s="6">
        <v>8</v>
      </c>
      <c r="B12" s="1">
        <f t="shared" si="3"/>
        <v>1.5999999999999999</v>
      </c>
      <c r="C12" s="1">
        <f t="shared" si="4"/>
        <v>1.3677721599999999</v>
      </c>
      <c r="D12" s="7">
        <f t="shared" si="5"/>
        <v>1.8322278399999998</v>
      </c>
      <c r="E12">
        <f t="shared" si="0"/>
        <v>1.401896517994655</v>
      </c>
      <c r="G12" s="6">
        <v>8</v>
      </c>
      <c r="H12" s="1">
        <f t="shared" si="6"/>
        <v>1.5999999999999999</v>
      </c>
      <c r="I12" s="1">
        <f t="shared" si="7"/>
        <v>-0.90018303999999971</v>
      </c>
      <c r="J12" s="7">
        <f t="shared" si="8"/>
        <v>2.2998169600000002</v>
      </c>
      <c r="K12">
        <f t="shared" si="2"/>
        <v>-0.24696757560488569</v>
      </c>
    </row>
    <row r="13" spans="1:11">
      <c r="A13" s="6">
        <v>9</v>
      </c>
      <c r="B13" s="1">
        <f t="shared" ref="B13:B14" si="9">B12+$B$2</f>
        <v>1.7999999999999998</v>
      </c>
      <c r="C13" s="1">
        <f t="shared" ref="C13:C14" si="10">C12+$B$2*D12</f>
        <v>1.734217728</v>
      </c>
      <c r="D13" s="7">
        <f t="shared" ref="D13:D14" si="11">2*B13-C13</f>
        <v>1.8657822719999997</v>
      </c>
      <c r="E13">
        <f t="shared" si="0"/>
        <v>1.7652988882215861</v>
      </c>
      <c r="G13" s="6">
        <v>9</v>
      </c>
      <c r="H13" s="1">
        <f t="shared" si="6"/>
        <v>1.7999999999999998</v>
      </c>
      <c r="I13" s="1">
        <f t="shared" ref="I13:I14" si="12">I12+$H$2*J12</f>
        <v>-0.44021964799999963</v>
      </c>
      <c r="J13" s="7">
        <f t="shared" ref="J13:J14" si="13">2*H13+I13</f>
        <v>3.1597803519999998</v>
      </c>
      <c r="K13">
        <f t="shared" si="2"/>
        <v>0.44964746441294512</v>
      </c>
    </row>
    <row r="14" spans="1:11">
      <c r="A14" s="8">
        <v>10</v>
      </c>
      <c r="B14" s="9">
        <f t="shared" si="9"/>
        <v>1.9999999999999998</v>
      </c>
      <c r="C14" s="9">
        <f t="shared" si="10"/>
        <v>2.1073741824000001</v>
      </c>
      <c r="D14" s="10">
        <f t="shared" si="11"/>
        <v>1.8926258175999995</v>
      </c>
      <c r="E14">
        <f t="shared" si="0"/>
        <v>2.1353352832366124</v>
      </c>
      <c r="G14" s="8">
        <v>10</v>
      </c>
      <c r="H14" s="9">
        <f t="shared" si="6"/>
        <v>1.9999999999999998</v>
      </c>
      <c r="I14" s="9">
        <f t="shared" si="12"/>
        <v>0.19173642240000038</v>
      </c>
      <c r="J14" s="10">
        <f t="shared" si="13"/>
        <v>4.1917364224</v>
      </c>
      <c r="K14">
        <f t="shared" si="2"/>
        <v>1.3890560989306491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7A6C-610B-45C7-9B2B-6DE5551EC20E}">
  <dimension ref="A1:N24"/>
  <sheetViews>
    <sheetView tabSelected="1" topLeftCell="A3" workbookViewId="0">
      <selection activeCell="H7" sqref="H7"/>
    </sheetView>
  </sheetViews>
  <sheetFormatPr defaultRowHeight="17.100000000000001"/>
  <sheetData>
    <row r="1" spans="1:14">
      <c r="A1" t="s">
        <v>1</v>
      </c>
    </row>
    <row r="2" spans="1:14">
      <c r="A2" t="s">
        <v>2</v>
      </c>
      <c r="B2">
        <v>0.2</v>
      </c>
      <c r="F2" t="s">
        <v>2</v>
      </c>
      <c r="G2">
        <v>0.1</v>
      </c>
      <c r="K2" t="s">
        <v>2</v>
      </c>
      <c r="L2">
        <v>0.05</v>
      </c>
    </row>
    <row r="3" spans="1:14">
      <c r="A3" t="s">
        <v>5</v>
      </c>
      <c r="B3" t="s">
        <v>6</v>
      </c>
      <c r="C3" t="s">
        <v>7</v>
      </c>
      <c r="D3" t="s">
        <v>8</v>
      </c>
      <c r="F3" t="s">
        <v>5</v>
      </c>
      <c r="G3" t="s">
        <v>6</v>
      </c>
      <c r="H3" t="s">
        <v>7</v>
      </c>
      <c r="I3" t="s">
        <v>8</v>
      </c>
      <c r="K3" t="s">
        <v>5</v>
      </c>
      <c r="L3" t="s">
        <v>6</v>
      </c>
      <c r="M3" t="s">
        <v>7</v>
      </c>
      <c r="N3" t="s">
        <v>8</v>
      </c>
    </row>
    <row r="4" spans="1:14">
      <c r="A4">
        <v>0</v>
      </c>
      <c r="B4">
        <v>0</v>
      </c>
      <c r="C4">
        <v>-1</v>
      </c>
      <c r="D4">
        <f>2*B4+C4</f>
        <v>-1</v>
      </c>
      <c r="F4">
        <v>0</v>
      </c>
      <c r="G4">
        <v>0</v>
      </c>
      <c r="H4">
        <v>-1</v>
      </c>
      <c r="I4">
        <f>2*G4+H4</f>
        <v>-1</v>
      </c>
      <c r="K4">
        <v>0</v>
      </c>
      <c r="L4">
        <v>0</v>
      </c>
      <c r="M4">
        <v>-1</v>
      </c>
      <c r="N4">
        <f>2*L4+M4</f>
        <v>-1</v>
      </c>
    </row>
    <row r="5" spans="1:14">
      <c r="A5">
        <v>1</v>
      </c>
      <c r="B5">
        <f>B4+B$2</f>
        <v>0.2</v>
      </c>
      <c r="C5">
        <f>C4+B$2*D4</f>
        <v>-1.2</v>
      </c>
      <c r="D5">
        <f t="shared" ref="D5" si="0">2*B5+C5</f>
        <v>-0.79999999999999993</v>
      </c>
      <c r="F5">
        <v>1</v>
      </c>
      <c r="G5">
        <f>G4+G$2</f>
        <v>0.1</v>
      </c>
      <c r="H5">
        <f>H4+G$2*I4</f>
        <v>-1.1000000000000001</v>
      </c>
      <c r="I5">
        <f t="shared" ref="I5:I9" si="1">2*G5+H5</f>
        <v>-0.90000000000000013</v>
      </c>
      <c r="K5">
        <v>1</v>
      </c>
      <c r="L5">
        <f>L4+L$2</f>
        <v>0.05</v>
      </c>
      <c r="M5">
        <f>M4+L$2*N4</f>
        <v>-1.05</v>
      </c>
      <c r="N5">
        <f t="shared" ref="N5:N14" si="2">2*L5+M5</f>
        <v>-0.95000000000000007</v>
      </c>
    </row>
    <row r="6" spans="1:14">
      <c r="A6">
        <v>2</v>
      </c>
      <c r="B6">
        <f t="shared" ref="B6:B9" si="3">B5+B$2</f>
        <v>0.4</v>
      </c>
      <c r="C6">
        <f t="shared" ref="C6:C9" si="4">C5+B$2*D5</f>
        <v>-1.3599999999999999</v>
      </c>
      <c r="D6">
        <f t="shared" ref="D6:D9" si="5">2*B6+C6</f>
        <v>-0.55999999999999983</v>
      </c>
      <c r="F6">
        <v>2</v>
      </c>
      <c r="G6">
        <f t="shared" ref="G6:G9" si="6">G5+G$2</f>
        <v>0.2</v>
      </c>
      <c r="H6">
        <f t="shared" ref="H6:H9" si="7">H5+G$2*I5</f>
        <v>-1.1900000000000002</v>
      </c>
      <c r="I6">
        <f>2*G6+H6</f>
        <v>-0.79000000000000015</v>
      </c>
      <c r="K6">
        <v>2</v>
      </c>
      <c r="L6">
        <f t="shared" ref="L6:L9" si="8">L5+L$2</f>
        <v>0.1</v>
      </c>
      <c r="M6">
        <f t="shared" ref="M6:M9" si="9">M5+L$2*N5</f>
        <v>-1.0975000000000001</v>
      </c>
      <c r="N6">
        <f t="shared" si="2"/>
        <v>-0.89750000000000019</v>
      </c>
    </row>
    <row r="7" spans="1:14">
      <c r="A7">
        <v>3</v>
      </c>
      <c r="B7">
        <f t="shared" si="3"/>
        <v>0.60000000000000009</v>
      </c>
      <c r="C7">
        <f t="shared" si="4"/>
        <v>-1.4719999999999998</v>
      </c>
      <c r="D7">
        <f t="shared" si="5"/>
        <v>-0.27199999999999958</v>
      </c>
      <c r="F7">
        <v>3</v>
      </c>
      <c r="G7">
        <f t="shared" si="6"/>
        <v>0.30000000000000004</v>
      </c>
      <c r="H7">
        <f t="shared" si="7"/>
        <v>-1.2690000000000001</v>
      </c>
      <c r="I7">
        <f t="shared" si="1"/>
        <v>-0.66900000000000004</v>
      </c>
      <c r="K7">
        <v>3</v>
      </c>
      <c r="L7">
        <f t="shared" si="8"/>
        <v>0.15000000000000002</v>
      </c>
      <c r="M7">
        <f t="shared" si="9"/>
        <v>-1.1423750000000001</v>
      </c>
      <c r="N7">
        <f t="shared" si="2"/>
        <v>-0.8423750000000001</v>
      </c>
    </row>
    <row r="8" spans="1:14">
      <c r="A8">
        <v>4</v>
      </c>
      <c r="B8">
        <f t="shared" si="3"/>
        <v>0.8</v>
      </c>
      <c r="C8">
        <f t="shared" si="4"/>
        <v>-1.5263999999999998</v>
      </c>
      <c r="D8">
        <f t="shared" si="5"/>
        <v>7.3600000000000332E-2</v>
      </c>
      <c r="F8">
        <v>4</v>
      </c>
      <c r="G8">
        <f t="shared" si="6"/>
        <v>0.4</v>
      </c>
      <c r="H8">
        <f t="shared" si="7"/>
        <v>-1.3359000000000001</v>
      </c>
      <c r="I8">
        <f t="shared" si="1"/>
        <v>-0.53590000000000004</v>
      </c>
      <c r="K8">
        <v>4</v>
      </c>
      <c r="L8">
        <f t="shared" si="8"/>
        <v>0.2</v>
      </c>
      <c r="M8">
        <f t="shared" si="9"/>
        <v>-1.1844937500000001</v>
      </c>
      <c r="N8">
        <f t="shared" si="2"/>
        <v>-0.7844937500000001</v>
      </c>
    </row>
    <row r="9" spans="1:14">
      <c r="A9">
        <v>5</v>
      </c>
      <c r="B9">
        <f t="shared" si="3"/>
        <v>1</v>
      </c>
      <c r="C9">
        <f t="shared" si="4"/>
        <v>-1.5116799999999997</v>
      </c>
      <c r="D9">
        <f t="shared" si="5"/>
        <v>0.48832000000000031</v>
      </c>
      <c r="F9">
        <v>5</v>
      </c>
      <c r="G9">
        <f t="shared" si="6"/>
        <v>0.5</v>
      </c>
      <c r="H9">
        <f t="shared" si="7"/>
        <v>-1.3894900000000001</v>
      </c>
      <c r="I9">
        <f t="shared" si="1"/>
        <v>-0.38949000000000011</v>
      </c>
      <c r="K9">
        <v>5</v>
      </c>
      <c r="L9">
        <f t="shared" si="8"/>
        <v>0.25</v>
      </c>
      <c r="M9">
        <f t="shared" si="9"/>
        <v>-1.2237184375000001</v>
      </c>
      <c r="N9">
        <f t="shared" si="2"/>
        <v>-0.72371843750000009</v>
      </c>
    </row>
    <row r="10" spans="1:14">
      <c r="D10" t="s">
        <v>10</v>
      </c>
      <c r="E10">
        <f>C9-B17</f>
        <v>-0.22996182845904478</v>
      </c>
      <c r="F10">
        <v>6</v>
      </c>
      <c r="G10">
        <f>G9+G$2</f>
        <v>0.6</v>
      </c>
      <c r="H10">
        <f>H9+G$2*I9</f>
        <v>-1.428439</v>
      </c>
      <c r="I10">
        <f t="shared" ref="I10:I14" si="10">2*G10+H10</f>
        <v>-0.22843900000000006</v>
      </c>
      <c r="K10">
        <v>6</v>
      </c>
      <c r="L10">
        <f>L9+L$2</f>
        <v>0.3</v>
      </c>
      <c r="M10">
        <f>M9+L$2*N9</f>
        <v>-1.2599043593750001</v>
      </c>
      <c r="N10">
        <f t="shared" si="2"/>
        <v>-0.65990435937500014</v>
      </c>
    </row>
    <row r="11" spans="1:14">
      <c r="F11">
        <v>7</v>
      </c>
      <c r="G11">
        <f t="shared" ref="G11:G14" si="11">G10+G$2</f>
        <v>0.7</v>
      </c>
      <c r="H11">
        <f t="shared" ref="H11:H14" si="12">H10+G$2*I10</f>
        <v>-1.4512829</v>
      </c>
      <c r="I11">
        <f t="shared" si="10"/>
        <v>-5.1282900000000131E-2</v>
      </c>
      <c r="K11">
        <v>7</v>
      </c>
      <c r="L11">
        <f t="shared" ref="L11:L14" si="13">L10+L$2</f>
        <v>0.35</v>
      </c>
      <c r="M11">
        <f t="shared" ref="M11:M14" si="14">M10+L$2*N10</f>
        <v>-1.2928995773437502</v>
      </c>
      <c r="N11">
        <f t="shared" si="2"/>
        <v>-0.59289957734375021</v>
      </c>
    </row>
    <row r="12" spans="1:14">
      <c r="F12">
        <v>8</v>
      </c>
      <c r="G12">
        <f t="shared" si="11"/>
        <v>0.79999999999999993</v>
      </c>
      <c r="H12">
        <f t="shared" si="12"/>
        <v>-1.4564111900000001</v>
      </c>
      <c r="I12">
        <f t="shared" si="10"/>
        <v>0.14358880999999979</v>
      </c>
      <c r="K12">
        <v>8</v>
      </c>
      <c r="L12">
        <f t="shared" si="13"/>
        <v>0.39999999999999997</v>
      </c>
      <c r="M12">
        <f t="shared" si="14"/>
        <v>-1.3225445562109377</v>
      </c>
      <c r="N12">
        <f t="shared" si="2"/>
        <v>-0.52254455621093776</v>
      </c>
    </row>
    <row r="13" spans="1:14">
      <c r="F13">
        <v>9</v>
      </c>
      <c r="G13">
        <f t="shared" si="11"/>
        <v>0.89999999999999991</v>
      </c>
      <c r="H13">
        <f t="shared" si="12"/>
        <v>-1.4420523090000001</v>
      </c>
      <c r="I13">
        <f t="shared" si="10"/>
        <v>0.35794769099999968</v>
      </c>
      <c r="K13">
        <v>9</v>
      </c>
      <c r="L13">
        <f t="shared" si="13"/>
        <v>0.44999999999999996</v>
      </c>
      <c r="M13">
        <f t="shared" si="14"/>
        <v>-1.3486717840214846</v>
      </c>
      <c r="N13">
        <f t="shared" si="2"/>
        <v>-0.44867178402148467</v>
      </c>
    </row>
    <row r="14" spans="1:14">
      <c r="F14">
        <v>10</v>
      </c>
      <c r="G14">
        <f t="shared" si="11"/>
        <v>0.99999999999999989</v>
      </c>
      <c r="H14">
        <f t="shared" si="12"/>
        <v>-1.4062575399000001</v>
      </c>
      <c r="I14">
        <f t="shared" si="10"/>
        <v>0.59374246009999965</v>
      </c>
      <c r="K14">
        <v>10</v>
      </c>
      <c r="L14">
        <f t="shared" si="13"/>
        <v>0.49999999999999994</v>
      </c>
      <c r="M14">
        <f t="shared" si="14"/>
        <v>-1.3711053732225589</v>
      </c>
      <c r="N14">
        <f t="shared" si="2"/>
        <v>-0.37110537322255899</v>
      </c>
    </row>
    <row r="15" spans="1:14">
      <c r="K15">
        <v>11</v>
      </c>
      <c r="L15">
        <f t="shared" ref="L15:L24" si="15">L14+L$2</f>
        <v>0.54999999999999993</v>
      </c>
      <c r="M15">
        <f t="shared" ref="M15:M24" si="16">M14+L$2*N14</f>
        <v>-1.3896606418836868</v>
      </c>
      <c r="N15">
        <f t="shared" ref="N15:N24" si="17">2*L15+M15</f>
        <v>-0.2896606418836869</v>
      </c>
    </row>
    <row r="16" spans="1:14">
      <c r="K16">
        <v>12</v>
      </c>
      <c r="L16">
        <f t="shared" si="15"/>
        <v>0.6</v>
      </c>
      <c r="M16">
        <f t="shared" si="16"/>
        <v>-1.4041436739778712</v>
      </c>
      <c r="N16">
        <f t="shared" si="17"/>
        <v>-0.20414367397787125</v>
      </c>
    </row>
    <row r="17" spans="1:14">
      <c r="A17" t="s">
        <v>11</v>
      </c>
      <c r="B17">
        <f>EXP(1)-2-2</f>
        <v>-1.2817181715409549</v>
      </c>
      <c r="K17">
        <v>13</v>
      </c>
      <c r="L17">
        <f t="shared" si="15"/>
        <v>0.65</v>
      </c>
      <c r="M17">
        <f t="shared" si="16"/>
        <v>-1.4143508576767647</v>
      </c>
      <c r="N17">
        <f t="shared" si="17"/>
        <v>-0.11435085767676467</v>
      </c>
    </row>
    <row r="18" spans="1:14">
      <c r="K18">
        <v>14</v>
      </c>
      <c r="L18">
        <f t="shared" si="15"/>
        <v>0.70000000000000007</v>
      </c>
      <c r="M18">
        <f t="shared" si="16"/>
        <v>-1.420068400560603</v>
      </c>
      <c r="N18">
        <f t="shared" si="17"/>
        <v>-2.0068400560602884E-2</v>
      </c>
    </row>
    <row r="19" spans="1:14">
      <c r="K19">
        <v>15</v>
      </c>
      <c r="L19">
        <f t="shared" si="15"/>
        <v>0.75000000000000011</v>
      </c>
      <c r="M19">
        <f t="shared" si="16"/>
        <v>-1.4210718205886332</v>
      </c>
      <c r="N19">
        <f t="shared" si="17"/>
        <v>7.8928179411366983E-2</v>
      </c>
    </row>
    <row r="20" spans="1:14">
      <c r="K20">
        <v>16</v>
      </c>
      <c r="L20">
        <f t="shared" si="15"/>
        <v>0.80000000000000016</v>
      </c>
      <c r="M20">
        <f t="shared" si="16"/>
        <v>-1.4171254116180649</v>
      </c>
      <c r="N20">
        <f t="shared" si="17"/>
        <v>0.18287458838193538</v>
      </c>
    </row>
    <row r="21" spans="1:14">
      <c r="K21">
        <v>17</v>
      </c>
      <c r="L21">
        <f t="shared" si="15"/>
        <v>0.8500000000000002</v>
      </c>
      <c r="M21">
        <f t="shared" si="16"/>
        <v>-1.4079816821989681</v>
      </c>
      <c r="N21">
        <f t="shared" si="17"/>
        <v>0.29201831780103227</v>
      </c>
    </row>
    <row r="22" spans="1:14">
      <c r="K22">
        <v>18</v>
      </c>
      <c r="L22">
        <f t="shared" si="15"/>
        <v>0.90000000000000024</v>
      </c>
      <c r="M22">
        <f t="shared" si="16"/>
        <v>-1.3933807663089166</v>
      </c>
      <c r="N22">
        <f t="shared" si="17"/>
        <v>0.40661923369108388</v>
      </c>
    </row>
    <row r="23" spans="1:14">
      <c r="K23">
        <v>19</v>
      </c>
      <c r="L23">
        <f t="shared" si="15"/>
        <v>0.95000000000000029</v>
      </c>
      <c r="M23">
        <f t="shared" si="16"/>
        <v>-1.3730498046243624</v>
      </c>
      <c r="N23">
        <f t="shared" si="17"/>
        <v>0.52695019537563814</v>
      </c>
    </row>
    <row r="24" spans="1:14">
      <c r="K24">
        <v>20</v>
      </c>
      <c r="L24">
        <f t="shared" si="15"/>
        <v>1.0000000000000002</v>
      </c>
      <c r="M24">
        <f t="shared" si="16"/>
        <v>-1.3467022948555805</v>
      </c>
      <c r="N24">
        <f t="shared" si="17"/>
        <v>0.65329770514441998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5167-7121-45F2-839D-817526C4D445}">
  <dimension ref="A1:N18"/>
  <sheetViews>
    <sheetView workbookViewId="0">
      <selection activeCell="K7" sqref="K7"/>
    </sheetView>
  </sheetViews>
  <sheetFormatPr defaultRowHeight="17.100000000000001"/>
  <sheetData>
    <row r="1" spans="1:14">
      <c r="A1" t="s">
        <v>12</v>
      </c>
    </row>
    <row r="2" spans="1:14">
      <c r="A2" t="s">
        <v>2</v>
      </c>
      <c r="B2">
        <v>0.2</v>
      </c>
      <c r="E2" t="s">
        <v>13</v>
      </c>
      <c r="H2" t="s">
        <v>2</v>
      </c>
      <c r="I2">
        <v>0.2</v>
      </c>
    </row>
    <row r="3" spans="1:14">
      <c r="A3" t="s">
        <v>5</v>
      </c>
      <c r="B3" t="s">
        <v>6</v>
      </c>
      <c r="C3" t="s">
        <v>7</v>
      </c>
      <c r="D3" t="s">
        <v>8</v>
      </c>
      <c r="E3" t="s">
        <v>9</v>
      </c>
      <c r="H3" t="s">
        <v>5</v>
      </c>
      <c r="I3" t="s">
        <v>6</v>
      </c>
      <c r="J3" t="s">
        <v>7</v>
      </c>
      <c r="K3" t="s">
        <v>14</v>
      </c>
      <c r="L3" t="s">
        <v>15</v>
      </c>
      <c r="M3" t="s">
        <v>16</v>
      </c>
      <c r="N3" t="s">
        <v>17</v>
      </c>
    </row>
    <row r="4" spans="1:14">
      <c r="A4">
        <v>0</v>
      </c>
      <c r="B4">
        <v>0</v>
      </c>
      <c r="C4">
        <v>1</v>
      </c>
      <c r="D4">
        <f>C4*EXP(B4)</f>
        <v>1</v>
      </c>
      <c r="E4">
        <f>EXP(-1+EXP(B4))</f>
        <v>1</v>
      </c>
      <c r="H4">
        <v>0</v>
      </c>
      <c r="I4">
        <v>0</v>
      </c>
      <c r="J4">
        <v>1</v>
      </c>
      <c r="K4">
        <f>J4*EXP(I4)</f>
        <v>1</v>
      </c>
      <c r="L4">
        <f>EXP(I4)*J4</f>
        <v>1</v>
      </c>
      <c r="M4">
        <f>EXP(I4)*K4</f>
        <v>1</v>
      </c>
      <c r="N4">
        <f>L4+M4</f>
        <v>2</v>
      </c>
    </row>
    <row r="5" spans="1:14">
      <c r="A5">
        <v>1</v>
      </c>
      <c r="B5">
        <f>B4+$B$2</f>
        <v>0.2</v>
      </c>
      <c r="C5">
        <f>C4+B$2*D4</f>
        <v>1.2</v>
      </c>
      <c r="D5">
        <f>C5*EXP(B5)</f>
        <v>1.4656833097922037</v>
      </c>
      <c r="E5">
        <f t="shared" ref="E5:E9" si="0">EXP(-1+EXP(B5))</f>
        <v>1.2478259014344248</v>
      </c>
      <c r="H5">
        <v>1</v>
      </c>
      <c r="I5">
        <f>I4+I$2</f>
        <v>0.2</v>
      </c>
      <c r="J5">
        <f>J4+I$2*K4+I$2^2/2*N4</f>
        <v>1.24</v>
      </c>
      <c r="K5">
        <f t="shared" ref="K5" si="1">J5*EXP(I5)</f>
        <v>1.5145394201186106</v>
      </c>
      <c r="L5">
        <f t="shared" ref="L5" si="2">EXP(I5)*J5</f>
        <v>1.5145394201186106</v>
      </c>
      <c r="M5">
        <f t="shared" ref="M5" si="3">EXP(I5)*K5</f>
        <v>1.8498626250751753</v>
      </c>
      <c r="N5">
        <f t="shared" ref="N5" si="4">L5+M5</f>
        <v>3.3644020451937857</v>
      </c>
    </row>
    <row r="6" spans="1:14">
      <c r="A6">
        <v>2</v>
      </c>
      <c r="B6">
        <f t="shared" ref="B6:B9" si="5">B5+$B$2</f>
        <v>0.4</v>
      </c>
      <c r="C6">
        <f t="shared" ref="C6:C9" si="6">C5+B$2*D5</f>
        <v>1.4931366619584407</v>
      </c>
      <c r="D6">
        <f t="shared" ref="D6:D9" si="7">C6*EXP(B6)</f>
        <v>2.2274981492632464</v>
      </c>
      <c r="E6">
        <f t="shared" si="0"/>
        <v>1.635297422581274</v>
      </c>
      <c r="H6">
        <v>2</v>
      </c>
      <c r="I6">
        <f t="shared" ref="I6:I9" si="8">I5+I$2</f>
        <v>0.4</v>
      </c>
      <c r="J6">
        <f t="shared" ref="J6:J9" si="9">J5+I$2*K5+I$2^2/2*N5</f>
        <v>1.6101959249275979</v>
      </c>
      <c r="K6">
        <f t="shared" ref="K6:K9" si="10">J6*EXP(I6)</f>
        <v>2.4021300488483193</v>
      </c>
      <c r="L6">
        <f t="shared" ref="L6:L9" si="11">EXP(I6)*J6</f>
        <v>2.4021300488483193</v>
      </c>
      <c r="M6">
        <f t="shared" ref="M6:M9" si="12">EXP(I6)*K6</f>
        <v>3.5835569338181537</v>
      </c>
      <c r="N6">
        <f t="shared" ref="N6:N9" si="13">L6+M6</f>
        <v>5.9856869826664729</v>
      </c>
    </row>
    <row r="7" spans="1:14">
      <c r="A7">
        <v>3</v>
      </c>
      <c r="B7">
        <f t="shared" si="5"/>
        <v>0.60000000000000009</v>
      </c>
      <c r="C7">
        <f>C6+B$2*D6</f>
        <v>1.93863629181109</v>
      </c>
      <c r="D7">
        <f t="shared" si="7"/>
        <v>3.532425634428328</v>
      </c>
      <c r="E7">
        <f t="shared" si="0"/>
        <v>2.2753156735708093</v>
      </c>
      <c r="G7" s="1"/>
      <c r="H7">
        <v>3</v>
      </c>
      <c r="I7">
        <f t="shared" si="8"/>
        <v>0.60000000000000009</v>
      </c>
      <c r="J7">
        <f t="shared" si="9"/>
        <v>2.2103356743505915</v>
      </c>
      <c r="K7">
        <f t="shared" si="10"/>
        <v>4.0274941874080472</v>
      </c>
      <c r="L7">
        <f t="shared" si="11"/>
        <v>4.0274941874080472</v>
      </c>
      <c r="M7">
        <f t="shared" si="12"/>
        <v>7.3385728773396997</v>
      </c>
      <c r="N7">
        <f t="shared" si="13"/>
        <v>11.366067064747746</v>
      </c>
    </row>
    <row r="8" spans="1:14">
      <c r="A8">
        <v>4</v>
      </c>
      <c r="B8">
        <f t="shared" si="5"/>
        <v>0.8</v>
      </c>
      <c r="C8">
        <f t="shared" si="6"/>
        <v>2.6451214186967555</v>
      </c>
      <c r="D8">
        <f t="shared" si="7"/>
        <v>5.8868259781416912</v>
      </c>
      <c r="E8">
        <f t="shared" si="0"/>
        <v>3.4060079913435892</v>
      </c>
      <c r="H8">
        <v>4</v>
      </c>
      <c r="I8">
        <f t="shared" si="8"/>
        <v>0.8</v>
      </c>
      <c r="J8">
        <f t="shared" si="9"/>
        <v>3.2431558531271558</v>
      </c>
      <c r="K8">
        <f t="shared" si="10"/>
        <v>7.217776088614392</v>
      </c>
      <c r="L8">
        <f t="shared" si="11"/>
        <v>7.217776088614392</v>
      </c>
      <c r="M8">
        <f t="shared" si="12"/>
        <v>16.063456097905608</v>
      </c>
      <c r="N8">
        <f t="shared" si="13"/>
        <v>23.28123218652</v>
      </c>
    </row>
    <row r="9" spans="1:14" s="2" customFormat="1">
      <c r="A9" s="2">
        <v>5</v>
      </c>
      <c r="B9" s="2">
        <f t="shared" si="5"/>
        <v>1</v>
      </c>
      <c r="C9" s="2">
        <f t="shared" si="6"/>
        <v>3.8224866143250935</v>
      </c>
      <c r="D9" s="2">
        <f t="shared" si="7"/>
        <v>10.39059590324784</v>
      </c>
      <c r="E9" s="2">
        <f t="shared" si="0"/>
        <v>5.57494152476088</v>
      </c>
      <c r="H9" s="2">
        <v>5</v>
      </c>
      <c r="I9" s="2">
        <f t="shared" si="8"/>
        <v>1</v>
      </c>
      <c r="J9" s="2">
        <f t="shared" si="9"/>
        <v>5.1523357145804338</v>
      </c>
      <c r="K9" s="2">
        <f t="shared" si="10"/>
        <v>14.005500547064543</v>
      </c>
      <c r="L9" s="2">
        <f t="shared" si="11"/>
        <v>14.005500547064543</v>
      </c>
      <c r="M9" s="2">
        <f t="shared" si="12"/>
        <v>38.070897635558758</v>
      </c>
      <c r="N9" s="2">
        <f t="shared" si="13"/>
        <v>52.076398182623301</v>
      </c>
    </row>
    <row r="11" spans="1:14">
      <c r="A11" t="s">
        <v>2</v>
      </c>
      <c r="B11">
        <v>0.2</v>
      </c>
    </row>
    <row r="12" spans="1:14">
      <c r="A12" t="s">
        <v>5</v>
      </c>
      <c r="B12" t="s">
        <v>6</v>
      </c>
      <c r="C12" t="s">
        <v>7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</row>
    <row r="13" spans="1:14">
      <c r="A13">
        <v>0</v>
      </c>
      <c r="B13">
        <v>0</v>
      </c>
      <c r="C13">
        <v>1</v>
      </c>
      <c r="D13">
        <f>C13*EXP(B13)</f>
        <v>1</v>
      </c>
      <c r="E13">
        <f>EXP(B13)*C13</f>
        <v>1</v>
      </c>
      <c r="F13">
        <f>EXP(B13)*D13</f>
        <v>1</v>
      </c>
      <c r="G13">
        <f>E13+F13</f>
        <v>2</v>
      </c>
      <c r="H13">
        <f>EXP(B13)*C13</f>
        <v>1</v>
      </c>
      <c r="I13">
        <f>2*EXP(B13)*D13</f>
        <v>2</v>
      </c>
      <c r="J13">
        <v>0</v>
      </c>
      <c r="K13">
        <f>EXP(B13)*(C13*EXP(B13))</f>
        <v>1</v>
      </c>
      <c r="L13">
        <f>EXP(B13)^2*D13</f>
        <v>1</v>
      </c>
      <c r="M13">
        <f>H13+I13+J13+K13+L13</f>
        <v>5</v>
      </c>
    </row>
    <row r="14" spans="1:14">
      <c r="A14">
        <v>1</v>
      </c>
      <c r="B14">
        <f>B13+B$11</f>
        <v>0.2</v>
      </c>
      <c r="C14">
        <f>C13+B$11*D13+B$11^2/2*G13+B$11^3/6*M13</f>
        <v>1.2466666666666666</v>
      </c>
      <c r="D14">
        <f>C14*EXP(B14)</f>
        <v>1.5226821051730117</v>
      </c>
      <c r="E14">
        <f>EXP(B14)*C14</f>
        <v>1.5226821051730117</v>
      </c>
      <c r="F14">
        <f>EXP(B14)*D14</f>
        <v>1.8598081230594503</v>
      </c>
      <c r="G14">
        <f>E14+F14</f>
        <v>3.382490228232462</v>
      </c>
      <c r="H14">
        <f>EXP(B14)*C14</f>
        <v>1.5226821051730117</v>
      </c>
      <c r="I14">
        <f>2*EXP(B14)*D14</f>
        <v>3.7196162461189006</v>
      </c>
      <c r="J14">
        <v>0</v>
      </c>
      <c r="K14">
        <f>EXP(B14)*(C14*EXP(B14))</f>
        <v>1.8598081230594503</v>
      </c>
      <c r="L14">
        <f>EXP(B14)^2*D14</f>
        <v>2.2715747711535013</v>
      </c>
      <c r="M14">
        <f>H14+I14+J14+K14+L14</f>
        <v>9.3736812455048639</v>
      </c>
    </row>
    <row r="15" spans="1:14">
      <c r="A15">
        <v>2</v>
      </c>
      <c r="B15">
        <f>B14+B$11</f>
        <v>0.4</v>
      </c>
      <c r="C15">
        <f t="shared" ref="C15:C18" si="14">C14+B$11*D14+B$11^2/2*G14+B$11^3/6*M14</f>
        <v>1.6313511339265914</v>
      </c>
      <c r="D15">
        <f t="shared" ref="D15:D18" si="15">C15*EXP(B15)</f>
        <v>2.4336899121167805</v>
      </c>
      <c r="E15">
        <f t="shared" ref="E15:E18" si="16">EXP(B15)*C15</f>
        <v>2.4336899121167805</v>
      </c>
      <c r="F15">
        <f t="shared" ref="F15:F18" si="17">EXP(B15)*D15</f>
        <v>3.6306387172962258</v>
      </c>
      <c r="G15">
        <f t="shared" ref="G15:G18" si="18">E15+F15</f>
        <v>6.0643286294130068</v>
      </c>
      <c r="H15">
        <f t="shared" ref="H15:H18" si="19">EXP(B15)*C15</f>
        <v>2.4336899121167805</v>
      </c>
      <c r="I15">
        <f t="shared" ref="I15:I18" si="20">2*EXP(B15)*D15</f>
        <v>7.2612774345924516</v>
      </c>
      <c r="J15">
        <v>0</v>
      </c>
      <c r="K15">
        <f t="shared" ref="K15:K18" si="21">EXP(B15)*(C15*EXP(B15))</f>
        <v>3.6306387172962258</v>
      </c>
      <c r="L15">
        <f t="shared" ref="L15:L18" si="22">EXP(B15)^2*D15</f>
        <v>5.4162765066751319</v>
      </c>
      <c r="M15">
        <f t="shared" ref="M15:M18" si="23">H15+I15+J15+K15+L15</f>
        <v>18.741882570680588</v>
      </c>
    </row>
    <row r="16" spans="1:14">
      <c r="A16">
        <v>3</v>
      </c>
      <c r="B16">
        <f>B15+B$11</f>
        <v>0.60000000000000009</v>
      </c>
      <c r="C16">
        <f t="shared" si="14"/>
        <v>2.2643648656991151</v>
      </c>
      <c r="D16">
        <f t="shared" si="15"/>
        <v>4.1259417927340882</v>
      </c>
      <c r="E16">
        <f t="shared" si="16"/>
        <v>4.1259417927340882</v>
      </c>
      <c r="F16">
        <f t="shared" si="17"/>
        <v>7.5179561098577032</v>
      </c>
      <c r="G16">
        <f t="shared" si="18"/>
        <v>11.643897902591792</v>
      </c>
      <c r="H16">
        <f t="shared" si="19"/>
        <v>4.1259417927340882</v>
      </c>
      <c r="I16">
        <f t="shared" si="20"/>
        <v>15.035912219715406</v>
      </c>
      <c r="J16">
        <v>0</v>
      </c>
      <c r="K16">
        <f t="shared" si="21"/>
        <v>7.5179561098577032</v>
      </c>
      <c r="L16">
        <f t="shared" si="22"/>
        <v>13.698609168282418</v>
      </c>
      <c r="M16">
        <f t="shared" si="23"/>
        <v>40.378419290589619</v>
      </c>
    </row>
    <row r="17" spans="1:13">
      <c r="A17">
        <v>4</v>
      </c>
      <c r="B17">
        <f>B16+B$11</f>
        <v>0.8</v>
      </c>
      <c r="C17">
        <f t="shared" si="14"/>
        <v>3.3762690746852217</v>
      </c>
      <c r="D17">
        <f t="shared" si="15"/>
        <v>7.5140250113153542</v>
      </c>
      <c r="E17">
        <f t="shared" si="16"/>
        <v>7.5140250113153542</v>
      </c>
      <c r="F17">
        <f t="shared" si="17"/>
        <v>16.722770200398401</v>
      </c>
      <c r="G17">
        <f t="shared" si="18"/>
        <v>24.236795211713755</v>
      </c>
      <c r="H17">
        <f t="shared" si="19"/>
        <v>7.5140250113153542</v>
      </c>
      <c r="I17">
        <f t="shared" si="20"/>
        <v>33.445540400796801</v>
      </c>
      <c r="J17">
        <v>0</v>
      </c>
      <c r="K17">
        <f t="shared" si="21"/>
        <v>16.722770200398401</v>
      </c>
      <c r="L17">
        <f t="shared" si="22"/>
        <v>37.217209518760825</v>
      </c>
      <c r="M17">
        <f t="shared" si="23"/>
        <v>94.899545131271381</v>
      </c>
    </row>
    <row r="18" spans="1:13" s="2" customFormat="1">
      <c r="A18" s="2">
        <v>5</v>
      </c>
      <c r="B18" s="2">
        <f>B17+B$11</f>
        <v>1</v>
      </c>
      <c r="C18" s="2">
        <f t="shared" si="14"/>
        <v>5.4903427080242633</v>
      </c>
      <c r="D18" s="2">
        <f t="shared" si="15"/>
        <v>14.92429881523498</v>
      </c>
      <c r="E18" s="2">
        <f t="shared" si="16"/>
        <v>14.92429881523498</v>
      </c>
      <c r="F18" s="2">
        <f t="shared" si="17"/>
        <v>40.568450271946105</v>
      </c>
      <c r="G18" s="2">
        <f t="shared" si="18"/>
        <v>55.492749087181082</v>
      </c>
      <c r="H18" s="2">
        <f t="shared" si="19"/>
        <v>14.92429881523498</v>
      </c>
      <c r="I18" s="2">
        <f t="shared" si="20"/>
        <v>81.13690054389221</v>
      </c>
      <c r="J18" s="2">
        <v>0</v>
      </c>
      <c r="K18" s="2">
        <f t="shared" si="21"/>
        <v>40.568450271946105</v>
      </c>
      <c r="L18" s="2">
        <f t="shared" si="22"/>
        <v>110.2764811829755</v>
      </c>
      <c r="M18" s="2">
        <f t="shared" si="23"/>
        <v>246.90613081404877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CBD7-1414-4FA5-9244-F7597C42506A}">
  <dimension ref="A1:F15"/>
  <sheetViews>
    <sheetView workbookViewId="0">
      <selection activeCell="E6" sqref="E6"/>
    </sheetView>
  </sheetViews>
  <sheetFormatPr defaultRowHeight="17.100000000000001"/>
  <sheetData>
    <row r="1" spans="1:6">
      <c r="C1" t="s">
        <v>24</v>
      </c>
      <c r="E1" t="s">
        <v>25</v>
      </c>
      <c r="F1" t="s">
        <v>26</v>
      </c>
    </row>
    <row r="2" spans="1:6">
      <c r="C2" t="s">
        <v>27</v>
      </c>
      <c r="E2">
        <v>0</v>
      </c>
      <c r="F2">
        <v>0.8</v>
      </c>
    </row>
    <row r="3" spans="1:6">
      <c r="A3" t="s">
        <v>2</v>
      </c>
      <c r="B3">
        <v>0.1</v>
      </c>
    </row>
    <row r="4" spans="1:6">
      <c r="A4" t="s">
        <v>5</v>
      </c>
      <c r="B4" t="s">
        <v>28</v>
      </c>
      <c r="C4" t="s">
        <v>29</v>
      </c>
      <c r="D4" t="s">
        <v>30</v>
      </c>
      <c r="E4" t="s">
        <v>31</v>
      </c>
    </row>
    <row r="5" spans="1:6">
      <c r="A5">
        <v>0</v>
      </c>
      <c r="B5">
        <v>0</v>
      </c>
      <c r="C5">
        <v>0.8</v>
      </c>
      <c r="D5">
        <f>C5+3*(B5^2)</f>
        <v>0.8</v>
      </c>
      <c r="E5">
        <f>B5-C5^2*3</f>
        <v>-1.9200000000000004</v>
      </c>
    </row>
    <row r="6" spans="1:6">
      <c r="A6">
        <f>A5+B$3</f>
        <v>0.1</v>
      </c>
      <c r="B6">
        <f>B5+B$3*D5</f>
        <v>8.0000000000000016E-2</v>
      </c>
      <c r="C6">
        <f>C5+B$3*E5</f>
        <v>0.60799999999999998</v>
      </c>
      <c r="D6">
        <f>C6+3*(B6^2)</f>
        <v>0.62719999999999998</v>
      </c>
      <c r="E6">
        <f>B6-C6^2*3</f>
        <v>-1.0289919999999999</v>
      </c>
    </row>
    <row r="7" spans="1:6">
      <c r="A7">
        <f t="shared" ref="A7:A15" si="0">A6+B$3</f>
        <v>0.2</v>
      </c>
      <c r="B7">
        <f t="shared" ref="B7:B15" si="1">B6+B$3*D6</f>
        <v>0.14272000000000001</v>
      </c>
      <c r="C7">
        <f t="shared" ref="C7:C15" si="2">C6+B$3*E6</f>
        <v>0.50510080000000002</v>
      </c>
      <c r="D7">
        <f t="shared" ref="D7:D15" si="3">C7+3*(B7^2)</f>
        <v>0.56620779519999997</v>
      </c>
      <c r="E7">
        <f t="shared" ref="E7:E15" si="4">B7-C7^2*3</f>
        <v>-0.62266045448192009</v>
      </c>
    </row>
    <row r="8" spans="1:6">
      <c r="A8">
        <f t="shared" si="0"/>
        <v>0.30000000000000004</v>
      </c>
      <c r="B8">
        <f t="shared" si="1"/>
        <v>0.19934077952000001</v>
      </c>
      <c r="C8">
        <f t="shared" si="2"/>
        <v>0.44283475455180799</v>
      </c>
      <c r="D8">
        <f t="shared" si="3"/>
        <v>0.5620449936907318</v>
      </c>
      <c r="E8">
        <f t="shared" si="4"/>
        <v>-0.38896707999688002</v>
      </c>
    </row>
    <row r="9" spans="1:6">
      <c r="A9">
        <f t="shared" si="0"/>
        <v>0.4</v>
      </c>
      <c r="B9">
        <f t="shared" si="1"/>
        <v>0.25554527888907319</v>
      </c>
      <c r="C9">
        <f t="shared" si="2"/>
        <v>0.40393804655211996</v>
      </c>
      <c r="D9">
        <f t="shared" si="3"/>
        <v>0.59984821523960252</v>
      </c>
      <c r="E9">
        <f t="shared" si="4"/>
        <v>-0.23395255746795474</v>
      </c>
    </row>
    <row r="10" spans="1:6">
      <c r="A10">
        <f t="shared" si="0"/>
        <v>0.5</v>
      </c>
      <c r="B10">
        <f t="shared" si="1"/>
        <v>0.31553010041303342</v>
      </c>
      <c r="C10">
        <f t="shared" si="2"/>
        <v>0.38054279080532449</v>
      </c>
      <c r="D10">
        <f t="shared" si="3"/>
        <v>0.67922052360530127</v>
      </c>
      <c r="E10">
        <f t="shared" si="4"/>
        <v>-0.11890834648868148</v>
      </c>
    </row>
    <row r="11" spans="1:6">
      <c r="A11">
        <f t="shared" si="0"/>
        <v>0.6</v>
      </c>
      <c r="B11">
        <f t="shared" si="1"/>
        <v>0.38345215277356354</v>
      </c>
      <c r="C11">
        <f t="shared" si="2"/>
        <v>0.36865195615645635</v>
      </c>
      <c r="D11">
        <f t="shared" si="3"/>
        <v>0.80975861655649739</v>
      </c>
      <c r="E11">
        <f t="shared" si="4"/>
        <v>-2.4260641560381935E-2</v>
      </c>
    </row>
    <row r="12" spans="1:6">
      <c r="A12">
        <f t="shared" si="0"/>
        <v>0.7</v>
      </c>
      <c r="B12">
        <f t="shared" si="1"/>
        <v>0.46442801442921328</v>
      </c>
      <c r="C12">
        <f t="shared" si="2"/>
        <v>0.36622589200041816</v>
      </c>
      <c r="D12">
        <f t="shared" si="3"/>
        <v>1.0133060337604027</v>
      </c>
      <c r="E12">
        <f t="shared" si="4"/>
        <v>6.20638025147075E-2</v>
      </c>
    </row>
    <row r="13" spans="1:6">
      <c r="A13">
        <f t="shared" si="0"/>
        <v>0.79999999999999993</v>
      </c>
      <c r="B13">
        <f t="shared" si="1"/>
        <v>0.56575861780525361</v>
      </c>
      <c r="C13">
        <f t="shared" si="2"/>
        <v>0.37243227225188891</v>
      </c>
      <c r="D13">
        <f t="shared" si="3"/>
        <v>1.3326807131146219</v>
      </c>
      <c r="E13">
        <f t="shared" si="4"/>
        <v>0.14964122556113835</v>
      </c>
    </row>
    <row r="14" spans="1:6">
      <c r="A14">
        <f t="shared" si="0"/>
        <v>0.89999999999999991</v>
      </c>
      <c r="B14">
        <f t="shared" si="1"/>
        <v>0.69902668911671584</v>
      </c>
      <c r="C14">
        <f t="shared" si="2"/>
        <v>0.38739639480800275</v>
      </c>
      <c r="D14">
        <f t="shared" si="3"/>
        <v>1.8533113311004359</v>
      </c>
      <c r="E14">
        <f t="shared" si="4"/>
        <v>0.24879878898600205</v>
      </c>
    </row>
    <row r="15" spans="1:6">
      <c r="A15">
        <f t="shared" si="0"/>
        <v>0.99999999999999989</v>
      </c>
      <c r="B15">
        <f t="shared" si="1"/>
        <v>0.8843578222267594</v>
      </c>
      <c r="C15">
        <f t="shared" si="2"/>
        <v>0.41227627370660297</v>
      </c>
      <c r="D15">
        <f t="shared" si="3"/>
        <v>2.7585425469075728</v>
      </c>
      <c r="E15">
        <f t="shared" si="4"/>
        <v>0.37444264464255395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이 윤성</cp:lastModifiedBy>
  <cp:revision/>
  <dcterms:created xsi:type="dcterms:W3CDTF">2020-10-24T05:49:59Z</dcterms:created>
  <dcterms:modified xsi:type="dcterms:W3CDTF">2020-11-09T07:03:58Z</dcterms:modified>
  <cp:category/>
  <cp:contentStatus/>
</cp:coreProperties>
</file>