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8.경계값 문제\"/>
    </mc:Choice>
  </mc:AlternateContent>
  <xr:revisionPtr revIDLastSave="10833" documentId="11_AD4D066CA252ABDACC1048BB19E3713749B8DF51" xr6:coauthVersionLast="45" xr6:coauthVersionMax="45" xr10:uidLastSave="{28199A6D-6DA6-4248-8B47-699F06FF4222}"/>
  <bookViews>
    <workbookView xWindow="-110" yWindow="-110" windowWidth="19420" windowHeight="11020" activeTab="2" xr2:uid="{00000000-000D-0000-FFFF-FFFF00000000}"/>
  </bookViews>
  <sheets>
    <sheet name="p8.5" sheetId="1" r:id="rId1"/>
    <sheet name="p8.6" sheetId="2" r:id="rId2"/>
    <sheet name="p8.7" sheetId="3" r:id="rId3"/>
  </sheets>
  <definedNames>
    <definedName name="solver_adj" localSheetId="0" hidden="1">'p8.5'!$E$3:$E$22,'p8.5'!$F$2:$F$21</definedName>
    <definedName name="solver_adj" localSheetId="1" hidden="1">'p8.6'!$E$3:$E$21,'p8.6'!$F$3:$F$22</definedName>
    <definedName name="solver_adj" localSheetId="2" hidden="1">'p8.7'!$E$3:$E$22,'p8.7'!$F$3:$F$21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'p8.5'!$G$2:$G$21</definedName>
    <definedName name="solver_lhs1" localSheetId="1" hidden="1">'p8.6'!$I$3:$I$21</definedName>
    <definedName name="solver_lhs1" localSheetId="2" hidden="1">'p8.7'!$F$24</definedName>
    <definedName name="solver_lhs2" localSheetId="0" hidden="1">'p8.5'!$H$2:$H$21</definedName>
    <definedName name="solver_lhs2" localSheetId="1" hidden="1">'p8.6'!$J$3:$J$21</definedName>
    <definedName name="solver_lhs2" localSheetId="2" hidden="1">'p8.7'!$J$3:$J$21</definedName>
    <definedName name="solver_lhs3" localSheetId="2" hidden="1">'p8.7'!$K$3:$K$21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1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2" hidden="1">2</definedName>
    <definedName name="solver_rhs1" localSheetId="0" hidden="1">0</definedName>
    <definedName name="solver_rhs1" localSheetId="1" hidden="1">0</definedName>
    <definedName name="solver_rhs1" localSheetId="2" hidden="1">-3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3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3" l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3" i="3"/>
  <c r="J3" i="3" s="1"/>
  <c r="H21" i="3"/>
  <c r="G21" i="3"/>
  <c r="K21" i="3" s="1"/>
  <c r="H20" i="3"/>
  <c r="G20" i="3"/>
  <c r="K20" i="3" s="1"/>
  <c r="H19" i="3"/>
  <c r="G19" i="3"/>
  <c r="K19" i="3" s="1"/>
  <c r="H18" i="3"/>
  <c r="G18" i="3"/>
  <c r="K18" i="3" s="1"/>
  <c r="H17" i="3"/>
  <c r="G17" i="3"/>
  <c r="K17" i="3" s="1"/>
  <c r="H16" i="3"/>
  <c r="G16" i="3"/>
  <c r="K16" i="3" s="1"/>
  <c r="H15" i="3"/>
  <c r="G15" i="3"/>
  <c r="K15" i="3" s="1"/>
  <c r="H14" i="3"/>
  <c r="G14" i="3"/>
  <c r="K14" i="3" s="1"/>
  <c r="H13" i="3"/>
  <c r="G13" i="3"/>
  <c r="K13" i="3" s="1"/>
  <c r="H12" i="3"/>
  <c r="G12" i="3"/>
  <c r="K12" i="3" s="1"/>
  <c r="H11" i="3"/>
  <c r="G11" i="3"/>
  <c r="K11" i="3" s="1"/>
  <c r="H10" i="3"/>
  <c r="G10" i="3"/>
  <c r="K10" i="3" s="1"/>
  <c r="H9" i="3"/>
  <c r="G9" i="3"/>
  <c r="K9" i="3" s="1"/>
  <c r="H8" i="3"/>
  <c r="G8" i="3"/>
  <c r="K8" i="3" s="1"/>
  <c r="H7" i="3"/>
  <c r="G7" i="3"/>
  <c r="K7" i="3" s="1"/>
  <c r="H6" i="3"/>
  <c r="G6" i="3"/>
  <c r="K6" i="3" s="1"/>
  <c r="H5" i="3"/>
  <c r="G5" i="3"/>
  <c r="K5" i="3" s="1"/>
  <c r="H4" i="3"/>
  <c r="G4" i="3"/>
  <c r="K4" i="3" s="1"/>
  <c r="H3" i="3"/>
  <c r="G3" i="3"/>
  <c r="K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3" i="2"/>
  <c r="J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2" i="1"/>
  <c r="G2" i="1"/>
  <c r="D22" i="1"/>
  <c r="D19" i="1"/>
  <c r="D20" i="1" s="1"/>
  <c r="D21" i="1" s="1"/>
  <c r="D17" i="1"/>
  <c r="D18" i="1"/>
  <c r="D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3" i="1"/>
</calcChain>
</file>

<file path=xl/sharedStrings.xml><?xml version="1.0" encoding="utf-8"?>
<sst xmlns="http://schemas.openxmlformats.org/spreadsheetml/2006/main" count="28" uniqueCount="13">
  <si>
    <t>h</t>
    <phoneticPr fontId="1" type="noConversion"/>
  </si>
  <si>
    <t>x</t>
    <phoneticPr fontId="1" type="noConversion"/>
  </si>
  <si>
    <t>y</t>
    <phoneticPr fontId="1" type="noConversion"/>
  </si>
  <si>
    <t>f1</t>
    <phoneticPr fontId="1" type="noConversion"/>
  </si>
  <si>
    <t>f2</t>
    <phoneticPr fontId="1" type="noConversion"/>
  </si>
  <si>
    <t>y'</t>
    <phoneticPr fontId="1" type="noConversion"/>
  </si>
  <si>
    <t>y''</t>
    <phoneticPr fontId="1" type="noConversion"/>
  </si>
  <si>
    <t>x''</t>
    <phoneticPr fontId="1" type="noConversion"/>
  </si>
  <si>
    <t>(a)</t>
    <phoneticPr fontId="1" type="noConversion"/>
  </si>
  <si>
    <t>(b)</t>
    <phoneticPr fontId="1" type="noConversion"/>
  </si>
  <si>
    <t>1,1 직선</t>
    <phoneticPr fontId="1" type="noConversion"/>
  </si>
  <si>
    <t/>
  </si>
  <si>
    <t>x'(0)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</si>
</sst>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'p8.5'!$E$2:$E$22</c:f>
              <c:numCache>
                <c:formatCode>General</c:formatCode>
                <c:ptCount val="21"/>
                <c:pt idx="0">
                  <c:v>0.5</c:v>
                </c:pt>
                <c:pt idx="1">
                  <c:v>0.48923668292269396</c:v>
                </c:pt>
                <c:pt idx="2">
                  <c:v>0.4790533576706717</c:v>
                </c:pt>
                <c:pt idx="3">
                  <c:v>0.46943905089940058</c:v>
                </c:pt>
                <c:pt idx="4">
                  <c:v>0.46038367624517651</c:v>
                </c:pt>
                <c:pt idx="5">
                  <c:v>0.45187804220148931</c:v>
                </c:pt>
                <c:pt idx="6">
                  <c:v>0.44391390122529839</c:v>
                </c:pt>
                <c:pt idx="7">
                  <c:v>0.43648400038011548</c:v>
                </c:pt>
                <c:pt idx="8">
                  <c:v>0.42958213426524444</c:v>
                </c:pt>
                <c:pt idx="9">
                  <c:v>0.42320320098978076</c:v>
                </c:pt>
                <c:pt idx="10">
                  <c:v>0.4173432619733764</c:v>
                </c:pt>
                <c:pt idx="11">
                  <c:v>0.41199960637639604</c:v>
                </c:pt>
                <c:pt idx="12">
                  <c:v>0.40717082099382856</c:v>
                </c:pt>
                <c:pt idx="13">
                  <c:v>0.40285686649672309</c:v>
                </c:pt>
                <c:pt idx="14">
                  <c:v>0.39905916093551197</c:v>
                </c:pt>
                <c:pt idx="15">
                  <c:v>0.39578067148554863</c:v>
                </c:pt>
                <c:pt idx="16">
                  <c:v>0.39302601546025984</c:v>
                </c:pt>
                <c:pt idx="17">
                  <c:v>0.39080157168038682</c:v>
                </c:pt>
                <c:pt idx="18">
                  <c:v>0.38911560334886569</c:v>
                </c:pt>
                <c:pt idx="19">
                  <c:v>0.38797839364017978</c:v>
                </c:pt>
                <c:pt idx="20">
                  <c:v>0.38740239525547837</c:v>
                </c:pt>
              </c:numCache>
            </c:numRef>
          </c:xVal>
          <c:yVal>
            <c:numRef>
              <c:f>'p8.5'!$F$2:$F$22</c:f>
              <c:numCache>
                <c:formatCode>General</c:formatCode>
                <c:ptCount val="21"/>
                <c:pt idx="0">
                  <c:v>0.56946731690787677</c:v>
                </c:pt>
                <c:pt idx="1">
                  <c:v>0.58370399983057375</c:v>
                </c:pt>
                <c:pt idx="2">
                  <c:v>0.59861069092811814</c:v>
                </c:pt>
                <c:pt idx="3">
                  <c:v>0.61420286436286875</c:v>
                </c:pt>
                <c:pt idx="4">
                  <c:v>0.63049642969009712</c:v>
                </c:pt>
                <c:pt idx="5">
                  <c:v>0.64750770140631875</c:v>
                </c:pt>
                <c:pt idx="6">
                  <c:v>0.66525332534270465</c:v>
                </c:pt>
                <c:pt idx="7">
                  <c:v>0.68375019739381182</c:v>
                </c:pt>
                <c:pt idx="8">
                  <c:v>0.70301537335963171</c:v>
                </c:pt>
                <c:pt idx="9">
                  <c:v>0.72306596858984851</c:v>
                </c:pt>
                <c:pt idx="10">
                  <c:v>0.74391904598608027</c:v>
                </c:pt>
                <c:pt idx="11">
                  <c:v>0.76559149078389788</c:v>
                </c:pt>
                <c:pt idx="12">
                  <c:v>0.78809987038663853</c:v>
                </c:pt>
                <c:pt idx="13">
                  <c:v>0.81146027735350046</c:v>
                </c:pt>
                <c:pt idx="14">
                  <c:v>0.8356881534574061</c:v>
                </c:pt>
                <c:pt idx="15">
                  <c:v>0.86079809253318507</c:v>
                </c:pt>
                <c:pt idx="16">
                  <c:v>0.88680361961079213</c:v>
                </c:pt>
                <c:pt idx="17">
                  <c:v>0.91371694359844247</c:v>
                </c:pt>
                <c:pt idx="18">
                  <c:v>0.94154868052546115</c:v>
                </c:pt>
                <c:pt idx="19">
                  <c:v>0.97030754409286357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C-45C3-B52C-F0AD26AF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1775"/>
        <c:axId val="2081003695"/>
      </c:scatterChart>
      <c:valAx>
        <c:axId val="964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003695"/>
        <c:crosses val="autoZero"/>
        <c:crossBetween val="midCat"/>
      </c:valAx>
      <c:valAx>
        <c:axId val="20810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'p8.6'!$E$2:$E$22</c:f>
              <c:numCache>
                <c:formatCode>General</c:formatCode>
                <c:ptCount val="21"/>
                <c:pt idx="0">
                  <c:v>0</c:v>
                </c:pt>
                <c:pt idx="1">
                  <c:v>0.3817365784170178</c:v>
                </c:pt>
                <c:pt idx="2">
                  <c:v>0.44133948494460601</c:v>
                </c:pt>
                <c:pt idx="3">
                  <c:v>0.49338541627764526</c:v>
                </c:pt>
                <c:pt idx="4">
                  <c:v>0.53920559014958658</c:v>
                </c:pt>
                <c:pt idx="5">
                  <c:v>0.57995308308173343</c:v>
                </c:pt>
                <c:pt idx="6">
                  <c:v>0.61662470773854405</c:v>
                </c:pt>
                <c:pt idx="7">
                  <c:v>0.65007902714789789</c:v>
                </c:pt>
                <c:pt idx="8">
                  <c:v>0.68105125819900225</c:v>
                </c:pt>
                <c:pt idx="9">
                  <c:v>0.71016566299814965</c:v>
                </c:pt>
                <c:pt idx="10">
                  <c:v>0.73794590932004178</c:v>
                </c:pt>
                <c:pt idx="11">
                  <c:v>0.7648237919543982</c:v>
                </c:pt>
                <c:pt idx="12">
                  <c:v>0.7911466388463464</c:v>
                </c:pt>
                <c:pt idx="13">
                  <c:v>0.81718367471476905</c:v>
                </c:pt>
                <c:pt idx="14">
                  <c:v>0.84313157649462378</c:v>
                </c:pt>
                <c:pt idx="15">
                  <c:v>0.86911942639019113</c:v>
                </c:pt>
                <c:pt idx="16">
                  <c:v>0.89521324693994542</c:v>
                </c:pt>
                <c:pt idx="17">
                  <c:v>0.9214202860177142</c:v>
                </c:pt>
                <c:pt idx="18">
                  <c:v>0.94769320611734187</c:v>
                </c:pt>
                <c:pt idx="19">
                  <c:v>0.97393431977958644</c:v>
                </c:pt>
                <c:pt idx="20">
                  <c:v>1</c:v>
                </c:pt>
              </c:numCache>
            </c:numRef>
          </c:xVal>
          <c:yVal>
            <c:numRef>
              <c:f>'p8.6'!$F$2:$F$22</c:f>
              <c:numCache>
                <c:formatCode>General</c:formatCode>
                <c:ptCount val="21"/>
                <c:pt idx="0">
                  <c:v>1</c:v>
                </c:pt>
                <c:pt idx="1">
                  <c:v>0.97776564369290009</c:v>
                </c:pt>
                <c:pt idx="2">
                  <c:v>0.9617987982750017</c:v>
                </c:pt>
                <c:pt idx="3">
                  <c:v>0.95158715499705149</c:v>
                </c:pt>
                <c:pt idx="4">
                  <c:v>0.94668051947104082</c:v>
                </c:pt>
                <c:pt idx="5">
                  <c:v>0.94666932964982198</c:v>
                </c:pt>
                <c:pt idx="6">
                  <c:v>0.95116790183208078</c:v>
                </c:pt>
                <c:pt idx="7">
                  <c:v>0.95980133765895514</c:v>
                </c:pt>
                <c:pt idx="8">
                  <c:v>0.97219530619046879</c:v>
                </c:pt>
                <c:pt idx="9">
                  <c:v>0.98796812621709751</c:v>
                </c:pt>
                <c:pt idx="10">
                  <c:v>1.0067247356636366</c:v>
                </c:pt>
                <c:pt idx="11">
                  <c:v>1.0280522608738676</c:v>
                </c:pt>
                <c:pt idx="12">
                  <c:v>1.0515169975305065</c:v>
                </c:pt>
                <c:pt idx="13">
                  <c:v>1.0766626925133056</c:v>
                </c:pt>
                <c:pt idx="14">
                  <c:v>1.1030100754503416</c:v>
                </c:pt>
                <c:pt idx="15">
                  <c:v>1.1300576318877478</c:v>
                </c:pt>
                <c:pt idx="16">
                  <c:v>1.1572836377176299</c:v>
                </c:pt>
                <c:pt idx="17">
                  <c:v>1.1841494870139628</c:v>
                </c:pt>
                <c:pt idx="18">
                  <c:v>1.2101043427397782</c:v>
                </c:pt>
                <c:pt idx="19">
                  <c:v>1.2345911219837233</c:v>
                </c:pt>
                <c:pt idx="20">
                  <c:v>1.2570537948872815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E-4E68-8DEF-DE15DE76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8335"/>
        <c:axId val="1890742895"/>
      </c:scatterChart>
      <c:valAx>
        <c:axId val="21837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0742895"/>
        <c:crosses val="autoZero"/>
        <c:crossBetween val="midCat"/>
      </c:valAx>
      <c:valAx>
        <c:axId val="18907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837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'p8.7'!$E$2:$E$22</c:f>
              <c:numCache>
                <c:formatCode>General</c:formatCode>
                <c:ptCount val="21"/>
                <c:pt idx="0">
                  <c:v>1</c:v>
                </c:pt>
                <c:pt idx="1">
                  <c:v>0.84940292172966614</c:v>
                </c:pt>
                <c:pt idx="2">
                  <c:v>0.71219384074439529</c:v>
                </c:pt>
                <c:pt idx="3">
                  <c:v>0.58763348466897358</c:v>
                </c:pt>
                <c:pt idx="4">
                  <c:v>0.47491742291572064</c:v>
                </c:pt>
                <c:pt idx="5">
                  <c:v>0.37321939303609697</c:v>
                </c:pt>
                <c:pt idx="6">
                  <c:v>0.28172229871125526</c:v>
                </c:pt>
                <c:pt idx="7">
                  <c:v>0.19963925530953278</c:v>
                </c:pt>
                <c:pt idx="8">
                  <c:v>0.12622689208430934</c:v>
                </c:pt>
                <c:pt idx="9">
                  <c:v>6.0792825203213115E-2</c:v>
                </c:pt>
                <c:pt idx="10">
                  <c:v>2.6988823164862492E-3</c:v>
                </c:pt>
                <c:pt idx="11">
                  <c:v>-4.863866235088634E-2</c:v>
                </c:pt>
                <c:pt idx="12">
                  <c:v>-9.37508686377692E-2</c:v>
                </c:pt>
                <c:pt idx="13">
                  <c:v>-0.1331191927556416</c:v>
                </c:pt>
                <c:pt idx="14">
                  <c:v>-0.16717929116668145</c:v>
                </c:pt>
                <c:pt idx="15">
                  <c:v>-0.19632517842547004</c:v>
                </c:pt>
                <c:pt idx="16">
                  <c:v>-0.22091346852105884</c:v>
                </c:pt>
                <c:pt idx="17">
                  <c:v>-0.24126751742600475</c:v>
                </c:pt>
                <c:pt idx="18">
                  <c:v>-0.25768134969571022</c:v>
                </c:pt>
                <c:pt idx="19">
                  <c:v>-0.27042329919415364</c:v>
                </c:pt>
                <c:pt idx="20">
                  <c:v>-0.27973932760058168</c:v>
                </c:pt>
              </c:numCache>
            </c:numRef>
          </c:xVal>
          <c:yVal>
            <c:numRef>
              <c:f>'p8.7'!$F$2:$F$22</c:f>
              <c:numCache>
                <c:formatCode>General</c:formatCode>
                <c:ptCount val="21"/>
                <c:pt idx="0">
                  <c:v>1</c:v>
                </c:pt>
                <c:pt idx="1">
                  <c:v>2.4909038305349691</c:v>
                </c:pt>
                <c:pt idx="2">
                  <c:v>2.4024329056334923</c:v>
                </c:pt>
                <c:pt idx="3">
                  <c:v>2.3076722653418842</c:v>
                </c:pt>
                <c:pt idx="4">
                  <c:v>2.2095543110543137</c:v>
                </c:pt>
                <c:pt idx="5">
                  <c:v>2.1103539288214321</c:v>
                </c:pt>
                <c:pt idx="6">
                  <c:v>2.0118008756934467</c:v>
                </c:pt>
                <c:pt idx="7">
                  <c:v>1.9151792142629496</c:v>
                </c:pt>
                <c:pt idx="8">
                  <c:v>1.8214130568054543</c:v>
                </c:pt>
                <c:pt idx="9">
                  <c:v>1.7311390787203922</c:v>
                </c:pt>
                <c:pt idx="10">
                  <c:v>1.6447669278480985</c:v>
                </c:pt>
                <c:pt idx="11">
                  <c:v>1.5625289612620699</c:v>
                </c:pt>
                <c:pt idx="12">
                  <c:v>1.4845208152439906</c:v>
                </c:pt>
                <c:pt idx="13">
                  <c:v>1.4107342518001844</c:v>
                </c:pt>
                <c:pt idx="14">
                  <c:v>1.3410835907220782</c:v>
                </c:pt>
                <c:pt idx="15">
                  <c:v>1.2754268714989809</c:v>
                </c:pt>
                <c:pt idx="16">
                  <c:v>1.2135827197938152</c:v>
                </c:pt>
                <c:pt idx="17">
                  <c:v>1.1553437330260812</c:v>
                </c:pt>
                <c:pt idx="18">
                  <c:v>1.1004870560234168</c:v>
                </c:pt>
                <c:pt idx="19">
                  <c:v>1.048782693365965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F-4FD1-9513-F1B22EFF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8335"/>
        <c:axId val="1890742895"/>
      </c:scatterChart>
      <c:valAx>
        <c:axId val="21837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0742895"/>
        <c:crosses val="autoZero"/>
        <c:crossBetween val="midCat"/>
      </c:valAx>
      <c:valAx>
        <c:axId val="18907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837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1</xdr:row>
      <xdr:rowOff>92075</xdr:rowOff>
    </xdr:from>
    <xdr:to>
      <xdr:col>16</xdr:col>
      <xdr:colOff>596900</xdr:colOff>
      <xdr:row>14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541F3A-AC39-4FD4-A428-323FCF6B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642472</xdr:colOff>
      <xdr:row>3</xdr:row>
      <xdr:rowOff>2989</xdr:rowOff>
    </xdr:from>
    <xdr:to>
      <xdr:col>16</xdr:col>
      <xdr:colOff>612590</xdr:colOff>
      <xdr:row>15</xdr:row>
      <xdr:rowOff>146424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A7726B-B9F7-40A8-91F7-8390ABB7E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2</xdr:row>
      <xdr:rowOff>171450</xdr:rowOff>
    </xdr:from>
    <xdr:to>
      <xdr:col>18</xdr:col>
      <xdr:colOff>298450</xdr:colOff>
      <xdr:row>15</xdr:row>
      <xdr:rowOff>107950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991E8A-035E-4698-9139-1E15A3D78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opLeftCell="E1" workbookViewId="0">
      <selection activeCell="L17" sqref="L17"/>
    </sheetView>
  </sheetViews>
  <sheetFormatPr defaultRowHeight="17" x14ac:dyDescent="0.45"/>
  <sheetData>
    <row r="1" spans="1:8" x14ac:dyDescent="0.45">
      <c r="A1" t="s">
        <v>0</v>
      </c>
      <c r="B1">
        <v>0.05</v>
      </c>
      <c r="D1" t="s">
        <v>1</v>
      </c>
      <c r="E1" t="s">
        <v>1</v>
      </c>
      <c r="F1" t="s">
        <v>2</v>
      </c>
      <c r="G1" t="s">
        <v>3</v>
      </c>
      <c r="H1" t="s">
        <v>4</v>
      </c>
    </row>
    <row r="2" spans="1:8" x14ac:dyDescent="0.45">
      <c r="D2">
        <v>0</v>
      </c>
      <c r="E2">
        <v>0.5</v>
      </c>
      <c r="F2">
        <v>0.56946731690787677</v>
      </c>
      <c r="G2">
        <f>(E3-E2)/$B$1+E2-E2*F2</f>
        <v>-5.9285909514983359E-14</v>
      </c>
      <c r="H2">
        <f>(F3-F2)/$B$1-F2+F2*E2</f>
        <v>1.1102230246251565E-15</v>
      </c>
    </row>
    <row r="3" spans="1:8" x14ac:dyDescent="0.45">
      <c r="D3">
        <f>D2+$B$1</f>
        <v>0.05</v>
      </c>
      <c r="E3">
        <v>0.48923668292269396</v>
      </c>
      <c r="F3">
        <v>0.58370399983057375</v>
      </c>
      <c r="G3">
        <f t="shared" ref="G3:G21" si="0">(E4-E3)/$B$1+E3-E3*F3</f>
        <v>7.6919643021700068E-7</v>
      </c>
      <c r="H3">
        <f t="shared" ref="H3:H21" si="1">(F4-F3)/$B$1-F3+F3*E3</f>
        <v>-7.6919386737817064E-7</v>
      </c>
    </row>
    <row r="4" spans="1:8" x14ac:dyDescent="0.45">
      <c r="D4">
        <f t="shared" ref="D4:D21" si="2">D3+$B$1</f>
        <v>0.1</v>
      </c>
      <c r="E4">
        <v>0.4790533576706717</v>
      </c>
      <c r="F4">
        <v>0.59861069092811814</v>
      </c>
      <c r="G4">
        <f t="shared" si="0"/>
        <v>7.6081857364185268E-7</v>
      </c>
      <c r="H4">
        <f t="shared" si="1"/>
        <v>-7.6080643024445394E-7</v>
      </c>
    </row>
    <row r="5" spans="1:8" x14ac:dyDescent="0.45">
      <c r="D5">
        <f t="shared" si="2"/>
        <v>0.15000000000000002</v>
      </c>
      <c r="E5">
        <v>0.46943905089940058</v>
      </c>
      <c r="F5">
        <v>0.61420286436286875</v>
      </c>
      <c r="G5">
        <f t="shared" si="0"/>
        <v>7.4810872080499635E-7</v>
      </c>
      <c r="H5">
        <f t="shared" si="1"/>
        <v>-7.4811210304392972E-7</v>
      </c>
    </row>
    <row r="6" spans="1:8" x14ac:dyDescent="0.45">
      <c r="D6">
        <f t="shared" si="2"/>
        <v>0.2</v>
      </c>
      <c r="E6">
        <v>0.46038367624517651</v>
      </c>
      <c r="F6">
        <v>0.63049642969009712</v>
      </c>
      <c r="G6">
        <f t="shared" si="0"/>
        <v>7.3121124705144425E-7</v>
      </c>
      <c r="H6">
        <f t="shared" si="1"/>
        <v>-7.3120547910976441E-7</v>
      </c>
    </row>
    <row r="7" spans="1:8" x14ac:dyDescent="0.45">
      <c r="D7">
        <f t="shared" si="2"/>
        <v>0.25</v>
      </c>
      <c r="E7">
        <v>0.45187804220148931</v>
      </c>
      <c r="F7">
        <v>0.64750770140631875</v>
      </c>
      <c r="G7">
        <f t="shared" si="0"/>
        <v>7.1025579717609588E-7</v>
      </c>
      <c r="H7">
        <f t="shared" si="1"/>
        <v>-7.102567268768567E-7</v>
      </c>
    </row>
    <row r="8" spans="1:8" x14ac:dyDescent="0.45">
      <c r="D8">
        <f t="shared" si="2"/>
        <v>0.3</v>
      </c>
      <c r="E8">
        <v>0.44391390122529839</v>
      </c>
      <c r="F8">
        <v>0.66525332534270465</v>
      </c>
      <c r="G8">
        <f t="shared" si="0"/>
        <v>6.8536565744903299E-7</v>
      </c>
      <c r="H8">
        <f t="shared" si="1"/>
        <v>-6.8536457853429766E-7</v>
      </c>
    </row>
    <row r="9" spans="1:8" x14ac:dyDescent="0.45">
      <c r="D9">
        <f t="shared" si="2"/>
        <v>0.35</v>
      </c>
      <c r="E9">
        <v>0.43648400038011548</v>
      </c>
      <c r="F9">
        <v>0.68375019739381182</v>
      </c>
      <c r="G9">
        <f t="shared" si="0"/>
        <v>6.5666355014704081E-7</v>
      </c>
      <c r="H9">
        <f t="shared" si="1"/>
        <v>-6.5665826937122418E-7</v>
      </c>
    </row>
    <row r="10" spans="1:8" x14ac:dyDescent="0.45">
      <c r="D10">
        <f t="shared" si="2"/>
        <v>0.39999999999999997</v>
      </c>
      <c r="E10">
        <v>0.42958213426524444</v>
      </c>
      <c r="F10">
        <v>0.70301537335963171</v>
      </c>
      <c r="G10">
        <f t="shared" si="0"/>
        <v>6.2424686253503836E-7</v>
      </c>
      <c r="H10">
        <f t="shared" si="1"/>
        <v>-6.2424618757495054E-7</v>
      </c>
    </row>
    <row r="11" spans="1:8" x14ac:dyDescent="0.45">
      <c r="D11">
        <f t="shared" si="2"/>
        <v>0.44999999999999996</v>
      </c>
      <c r="E11">
        <v>0.42320320098978076</v>
      </c>
      <c r="F11">
        <v>0.72306596858984851</v>
      </c>
      <c r="G11">
        <f t="shared" si="0"/>
        <v>5.8822769344324399E-7</v>
      </c>
      <c r="H11">
        <f t="shared" si="1"/>
        <v>-5.8823121301676551E-7</v>
      </c>
    </row>
    <row r="12" spans="1:8" x14ac:dyDescent="0.45">
      <c r="D12">
        <f t="shared" si="2"/>
        <v>0.49999999999999994</v>
      </c>
      <c r="E12">
        <v>0.4173432619733764</v>
      </c>
      <c r="F12">
        <v>0.74391904598608027</v>
      </c>
      <c r="G12">
        <f t="shared" si="0"/>
        <v>5.4873781629716234E-7</v>
      </c>
      <c r="H12">
        <f t="shared" si="1"/>
        <v>-5.4873377525188616E-7</v>
      </c>
    </row>
    <row r="13" spans="1:8" x14ac:dyDescent="0.45">
      <c r="D13">
        <f t="shared" si="2"/>
        <v>0.54999999999999993</v>
      </c>
      <c r="E13">
        <v>0.41199960637639604</v>
      </c>
      <c r="F13">
        <v>0.76559149078389788</v>
      </c>
      <c r="G13">
        <f t="shared" si="0"/>
        <v>5.0587696226456202E-7</v>
      </c>
      <c r="H13">
        <f t="shared" si="1"/>
        <v>-5.0588100053428064E-7</v>
      </c>
    </row>
    <row r="14" spans="1:8" x14ac:dyDescent="0.45">
      <c r="D14">
        <f t="shared" si="2"/>
        <v>0.6</v>
      </c>
      <c r="E14">
        <v>0.40717082099382856</v>
      </c>
      <c r="F14">
        <v>0.78809987038663853</v>
      </c>
      <c r="G14">
        <f t="shared" si="0"/>
        <v>4.5980126156530687E-7</v>
      </c>
      <c r="H14">
        <f t="shared" si="1"/>
        <v>-4.5979894258696419E-7</v>
      </c>
    </row>
    <row r="15" spans="1:8" x14ac:dyDescent="0.45">
      <c r="D15">
        <f t="shared" si="2"/>
        <v>0.65</v>
      </c>
      <c r="E15">
        <v>0.40285686649672309</v>
      </c>
      <c r="F15">
        <v>0.81146027735350046</v>
      </c>
      <c r="G15">
        <f t="shared" si="0"/>
        <v>4.106513077362095E-7</v>
      </c>
      <c r="H15">
        <f t="shared" si="1"/>
        <v>-4.1065419459362928E-7</v>
      </c>
    </row>
    <row r="16" spans="1:8" x14ac:dyDescent="0.45">
      <c r="D16">
        <f t="shared" si="2"/>
        <v>0.70000000000000007</v>
      </c>
      <c r="E16">
        <v>0.39905916093551197</v>
      </c>
      <c r="F16">
        <v>0.8356881534574061</v>
      </c>
      <c r="G16">
        <f t="shared" si="0"/>
        <v>3.5861378533397215E-7</v>
      </c>
      <c r="H16">
        <f t="shared" si="1"/>
        <v>-3.5861936698022845E-7</v>
      </c>
    </row>
    <row r="17" spans="4:8" x14ac:dyDescent="0.45">
      <c r="D17">
        <f>D16+$B$1</f>
        <v>0.75000000000000011</v>
      </c>
      <c r="E17">
        <v>0.39578067148554863</v>
      </c>
      <c r="F17">
        <v>0.86079809253318507</v>
      </c>
      <c r="G17">
        <f t="shared" si="0"/>
        <v>3.0390350935771693E-7</v>
      </c>
      <c r="H17">
        <f t="shared" si="1"/>
        <v>-3.0390478045205782E-7</v>
      </c>
    </row>
    <row r="18" spans="4:8" x14ac:dyDescent="0.45">
      <c r="D18">
        <f t="shared" si="2"/>
        <v>0.80000000000000016</v>
      </c>
      <c r="E18">
        <v>0.39302601546025984</v>
      </c>
      <c r="F18">
        <v>0.88680361961079213</v>
      </c>
      <c r="G18">
        <f t="shared" si="0"/>
        <v>2.4675143389663035E-7</v>
      </c>
      <c r="H18">
        <f t="shared" si="1"/>
        <v>-2.4674641979638423E-7</v>
      </c>
    </row>
    <row r="19" spans="4:8" x14ac:dyDescent="0.45">
      <c r="D19">
        <f>D18+$B$1</f>
        <v>0.8500000000000002</v>
      </c>
      <c r="E19">
        <v>0.39080157168038682</v>
      </c>
      <c r="F19">
        <v>0.91371694359844247</v>
      </c>
      <c r="G19">
        <f t="shared" si="0"/>
        <v>1.8742069363142377E-7</v>
      </c>
      <c r="H19">
        <f t="shared" si="1"/>
        <v>-1.8742879820399239E-7</v>
      </c>
    </row>
    <row r="20" spans="4:8" x14ac:dyDescent="0.45">
      <c r="D20">
        <f t="shared" si="2"/>
        <v>0.90000000000000024</v>
      </c>
      <c r="E20">
        <v>0.38911560334886569</v>
      </c>
      <c r="F20">
        <v>0.94154868052546115</v>
      </c>
      <c r="G20">
        <f t="shared" si="0"/>
        <v>1.2627015416599718E-7</v>
      </c>
      <c r="H20">
        <f t="shared" si="1"/>
        <v>-1.2627241940954548E-7</v>
      </c>
    </row>
    <row r="21" spans="4:8" x14ac:dyDescent="0.45">
      <c r="D21">
        <f t="shared" si="2"/>
        <v>0.95000000000000029</v>
      </c>
      <c r="E21">
        <v>0.38797839364017978</v>
      </c>
      <c r="F21">
        <v>0.97030754409286357</v>
      </c>
      <c r="G21">
        <f t="shared" si="0"/>
        <v>6.3652054571594618E-8</v>
      </c>
      <c r="H21">
        <f t="shared" si="1"/>
        <v>-6.365603788527352E-8</v>
      </c>
    </row>
    <row r="22" spans="4:8" x14ac:dyDescent="0.45">
      <c r="D22">
        <f>D21+$B$1</f>
        <v>1.0000000000000002</v>
      </c>
      <c r="E22">
        <v>0.38740239525547837</v>
      </c>
      <c r="F22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06EF-511C-4BBE-9C93-2403BCE0F55D}">
  <dimension ref="A1:J22"/>
  <sheetViews>
    <sheetView zoomScale="85" zoomScaleNormal="85" workbookViewId="0">
      <selection activeCell="N18" sqref="N18"/>
    </sheetView>
  </sheetViews>
  <sheetFormatPr defaultRowHeight="17" x14ac:dyDescent="0.45"/>
  <sheetData>
    <row r="1" spans="1:10" x14ac:dyDescent="0.45">
      <c r="A1" t="s">
        <v>0</v>
      </c>
      <c r="B1">
        <v>0.1</v>
      </c>
      <c r="D1" t="s">
        <v>1</v>
      </c>
      <c r="E1" t="s">
        <v>1</v>
      </c>
      <c r="F1" t="s">
        <v>2</v>
      </c>
      <c r="G1" t="s">
        <v>5</v>
      </c>
      <c r="H1" t="s">
        <v>6</v>
      </c>
      <c r="I1" t="s">
        <v>3</v>
      </c>
      <c r="J1" t="s">
        <v>4</v>
      </c>
    </row>
    <row r="2" spans="1:10" x14ac:dyDescent="0.45">
      <c r="D2">
        <v>0</v>
      </c>
      <c r="E2">
        <v>0</v>
      </c>
      <c r="F2">
        <v>1</v>
      </c>
    </row>
    <row r="3" spans="1:10" x14ac:dyDescent="0.45">
      <c r="D3">
        <f>D2+$B$1</f>
        <v>0.1</v>
      </c>
      <c r="E3">
        <v>0.3817365784170178</v>
      </c>
      <c r="F3">
        <v>0.97776564369290009</v>
      </c>
      <c r="G3">
        <f t="shared" ref="G3:G21" si="0">(F4-F3)/$B$1</f>
        <v>-0.1596684541789839</v>
      </c>
      <c r="H3">
        <f>(F2-2*F3+F4)/$B$1^2</f>
        <v>0.62675108892015208</v>
      </c>
      <c r="I3">
        <f>(E4-E3)/$B$1+E3-F3</f>
        <v>0</v>
      </c>
      <c r="J3">
        <f>H3-1+E3*F3</f>
        <v>2.3719270991762187E-10</v>
      </c>
    </row>
    <row r="4" spans="1:10" x14ac:dyDescent="0.45">
      <c r="D4">
        <f t="shared" ref="D4:D21" si="1">D3+$B$1</f>
        <v>0.2</v>
      </c>
      <c r="E4">
        <v>0.44133948494460601</v>
      </c>
      <c r="F4">
        <v>0.9617987982750017</v>
      </c>
      <c r="G4">
        <f t="shared" si="0"/>
        <v>-0.10211643277950211</v>
      </c>
      <c r="H4">
        <f t="shared" ref="H4:H21" si="2">(F3-2*F4+F5)/$B$1^2</f>
        <v>0.57552021399481779</v>
      </c>
      <c r="I4">
        <f t="shared" ref="I4:I21" si="3">(E5-E4)/$B$1+E4-F4</f>
        <v>-3.219646771412954E-15</v>
      </c>
      <c r="J4">
        <f t="shared" ref="J4:J21" si="4">H4-1+E4*F4</f>
        <v>2.4584806412875082E-10</v>
      </c>
    </row>
    <row r="5" spans="1:10" x14ac:dyDescent="0.45">
      <c r="D5">
        <f t="shared" si="1"/>
        <v>0.30000000000000004</v>
      </c>
      <c r="E5">
        <v>0.49338541627764526</v>
      </c>
      <c r="F5">
        <v>0.95158715499705149</v>
      </c>
      <c r="G5">
        <f t="shared" si="0"/>
        <v>-4.906635526010672E-2</v>
      </c>
      <c r="H5">
        <f t="shared" si="2"/>
        <v>0.53050077519395378</v>
      </c>
      <c r="I5">
        <f t="shared" si="3"/>
        <v>6.9944050551384862E-15</v>
      </c>
      <c r="J5">
        <f t="shared" si="4"/>
        <v>-2.1336582500808277E-10</v>
      </c>
    </row>
    <row r="6" spans="1:10" x14ac:dyDescent="0.45">
      <c r="D6">
        <f t="shared" si="1"/>
        <v>0.4</v>
      </c>
      <c r="E6">
        <v>0.53920559014958658</v>
      </c>
      <c r="F6">
        <v>0.94668051947104082</v>
      </c>
      <c r="G6">
        <f t="shared" si="0"/>
        <v>-1.1189821218837714E-4</v>
      </c>
      <c r="H6">
        <f t="shared" si="2"/>
        <v>0.48954457047918332</v>
      </c>
      <c r="I6">
        <f t="shared" si="3"/>
        <v>1.4321877017664519E-14</v>
      </c>
      <c r="J6">
        <f t="shared" si="4"/>
        <v>-1.3363169459879032E-9</v>
      </c>
    </row>
    <row r="7" spans="1:10" x14ac:dyDescent="0.45">
      <c r="D7">
        <f t="shared" si="1"/>
        <v>0.5</v>
      </c>
      <c r="E7">
        <v>0.57995308308173343</v>
      </c>
      <c r="F7">
        <v>0.94666932964982198</v>
      </c>
      <c r="G7">
        <f t="shared" si="0"/>
        <v>4.4985721822587976E-2</v>
      </c>
      <c r="H7">
        <f t="shared" si="2"/>
        <v>0.45097620034776342</v>
      </c>
      <c r="I7">
        <f t="shared" si="3"/>
        <v>1.7652546091539989E-14</v>
      </c>
      <c r="J7">
        <f t="shared" si="4"/>
        <v>-3.2629045021437264E-9</v>
      </c>
    </row>
    <row r="8" spans="1:10" x14ac:dyDescent="0.45">
      <c r="D8">
        <f t="shared" si="1"/>
        <v>0.6</v>
      </c>
      <c r="E8">
        <v>0.61662470773854405</v>
      </c>
      <c r="F8">
        <v>0.95116790183208078</v>
      </c>
      <c r="G8">
        <f t="shared" si="0"/>
        <v>8.6334358268743694E-2</v>
      </c>
      <c r="H8">
        <f t="shared" si="2"/>
        <v>0.41348636446155712</v>
      </c>
      <c r="I8">
        <f t="shared" si="3"/>
        <v>1.6653345369377348E-15</v>
      </c>
      <c r="J8">
        <f t="shared" si="4"/>
        <v>-6.0609518515164496E-9</v>
      </c>
    </row>
    <row r="9" spans="1:10" x14ac:dyDescent="0.45">
      <c r="D9">
        <f t="shared" si="1"/>
        <v>0.7</v>
      </c>
      <c r="E9">
        <v>0.65007902714789789</v>
      </c>
      <c r="F9">
        <v>0.95980133765895514</v>
      </c>
      <c r="G9">
        <f t="shared" si="0"/>
        <v>0.12393968531513644</v>
      </c>
      <c r="H9">
        <f t="shared" si="2"/>
        <v>0.37605327046392739</v>
      </c>
      <c r="I9">
        <f t="shared" si="3"/>
        <v>-1.3655743202889425E-14</v>
      </c>
      <c r="J9">
        <f t="shared" si="4"/>
        <v>-9.6954879680311024E-9</v>
      </c>
    </row>
    <row r="10" spans="1:10" x14ac:dyDescent="0.45">
      <c r="D10">
        <f t="shared" si="1"/>
        <v>0.79999999999999993</v>
      </c>
      <c r="E10">
        <v>0.68105125819900225</v>
      </c>
      <c r="F10">
        <v>0.97219530619046879</v>
      </c>
      <c r="G10">
        <f t="shared" si="0"/>
        <v>0.1577282002662872</v>
      </c>
      <c r="H10">
        <f t="shared" si="2"/>
        <v>0.33788514951150755</v>
      </c>
      <c r="I10">
        <f t="shared" si="3"/>
        <v>7.4384942649885488E-15</v>
      </c>
      <c r="J10">
        <f t="shared" si="4"/>
        <v>-1.3992309422228288E-8</v>
      </c>
    </row>
    <row r="11" spans="1:10" x14ac:dyDescent="0.45">
      <c r="D11">
        <f t="shared" si="1"/>
        <v>0.89999999999999991</v>
      </c>
      <c r="E11">
        <v>0.71016566299814965</v>
      </c>
      <c r="F11">
        <v>0.98796812621709751</v>
      </c>
      <c r="G11">
        <f t="shared" si="0"/>
        <v>0.18756609446539119</v>
      </c>
      <c r="H11">
        <f t="shared" si="2"/>
        <v>0.29837894199105092</v>
      </c>
      <c r="I11">
        <f t="shared" si="3"/>
        <v>-2.6534330288541241E-14</v>
      </c>
      <c r="J11">
        <f t="shared" si="4"/>
        <v>-1.8632944409624486E-8</v>
      </c>
    </row>
    <row r="12" spans="1:10" x14ac:dyDescent="0.45">
      <c r="D12">
        <f t="shared" si="1"/>
        <v>0.99999999999999989</v>
      </c>
      <c r="E12">
        <v>0.73794590932004178</v>
      </c>
      <c r="F12">
        <v>1.0067247356636366</v>
      </c>
      <c r="G12">
        <f t="shared" si="0"/>
        <v>0.21327525210230958</v>
      </c>
      <c r="H12">
        <f t="shared" si="2"/>
        <v>0.25709157636919494</v>
      </c>
      <c r="I12">
        <f t="shared" si="3"/>
        <v>-3.0642155479654321E-14</v>
      </c>
      <c r="J12">
        <f t="shared" si="4"/>
        <v>-2.3136524029965244E-8</v>
      </c>
    </row>
    <row r="13" spans="1:10" x14ac:dyDescent="0.45">
      <c r="D13">
        <f t="shared" si="1"/>
        <v>1.0999999999999999</v>
      </c>
      <c r="E13">
        <v>0.7648237919543982</v>
      </c>
      <c r="F13">
        <v>1.0280522608738676</v>
      </c>
      <c r="G13">
        <f t="shared" si="0"/>
        <v>0.23464736656638951</v>
      </c>
      <c r="H13">
        <f t="shared" si="2"/>
        <v>0.21372114464079936</v>
      </c>
      <c r="I13">
        <f t="shared" si="3"/>
        <v>1.2434497875801753E-14</v>
      </c>
      <c r="J13">
        <f t="shared" si="4"/>
        <v>-2.6870357050512439E-8</v>
      </c>
    </row>
    <row r="14" spans="1:10" x14ac:dyDescent="0.45">
      <c r="D14">
        <f t="shared" si="1"/>
        <v>1.2</v>
      </c>
      <c r="E14">
        <v>0.7911466388463464</v>
      </c>
      <c r="F14">
        <v>1.0515169975305065</v>
      </c>
      <c r="G14">
        <f t="shared" si="0"/>
        <v>0.25145694982799061</v>
      </c>
      <c r="H14">
        <f t="shared" si="2"/>
        <v>0.16809583261601088</v>
      </c>
      <c r="I14">
        <f t="shared" si="3"/>
        <v>6.6391336872584361E-14</v>
      </c>
      <c r="J14">
        <f t="shared" si="4"/>
        <v>-2.9097926956822562E-8</v>
      </c>
    </row>
    <row r="15" spans="1:10" x14ac:dyDescent="0.45">
      <c r="D15">
        <f t="shared" si="1"/>
        <v>1.3</v>
      </c>
      <c r="E15">
        <v>0.81718367471476905</v>
      </c>
      <c r="F15">
        <v>1.0766626925133056</v>
      </c>
      <c r="G15">
        <f t="shared" si="0"/>
        <v>0.26347382937035979</v>
      </c>
      <c r="H15">
        <f t="shared" si="2"/>
        <v>0.12016879542369183</v>
      </c>
      <c r="I15">
        <f t="shared" si="3"/>
        <v>1.0658141036401503E-14</v>
      </c>
      <c r="J15">
        <f t="shared" si="4"/>
        <v>-2.9079987640123761E-8</v>
      </c>
    </row>
    <row r="16" spans="1:10" x14ac:dyDescent="0.45">
      <c r="D16">
        <f t="shared" si="1"/>
        <v>1.4000000000000001</v>
      </c>
      <c r="E16">
        <v>0.84313157649462378</v>
      </c>
      <c r="F16">
        <v>1.1030100754503416</v>
      </c>
      <c r="G16">
        <f t="shared" si="0"/>
        <v>0.27047556437406195</v>
      </c>
      <c r="H16">
        <f t="shared" si="2"/>
        <v>7.0017350037021572E-2</v>
      </c>
      <c r="I16">
        <f t="shared" si="3"/>
        <v>-4.418687638008123E-14</v>
      </c>
      <c r="J16">
        <f t="shared" si="4"/>
        <v>-2.6159078014842407E-8</v>
      </c>
    </row>
    <row r="17" spans="4:10" x14ac:dyDescent="0.45">
      <c r="D17">
        <f>D16+$B$1</f>
        <v>1.5000000000000002</v>
      </c>
      <c r="E17">
        <v>0.86911942639019113</v>
      </c>
      <c r="F17">
        <v>1.1300576318877478</v>
      </c>
      <c r="G17">
        <f t="shared" si="0"/>
        <v>0.27226005829882105</v>
      </c>
      <c r="H17">
        <f t="shared" si="2"/>
        <v>1.7844939247591004E-2</v>
      </c>
      <c r="I17">
        <f t="shared" si="3"/>
        <v>-1.3766765505351941E-14</v>
      </c>
      <c r="J17">
        <f t="shared" si="4"/>
        <v>-1.9938271922370632E-8</v>
      </c>
    </row>
    <row r="18" spans="4:10" x14ac:dyDescent="0.45">
      <c r="D18">
        <f t="shared" si="1"/>
        <v>1.6000000000000003</v>
      </c>
      <c r="E18">
        <v>0.89521324693994542</v>
      </c>
      <c r="F18">
        <v>1.1572836377176299</v>
      </c>
      <c r="G18">
        <f t="shared" si="0"/>
        <v>0.26865849296332955</v>
      </c>
      <c r="H18">
        <f t="shared" si="2"/>
        <v>-3.601565335491496E-2</v>
      </c>
      <c r="I18">
        <f t="shared" si="3"/>
        <v>3.3306690738754696E-15</v>
      </c>
      <c r="J18">
        <f t="shared" si="4"/>
        <v>-1.0403244043999393E-8</v>
      </c>
    </row>
    <row r="19" spans="4:10" x14ac:dyDescent="0.45">
      <c r="D19">
        <f>D18+$B$1</f>
        <v>1.7000000000000004</v>
      </c>
      <c r="E19">
        <v>0.9214202860177142</v>
      </c>
      <c r="F19">
        <v>1.1841494870139628</v>
      </c>
      <c r="G19">
        <f t="shared" si="0"/>
        <v>0.25954855725815351</v>
      </c>
      <c r="H19">
        <f t="shared" si="2"/>
        <v>-9.1099357051760407E-2</v>
      </c>
      <c r="I19">
        <f t="shared" si="3"/>
        <v>2.8199664825478976E-14</v>
      </c>
      <c r="J19">
        <f t="shared" si="4"/>
        <v>1.9603747514196357E-9</v>
      </c>
    </row>
    <row r="20" spans="4:10" x14ac:dyDescent="0.45">
      <c r="D20">
        <f t="shared" si="1"/>
        <v>1.8000000000000005</v>
      </c>
      <c r="E20">
        <v>0.94769320611734187</v>
      </c>
      <c r="F20">
        <v>1.2101043427397782</v>
      </c>
      <c r="G20">
        <f t="shared" si="0"/>
        <v>0.24486779243945156</v>
      </c>
      <c r="H20">
        <f t="shared" si="2"/>
        <v>-0.1468076481870195</v>
      </c>
      <c r="I20">
        <f t="shared" si="3"/>
        <v>9.3258734068513149E-15</v>
      </c>
      <c r="J20">
        <f t="shared" si="4"/>
        <v>1.6120559553911562E-8</v>
      </c>
    </row>
    <row r="21" spans="4:10" x14ac:dyDescent="0.45">
      <c r="D21">
        <f t="shared" si="1"/>
        <v>1.9000000000000006</v>
      </c>
      <c r="E21">
        <v>0.97393431977958644</v>
      </c>
      <c r="F21">
        <v>1.2345911219837233</v>
      </c>
      <c r="G21">
        <f t="shared" si="0"/>
        <v>0.2246267290355819</v>
      </c>
      <c r="H21">
        <f t="shared" si="2"/>
        <v>-0.20241063403869661</v>
      </c>
      <c r="I21">
        <f t="shared" si="3"/>
        <v>0</v>
      </c>
      <c r="J21">
        <f t="shared" si="4"/>
        <v>3.0556437380369061E-8</v>
      </c>
    </row>
    <row r="22" spans="4:10" x14ac:dyDescent="0.45">
      <c r="D22">
        <f>D21+$B$1</f>
        <v>2.0000000000000004</v>
      </c>
      <c r="E22">
        <v>1</v>
      </c>
      <c r="F22">
        <v>1.2570537948872815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046A-BD8F-4A0C-BF98-A9B5DBB81B02}">
  <dimension ref="A1:K27"/>
  <sheetViews>
    <sheetView tabSelected="1" topLeftCell="D1" zoomScale="85" zoomScaleNormal="85" workbookViewId="0">
      <selection activeCell="M4" sqref="M4"/>
    </sheetView>
  </sheetViews>
  <sheetFormatPr defaultRowHeight="17" x14ac:dyDescent="0.45"/>
  <sheetData>
    <row r="1" spans="1:11" x14ac:dyDescent="0.45">
      <c r="A1" t="s">
        <v>0</v>
      </c>
      <c r="B1">
        <v>0.05</v>
      </c>
      <c r="D1" t="s">
        <v>1</v>
      </c>
      <c r="E1" t="s">
        <v>1</v>
      </c>
      <c r="F1" t="s">
        <v>2</v>
      </c>
      <c r="G1" t="s">
        <v>5</v>
      </c>
      <c r="H1" t="s">
        <v>6</v>
      </c>
      <c r="I1" t="s">
        <v>7</v>
      </c>
      <c r="J1" t="s">
        <v>3</v>
      </c>
      <c r="K1" t="s">
        <v>4</v>
      </c>
    </row>
    <row r="2" spans="1:11" x14ac:dyDescent="0.45">
      <c r="D2">
        <v>0</v>
      </c>
      <c r="E2">
        <v>1</v>
      </c>
      <c r="F2">
        <v>1</v>
      </c>
    </row>
    <row r="3" spans="1:11" x14ac:dyDescent="0.45">
      <c r="D3">
        <f>D2+$B$1</f>
        <v>0.05</v>
      </c>
      <c r="E3">
        <v>0.84940292172966614</v>
      </c>
      <c r="F3">
        <v>2.4909038305349691</v>
      </c>
      <c r="G3">
        <f t="shared" ref="G3:G21" si="0">(F4-F3)/$B$1</f>
        <v>-1.7694184980295358</v>
      </c>
      <c r="H3">
        <f>(F2-2*F3+F4)/$B$1^2</f>
        <v>-631.74990217457821</v>
      </c>
      <c r="I3">
        <f>(E2-2*E3+E4)/$B$1^2</f>
        <v>5.3551989140252045</v>
      </c>
      <c r="J3">
        <f>I3+E3-F3^2</f>
        <v>-5.7218911386769378E-8</v>
      </c>
      <c r="K3">
        <f>G3+F3-E3^2</f>
        <v>9.0625400517296839E-9</v>
      </c>
    </row>
    <row r="4" spans="1:11" x14ac:dyDescent="0.45">
      <c r="D4">
        <f t="shared" ref="D4:D21" si="1">D3+$B$1</f>
        <v>0.1</v>
      </c>
      <c r="E4">
        <v>0.71219384074439529</v>
      </c>
      <c r="F4">
        <v>2.4024329056334923</v>
      </c>
      <c r="G4">
        <f t="shared" si="0"/>
        <v>-1.8952128058321627</v>
      </c>
      <c r="H4">
        <f t="shared" ref="H4:H21" si="2">(F3-2*F4+F5)/$B$1^2</f>
        <v>-2.5158861560525376</v>
      </c>
      <c r="I4">
        <f t="shared" ref="I4:I21" si="3">(E3-2*E4+E5)/$B$1^2</f>
        <v>5.0594899639396553</v>
      </c>
      <c r="J4">
        <f t="shared" ref="J4:J21" si="4">I4+E4-F4^2</f>
        <v>-6.1386534078167188E-8</v>
      </c>
      <c r="K4">
        <f t="shared" ref="K4:K21" si="5">G4+F4-E4^2</f>
        <v>3.3007076516433642E-8</v>
      </c>
    </row>
    <row r="5" spans="1:11" x14ac:dyDescent="0.45">
      <c r="D5">
        <f t="shared" si="1"/>
        <v>0.15000000000000002</v>
      </c>
      <c r="E5">
        <v>0.58763348466897358</v>
      </c>
      <c r="F5">
        <v>2.3076722653418842</v>
      </c>
      <c r="G5">
        <f t="shared" si="0"/>
        <v>-1.9623590857514106</v>
      </c>
      <c r="H5">
        <f t="shared" si="2"/>
        <v>-1.3429255983849584</v>
      </c>
      <c r="I5">
        <f t="shared" si="3"/>
        <v>4.7377177288675068</v>
      </c>
      <c r="J5">
        <f t="shared" si="4"/>
        <v>-7.0691663189847986E-8</v>
      </c>
      <c r="K5">
        <f t="shared" si="5"/>
        <v>6.728627277574617E-8</v>
      </c>
    </row>
    <row r="6" spans="1:11" x14ac:dyDescent="0.45">
      <c r="D6">
        <f t="shared" si="1"/>
        <v>0.2</v>
      </c>
      <c r="E6">
        <v>0.47491742291572064</v>
      </c>
      <c r="F6">
        <v>2.2095543110543137</v>
      </c>
      <c r="G6">
        <f t="shared" si="0"/>
        <v>-1.9840076446576305</v>
      </c>
      <c r="H6">
        <f t="shared" si="2"/>
        <v>-0.43297117812439712</v>
      </c>
      <c r="I6">
        <f t="shared" si="3"/>
        <v>4.4072127494517046</v>
      </c>
      <c r="J6">
        <f t="shared" si="4"/>
        <v>-8.113127769604489E-8</v>
      </c>
      <c r="K6">
        <f t="shared" si="5"/>
        <v>1.078077737359795E-7</v>
      </c>
    </row>
    <row r="7" spans="1:11" x14ac:dyDescent="0.45">
      <c r="D7">
        <f t="shared" si="1"/>
        <v>0.25</v>
      </c>
      <c r="E7">
        <v>0.37321939303609697</v>
      </c>
      <c r="F7">
        <v>2.1103539288214321</v>
      </c>
      <c r="G7">
        <f t="shared" si="0"/>
        <v>-1.9710610625597091</v>
      </c>
      <c r="H7">
        <f t="shared" si="2"/>
        <v>0.25893164195842638</v>
      </c>
      <c r="I7">
        <f t="shared" si="3"/>
        <v>4.080374221912785</v>
      </c>
      <c r="J7">
        <f t="shared" si="4"/>
        <v>-8.9943172909556779E-8</v>
      </c>
      <c r="K7">
        <f t="shared" si="5"/>
        <v>1.5092349037182373E-7</v>
      </c>
    </row>
    <row r="8" spans="1:11" x14ac:dyDescent="0.45">
      <c r="D8">
        <f t="shared" si="1"/>
        <v>0.3</v>
      </c>
      <c r="E8">
        <v>0.28172229871125526</v>
      </c>
      <c r="F8">
        <v>2.0118008756934467</v>
      </c>
      <c r="G8">
        <f t="shared" si="0"/>
        <v>-1.9324332286099422</v>
      </c>
      <c r="H8">
        <f t="shared" si="2"/>
        <v>0.77255667899533964</v>
      </c>
      <c r="I8">
        <f t="shared" si="3"/>
        <v>3.7656203692476899</v>
      </c>
      <c r="J8">
        <f t="shared" si="4"/>
        <v>-9.5481973438893419E-8</v>
      </c>
      <c r="K8">
        <f t="shared" si="5"/>
        <v>1.934923507806996E-7</v>
      </c>
    </row>
    <row r="9" spans="1:11" x14ac:dyDescent="0.45">
      <c r="D9">
        <f t="shared" si="1"/>
        <v>0.35</v>
      </c>
      <c r="E9">
        <v>0.19963925530953278</v>
      </c>
      <c r="F9">
        <v>1.9151792142629496</v>
      </c>
      <c r="G9">
        <f t="shared" si="0"/>
        <v>-1.8753231491499056</v>
      </c>
      <c r="H9">
        <f t="shared" si="2"/>
        <v>1.1422015892007307</v>
      </c>
      <c r="I9">
        <f t="shared" si="3"/>
        <v>3.4682720705996197</v>
      </c>
      <c r="J9">
        <f t="shared" si="4"/>
        <v>-9.6835696350439093E-8</v>
      </c>
      <c r="K9">
        <f t="shared" si="5"/>
        <v>2.3285249915044881E-7</v>
      </c>
    </row>
    <row r="10" spans="1:11" x14ac:dyDescent="0.45">
      <c r="D10">
        <f t="shared" si="1"/>
        <v>0.39999999999999997</v>
      </c>
      <c r="E10">
        <v>0.12622689208430934</v>
      </c>
      <c r="F10">
        <v>1.8214130568054543</v>
      </c>
      <c r="G10">
        <f t="shared" si="0"/>
        <v>-1.805479561701242</v>
      </c>
      <c r="H10">
        <f t="shared" si="2"/>
        <v>1.3968717489732716</v>
      </c>
      <c r="I10">
        <f t="shared" si="3"/>
        <v>3.1913185376508801</v>
      </c>
      <c r="J10">
        <f t="shared" si="4"/>
        <v>-9.3766199249500914E-8</v>
      </c>
      <c r="K10">
        <f t="shared" si="5"/>
        <v>2.6681894839397646E-7</v>
      </c>
    </row>
    <row r="11" spans="1:11" x14ac:dyDescent="0.45">
      <c r="D11">
        <f t="shared" si="1"/>
        <v>0.44999999999999996</v>
      </c>
      <c r="E11">
        <v>6.0792825203213115E-2</v>
      </c>
      <c r="F11">
        <v>1.7311390787203922</v>
      </c>
      <c r="G11">
        <f t="shared" si="0"/>
        <v>-1.7274430174458733</v>
      </c>
      <c r="H11">
        <f t="shared" si="2"/>
        <v>1.5607308851073751</v>
      </c>
      <c r="I11">
        <f t="shared" si="3"/>
        <v>2.9360495977477452</v>
      </c>
      <c r="J11">
        <f t="shared" si="4"/>
        <v>-8.6921930098071698E-8</v>
      </c>
      <c r="K11">
        <f t="shared" si="5"/>
        <v>2.9367833051215445E-7</v>
      </c>
    </row>
    <row r="12" spans="1:11" x14ac:dyDescent="0.45">
      <c r="D12">
        <f t="shared" si="1"/>
        <v>0.49999999999999994</v>
      </c>
      <c r="E12">
        <v>2.6988823164862492E-3</v>
      </c>
      <c r="F12">
        <v>1.6447669278480985</v>
      </c>
      <c r="G12">
        <f t="shared" si="0"/>
        <v>-1.6447593317205733</v>
      </c>
      <c r="H12">
        <f t="shared" si="2"/>
        <v>1.6536737145059985</v>
      </c>
      <c r="I12">
        <f t="shared" si="3"/>
        <v>2.7025592877417095</v>
      </c>
      <c r="J12">
        <f t="shared" si="4"/>
        <v>-7.6884676403210506E-8</v>
      </c>
      <c r="K12">
        <f t="shared" si="5"/>
        <v>3.1216176696903339E-7</v>
      </c>
    </row>
    <row r="13" spans="1:11" x14ac:dyDescent="0.45">
      <c r="D13">
        <f t="shared" si="1"/>
        <v>0.54999999999999993</v>
      </c>
      <c r="E13">
        <v>-4.863866235088634E-2</v>
      </c>
      <c r="F13">
        <v>1.5625289612620699</v>
      </c>
      <c r="G13">
        <f t="shared" si="0"/>
        <v>-1.5601629203615852</v>
      </c>
      <c r="H13">
        <f t="shared" si="2"/>
        <v>1.6919282271797618</v>
      </c>
      <c r="I13">
        <f t="shared" si="3"/>
        <v>2.4901353521958929</v>
      </c>
      <c r="J13">
        <f t="shared" si="4"/>
        <v>-6.4937716537372125E-8</v>
      </c>
      <c r="K13">
        <f t="shared" si="5"/>
        <v>3.2142520111667905E-7</v>
      </c>
    </row>
    <row r="14" spans="1:11" x14ac:dyDescent="0.45">
      <c r="D14">
        <f t="shared" si="1"/>
        <v>0.6</v>
      </c>
      <c r="E14">
        <v>-9.37508686377692E-2</v>
      </c>
      <c r="F14">
        <v>1.4845208152439906</v>
      </c>
      <c r="G14">
        <f t="shared" si="0"/>
        <v>-1.4757312688761237</v>
      </c>
      <c r="H14">
        <f t="shared" si="2"/>
        <v>1.6886330297092298</v>
      </c>
      <c r="I14">
        <f t="shared" si="3"/>
        <v>2.2975528676041796</v>
      </c>
      <c r="J14">
        <f t="shared" si="4"/>
        <v>-5.1926272170987886E-8</v>
      </c>
      <c r="K14">
        <f t="shared" si="5"/>
        <v>3.2099753062911351E-7</v>
      </c>
    </row>
    <row r="15" spans="1:11" x14ac:dyDescent="0.45">
      <c r="D15">
        <f t="shared" si="1"/>
        <v>0.65</v>
      </c>
      <c r="E15">
        <v>-0.1331191927556416</v>
      </c>
      <c r="F15">
        <v>1.4107342518001844</v>
      </c>
      <c r="G15">
        <f t="shared" si="0"/>
        <v>-1.3930132215621249</v>
      </c>
      <c r="H15">
        <f t="shared" si="2"/>
        <v>1.6543609462799755</v>
      </c>
      <c r="I15">
        <f t="shared" si="3"/>
        <v>2.1232902827330142</v>
      </c>
      <c r="J15">
        <f t="shared" si="4"/>
        <v>-3.9224853587427333E-8</v>
      </c>
      <c r="K15">
        <f t="shared" si="5"/>
        <v>3.107581458237918E-7</v>
      </c>
    </row>
    <row r="16" spans="1:11" x14ac:dyDescent="0.45">
      <c r="D16">
        <f t="shared" si="1"/>
        <v>0.70000000000000007</v>
      </c>
      <c r="E16">
        <v>-0.16717929116668145</v>
      </c>
      <c r="F16">
        <v>1.3410835907220782</v>
      </c>
      <c r="G16">
        <f t="shared" si="0"/>
        <v>-1.3131343844619447</v>
      </c>
      <c r="H16">
        <f t="shared" si="2"/>
        <v>1.5975767420036033</v>
      </c>
      <c r="I16">
        <f t="shared" si="3"/>
        <v>1.9656844609005071</v>
      </c>
      <c r="J16">
        <f t="shared" si="4"/>
        <v>-2.7570196792225943E-8</v>
      </c>
      <c r="K16">
        <f t="shared" si="5"/>
        <v>2.9086513936293912E-7</v>
      </c>
    </row>
    <row r="17" spans="4:11" x14ac:dyDescent="0.45">
      <c r="D17">
        <f>D16+$B$1</f>
        <v>0.75000000000000011</v>
      </c>
      <c r="E17">
        <v>-0.19632517842547004</v>
      </c>
      <c r="F17">
        <v>1.2754268714989809</v>
      </c>
      <c r="G17">
        <f t="shared" si="0"/>
        <v>-1.2368830341033155</v>
      </c>
      <c r="H17">
        <f t="shared" si="2"/>
        <v>1.5250270071725855</v>
      </c>
      <c r="I17">
        <f t="shared" si="3"/>
        <v>1.823038865279913</v>
      </c>
      <c r="J17">
        <f t="shared" si="4"/>
        <v>-1.7687235009944402E-8</v>
      </c>
      <c r="K17">
        <f t="shared" si="5"/>
        <v>2.6171187282597597E-7</v>
      </c>
    </row>
    <row r="18" spans="4:11" x14ac:dyDescent="0.45">
      <c r="D18">
        <f t="shared" si="1"/>
        <v>0.80000000000000016</v>
      </c>
      <c r="E18">
        <v>-0.22091346852105884</v>
      </c>
      <c r="F18">
        <v>1.2135827197938152</v>
      </c>
      <c r="G18">
        <f t="shared" si="0"/>
        <v>-1.1647797353546796</v>
      </c>
      <c r="H18">
        <f t="shared" si="2"/>
        <v>1.4420659749727169</v>
      </c>
      <c r="I18">
        <f t="shared" si="3"/>
        <v>1.6936964762571558</v>
      </c>
      <c r="J18">
        <f t="shared" si="4"/>
        <v>-1.0046056653223445E-8</v>
      </c>
      <c r="K18">
        <f t="shared" si="5"/>
        <v>2.238651307037709E-7</v>
      </c>
    </row>
    <row r="19" spans="4:11" x14ac:dyDescent="0.45">
      <c r="D19">
        <f>D18+$B$1</f>
        <v>0.8500000000000002</v>
      </c>
      <c r="E19">
        <v>-0.24126751742600475</v>
      </c>
      <c r="F19">
        <v>1.1553437330260812</v>
      </c>
      <c r="G19">
        <f t="shared" si="0"/>
        <v>-1.0971335400532878</v>
      </c>
      <c r="H19">
        <f t="shared" si="2"/>
        <v>1.3529239060278362</v>
      </c>
      <c r="I19">
        <f t="shared" si="3"/>
        <v>1.5760866540961869</v>
      </c>
      <c r="J19">
        <f t="shared" si="4"/>
        <v>-4.7724586504926947E-9</v>
      </c>
      <c r="K19">
        <f t="shared" si="5"/>
        <v>1.7800788588984151E-7</v>
      </c>
    </row>
    <row r="20" spans="4:11" x14ac:dyDescent="0.45">
      <c r="D20">
        <f t="shared" si="1"/>
        <v>0.90000000000000024</v>
      </c>
      <c r="E20">
        <v>-0.25768134969571022</v>
      </c>
      <c r="F20">
        <v>1.1004870560234168</v>
      </c>
      <c r="G20">
        <f t="shared" si="0"/>
        <v>-1.0340872531490364</v>
      </c>
      <c r="H20">
        <f t="shared" si="2"/>
        <v>1.2609257380850278</v>
      </c>
      <c r="I20">
        <f t="shared" si="3"/>
        <v>1.4687531085048275</v>
      </c>
      <c r="J20">
        <f t="shared" si="4"/>
        <v>-1.6659695845078204E-9</v>
      </c>
      <c r="K20">
        <f t="shared" si="5"/>
        <v>1.2489337751497853E-7</v>
      </c>
    </row>
    <row r="21" spans="4:11" x14ac:dyDescent="0.45">
      <c r="D21">
        <f t="shared" si="1"/>
        <v>0.95000000000000029</v>
      </c>
      <c r="E21">
        <v>-0.27042329919415364</v>
      </c>
      <c r="F21">
        <v>1.048782693365965</v>
      </c>
      <c r="G21">
        <f t="shared" si="0"/>
        <v>-0.97565386731929937</v>
      </c>
      <c r="H21">
        <f t="shared" si="2"/>
        <v>1.1686677165947399</v>
      </c>
      <c r="I21">
        <f t="shared" si="3"/>
        <v>1.3703684368061573</v>
      </c>
      <c r="J21">
        <f t="shared" si="4"/>
        <v>-2.9196423056987442E-10</v>
      </c>
      <c r="K21">
        <f t="shared" si="5"/>
        <v>6.5299614854241739E-8</v>
      </c>
    </row>
    <row r="22" spans="4:11" x14ac:dyDescent="0.45">
      <c r="D22">
        <f>D21+$B$1</f>
        <v>1.0000000000000002</v>
      </c>
      <c r="E22">
        <v>-0.27973932760058168</v>
      </c>
      <c r="F22">
        <v>1</v>
      </c>
    </row>
    <row r="24" spans="4:11" x14ac:dyDescent="0.45">
      <c r="D24" s="1" t="s">
        <v>11</v>
      </c>
      <c r="E24" t="s">
        <v>12</v>
      </c>
      <c r="F24">
        <f>(E3-E2)/$B$1</f>
        <v>-3.0119415654066772</v>
      </c>
    </row>
    <row r="25" spans="4:11" x14ac:dyDescent="0.45">
      <c r="D25" t="s">
        <v>8</v>
      </c>
      <c r="G25" t="s">
        <v>9</v>
      </c>
    </row>
    <row r="26" spans="4:11" x14ac:dyDescent="0.45">
      <c r="E26" t="s">
        <v>10</v>
      </c>
      <c r="G26">
        <v>0.69899999999999995</v>
      </c>
    </row>
    <row r="27" spans="4:11" x14ac:dyDescent="0.45">
      <c r="G27">
        <v>-0.27900000000000003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p8.5</vt:lpstr>
      <vt:lpstr>p8.6</vt:lpstr>
      <vt:lpstr>p8.7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 윤성</cp:lastModifiedBy>
  <dcterms:created xsi:type="dcterms:W3CDTF">2015-06-05T18:19:34Z</dcterms:created>
  <dcterms:modified xsi:type="dcterms:W3CDTF">2020-12-03T05:29:24Z</dcterms:modified>
</cp:coreProperties>
</file>