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ocuments/OSUDocs/Projects/Disease_LHS/GCMP_Global_Disease/products/manuscript/supplementary_materials/"/>
    </mc:Choice>
  </mc:AlternateContent>
  <xr:revisionPtr revIDLastSave="0" documentId="13_ncr:1_{1FBF7403-9520-B540-A175-D677100B19A5}" xr6:coauthVersionLast="47" xr6:coauthVersionMax="47" xr10:uidLastSave="{00000000-0000-0000-0000-000000000000}"/>
  <bookViews>
    <workbookView xWindow="980" yWindow="500" windowWidth="27640" windowHeight="15740" activeTab="1" xr2:uid="{635964DC-1275-F24E-A533-4EEDB34ABDB9}"/>
  </bookViews>
  <sheets>
    <sheet name="Table 9a" sheetId="1" r:id="rId1"/>
    <sheet name="Table 9b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P5" i="1"/>
  <c r="P4" i="1"/>
</calcChain>
</file>

<file path=xl/sharedStrings.xml><?xml version="1.0" encoding="utf-8"?>
<sst xmlns="http://schemas.openxmlformats.org/spreadsheetml/2006/main" count="107" uniqueCount="51">
  <si>
    <t>analysis_label</t>
  </si>
  <si>
    <t>x_trait</t>
  </si>
  <si>
    <t>y_trait</t>
  </si>
  <si>
    <t>R2</t>
  </si>
  <si>
    <t>p</t>
  </si>
  <si>
    <t>FDR_q</t>
  </si>
  <si>
    <t>slope</t>
  </si>
  <si>
    <t>model_name</t>
  </si>
  <si>
    <t>best_model</t>
  </si>
  <si>
    <t>AIC</t>
  </si>
  <si>
    <t>AICc</t>
  </si>
  <si>
    <t>delta_AICc</t>
  </si>
  <si>
    <t>filter_column</t>
  </si>
  <si>
    <t>filter_value</t>
  </si>
  <si>
    <t>results_dir</t>
  </si>
  <si>
    <t>x_trait_slope_95CI</t>
  </si>
  <si>
    <t>compartment</t>
  </si>
  <si>
    <t>branch_length_transformation</t>
  </si>
  <si>
    <t>estimated_parameter</t>
  </si>
  <si>
    <t>parameter_value</t>
  </si>
  <si>
    <t>intercept</t>
  </si>
  <si>
    <t>x_trait_slope_stdev</t>
  </si>
  <si>
    <t>trait_table</t>
  </si>
  <si>
    <t>tree</t>
  </si>
  <si>
    <t>perc_dis</t>
  </si>
  <si>
    <t>BM_Lambda</t>
  </si>
  <si>
    <t>None</t>
  </si>
  <si>
    <t>lambda=ML delta=1kappa=1</t>
  </si>
  <si>
    <t>lambda</t>
  </si>
  <si>
    <t>../output/huang_roy_genus_tree.newick</t>
  </si>
  <si>
    <t>NA (q values only calculated for best models by AIC)</t>
  </si>
  <si>
    <t>BM_Kappa</t>
  </si>
  <si>
    <t>lambda=1 delta=1kappa=ML</t>
  </si>
  <si>
    <t>kappa</t>
  </si>
  <si>
    <t>BM_Delta</t>
  </si>
  <si>
    <t>lambda=1 delta=MLkappa=1</t>
  </si>
  <si>
    <t>delta</t>
  </si>
  <si>
    <t>BM</t>
  </si>
  <si>
    <t>lambda=1 delta=1kappa=1</t>
  </si>
  <si>
    <t>All parameters fixed</t>
  </si>
  <si>
    <t>growth_rate_vs_disease</t>
  </si>
  <si>
    <t>growth_rate_mm_per_year</t>
  </si>
  <si>
    <t>../output/PIC_results/A11_growth_rate_vs_disease/PIC_growth_rate_mm_per_year_vs_perc_dis/PGLS_results.tsv</t>
  </si>
  <si>
    <t>lambda : 0.962403487747834 (95% CI  NA  -  NA )</t>
  </si>
  <si>
    <t>../output/GCMP_trait_table_with_abundances_and_adiv_and_metadata_and_growth_data.tsv</t>
  </si>
  <si>
    <t>kappa : 0.845841023407306 (95% CI  0.272155908546565  -  NA )</t>
  </si>
  <si>
    <t>delta : 1 (95% CI  0.206877418293339  -  NA )</t>
  </si>
  <si>
    <r>
      <t xml:space="preserve">Phylogenetic generalized least squares (PGLS) correlations between disease susceptibility and host growth rate where </t>
    </r>
    <r>
      <rPr>
        <b/>
        <i/>
        <sz val="12"/>
        <color theme="1"/>
        <rFont val="Calibri"/>
        <family val="2"/>
        <scheme val="minor"/>
      </rPr>
      <t xml:space="preserve">Endozoicomonas </t>
    </r>
    <r>
      <rPr>
        <b/>
        <sz val="12"/>
        <color theme="1"/>
        <rFont val="Calibri"/>
        <family val="2"/>
        <scheme val="minor"/>
      </rPr>
      <t xml:space="preserve">is present. b) </t>
    </r>
    <r>
      <rPr>
        <sz val="12"/>
        <color theme="1"/>
        <rFont val="Calibri"/>
        <family val="2"/>
        <scheme val="minor"/>
      </rPr>
      <t xml:space="preserve">Results generated from the PGLS analysis conducted between disease susceptibility and host growth rate across only the coral genera that had both </t>
    </r>
    <r>
      <rPr>
        <i/>
        <sz val="12"/>
        <color theme="1"/>
        <rFont val="Calibri"/>
        <family val="2"/>
        <scheme val="minor"/>
      </rPr>
      <t xml:space="preserve">Endozoicomonas </t>
    </r>
    <r>
      <rPr>
        <sz val="12"/>
        <color theme="1"/>
        <rFont val="Calibri"/>
        <family val="2"/>
        <scheme val="minor"/>
      </rPr>
      <t>present and growth rate data. Four PGLS models (BM, BM_Lambda, BM_Kappa, BM_Delta) were run where parameteres were either set to 1 or maximum liklelihood (ML) (see Supplementary Data Table 12 for explanations of parameters). Best model designation is based on the lowest AIC score of the 4 models.</t>
    </r>
  </si>
  <si>
    <r>
      <t xml:space="preserve">Phylogenetic generalized least squares (PGLS) correlations between disease susceptibility and host growth rate. a) </t>
    </r>
    <r>
      <rPr>
        <sz val="12"/>
        <color theme="1"/>
        <rFont val="Calibri"/>
        <family val="2"/>
        <scheme val="minor"/>
      </rPr>
      <t>Results generated from the PGLS analysis conducted between disease susceptibility and host growth rate across all coral genera that had growth rate data. Four PGLS models (BM, BM_Lambda, BM_Kappa, BM_Delta) were run where parameters were either set to 1 or maximum liklelihood (ML) (see Supplementary Data Table 12 for explanations of parameters). Best model designation is based on the lowest AIC score of the 4 models.</t>
    </r>
  </si>
  <si>
    <t>Supplementary Data Table 9a.</t>
  </si>
  <si>
    <t>Supplementary Data Table 9b.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</si>
</sst>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C3E0-6C45-264B-AC77-3286BEF35D46}">
  <dimension ref="A1:X51"/>
  <sheetViews>
    <sheetView workbookViewId="0">
      <selection sqref="A1:K1"/>
    </sheetView>
  </sheetViews>
  <sheetFormatPr baseColWidth="10" defaultColWidth="11.1640625" defaultRowHeight="16" x14ac:dyDescent="0.2"/>
  <cols>
    <col min="3" max="3" width="10.83203125" customWidth="1"/>
  </cols>
  <sheetData>
    <row r="1" spans="1:24" ht="21" x14ac:dyDescent="0.2">
      <c r="A1" s="3" t="s">
        <v>49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4" ht="85.25" customHeight="1" x14ac:dyDescent="0.2">
      <c r="A2" s="5" t="s">
        <v>48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4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4" x14ac:dyDescent="0.2">
      <c r="A4" t="s">
        <v>40</v>
      </c>
      <c r="B4" t="s">
        <v>41</v>
      </c>
      <c r="C4" t="s">
        <v>24</v>
      </c>
      <c r="D4">
        <v>0.120719592136008</v>
      </c>
      <c r="E4">
        <v>0.171791572701497</v>
      </c>
      <c r="F4">
        <v>0.171791572701497</v>
      </c>
      <c r="G4">
        <v>17.140911854017101</v>
      </c>
      <c r="H4" t="s">
        <v>25</v>
      </c>
      <c r="I4" t="b">
        <v>1</v>
      </c>
      <c r="J4">
        <v>98.562995497329297</v>
      </c>
      <c r="K4">
        <v>99.420138354472201</v>
      </c>
      <c r="L4">
        <v>0</v>
      </c>
      <c r="M4" t="s">
        <v>26</v>
      </c>
      <c r="N4" t="s">
        <v>26</v>
      </c>
      <c r="O4" t="s">
        <v>42</v>
      </c>
      <c r="P4">
        <f>-6.27004593131153 - 40.5518696393457</f>
        <v>-46.821915570657232</v>
      </c>
      <c r="Q4" t="s">
        <v>26</v>
      </c>
      <c r="R4" t="s">
        <v>27</v>
      </c>
      <c r="S4" t="s">
        <v>28</v>
      </c>
      <c r="T4" t="s">
        <v>43</v>
      </c>
      <c r="U4">
        <v>3.8360056737309098</v>
      </c>
      <c r="V4">
        <v>11.944366217004401</v>
      </c>
      <c r="W4" t="s">
        <v>44</v>
      </c>
      <c r="X4" t="s">
        <v>29</v>
      </c>
    </row>
    <row r="5" spans="1:24" x14ac:dyDescent="0.2">
      <c r="A5" t="s">
        <v>40</v>
      </c>
      <c r="B5" t="s">
        <v>41</v>
      </c>
      <c r="C5" t="s">
        <v>24</v>
      </c>
      <c r="D5">
        <v>0.17495312309741001</v>
      </c>
      <c r="E5">
        <v>9.4750211494495404E-2</v>
      </c>
      <c r="F5" t="s">
        <v>30</v>
      </c>
      <c r="G5">
        <v>20.750445475858498</v>
      </c>
      <c r="H5" t="s">
        <v>37</v>
      </c>
      <c r="I5" t="b">
        <v>0</v>
      </c>
      <c r="J5">
        <v>100.5545683189</v>
      </c>
      <c r="K5">
        <v>101.411711176042</v>
      </c>
      <c r="L5">
        <v>1.9915728215698001</v>
      </c>
      <c r="M5" t="s">
        <v>26</v>
      </c>
      <c r="N5" t="s">
        <v>26</v>
      </c>
      <c r="O5" t="s">
        <v>42</v>
      </c>
      <c r="P5">
        <f>-2.05383264970865 - 43.5547236014256</f>
        <v>-45.608556251134253</v>
      </c>
      <c r="Q5" t="s">
        <v>26</v>
      </c>
      <c r="R5" t="s">
        <v>38</v>
      </c>
      <c r="S5" t="s">
        <v>26</v>
      </c>
      <c r="T5" t="s">
        <v>39</v>
      </c>
      <c r="U5">
        <v>3.4485148245251498</v>
      </c>
      <c r="V5">
        <v>11.634835778350601</v>
      </c>
      <c r="W5" t="s">
        <v>44</v>
      </c>
      <c r="X5" t="s">
        <v>29</v>
      </c>
    </row>
    <row r="6" spans="1:24" x14ac:dyDescent="0.2">
      <c r="A6" t="s">
        <v>40</v>
      </c>
      <c r="B6" t="s">
        <v>41</v>
      </c>
      <c r="C6" t="s">
        <v>24</v>
      </c>
      <c r="D6">
        <v>0.14600999149699601</v>
      </c>
      <c r="E6">
        <v>0.130125143397093</v>
      </c>
      <c r="F6" t="s">
        <v>30</v>
      </c>
      <c r="G6">
        <v>19.3656252267754</v>
      </c>
      <c r="H6" t="s">
        <v>31</v>
      </c>
      <c r="I6" t="b">
        <v>0</v>
      </c>
      <c r="J6">
        <v>100.216240543735</v>
      </c>
      <c r="K6">
        <v>101.073383400878</v>
      </c>
      <c r="L6">
        <v>1.6532450464057999</v>
      </c>
      <c r="M6" t="s">
        <v>26</v>
      </c>
      <c r="N6" t="s">
        <v>26</v>
      </c>
      <c r="O6" t="s">
        <v>42</v>
      </c>
      <c r="P6">
        <f>-4.33594242192788 - 43.0671928754788</f>
        <v>-47.403135297406685</v>
      </c>
      <c r="Q6" t="s">
        <v>26</v>
      </c>
      <c r="R6" t="s">
        <v>32</v>
      </c>
      <c r="S6" t="s">
        <v>33</v>
      </c>
      <c r="T6" t="s">
        <v>45</v>
      </c>
      <c r="U6">
        <v>3.7423101076489802</v>
      </c>
      <c r="V6">
        <v>12.092636555460899</v>
      </c>
      <c r="W6" t="s">
        <v>44</v>
      </c>
      <c r="X6" t="s">
        <v>29</v>
      </c>
    </row>
    <row r="7" spans="1:24" x14ac:dyDescent="0.2">
      <c r="A7" t="s">
        <v>40</v>
      </c>
      <c r="B7" t="s">
        <v>41</v>
      </c>
      <c r="C7" t="s">
        <v>24</v>
      </c>
      <c r="D7">
        <v>0.17495312309741001</v>
      </c>
      <c r="E7">
        <v>9.4750211494495404E-2</v>
      </c>
      <c r="F7" t="s">
        <v>30</v>
      </c>
      <c r="G7">
        <v>20.750445475858498</v>
      </c>
      <c r="H7" t="s">
        <v>34</v>
      </c>
      <c r="I7" t="b">
        <v>0</v>
      </c>
      <c r="J7">
        <v>100.5545683189</v>
      </c>
      <c r="K7">
        <v>101.411711176042</v>
      </c>
      <c r="L7">
        <v>1.9915728215698001</v>
      </c>
      <c r="M7" t="s">
        <v>26</v>
      </c>
      <c r="N7" t="s">
        <v>26</v>
      </c>
      <c r="O7" t="s">
        <v>42</v>
      </c>
      <c r="P7">
        <f>-2.05383264970865 - 43.5547236014256</f>
        <v>-45.608556251134253</v>
      </c>
      <c r="Q7" t="s">
        <v>26</v>
      </c>
      <c r="R7" t="s">
        <v>35</v>
      </c>
      <c r="S7" t="s">
        <v>36</v>
      </c>
      <c r="T7" t="s">
        <v>46</v>
      </c>
      <c r="U7">
        <v>3.4485148245251498</v>
      </c>
      <c r="V7">
        <v>11.634835778350601</v>
      </c>
      <c r="W7" t="s">
        <v>44</v>
      </c>
      <c r="X7" t="s">
        <v>29</v>
      </c>
    </row>
    <row r="30" spans="4:4" x14ac:dyDescent="0.2">
      <c r="D30" s="1"/>
    </row>
    <row r="51" spans="4:4" x14ac:dyDescent="0.2">
      <c r="D51" s="1"/>
    </row>
  </sheetData>
  <mergeCells count="2">
    <mergeCell ref="A1:K1"/>
    <mergeCell ref="A2:K2"/>
  </mergeCells>
  <pageMargins left="0.7" right="0.7" top="0.75" bottom="0.75" header="0.3" footer="0.3"/>
  <ignoredErrors>
    <ignoredError sqref="P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225F-D3DA-C245-BFD4-0902077852FF}">
  <dimension ref="A1:X51"/>
  <sheetViews>
    <sheetView tabSelected="1" workbookViewId="0">
      <selection activeCell="E25" sqref="E25"/>
    </sheetView>
  </sheetViews>
  <sheetFormatPr baseColWidth="10" defaultColWidth="11.1640625" defaultRowHeight="16" x14ac:dyDescent="0.2"/>
  <cols>
    <col min="3" max="3" width="10.83203125" customWidth="1"/>
  </cols>
  <sheetData>
    <row r="1" spans="1:24" ht="21" x14ac:dyDescent="0.2">
      <c r="A1" s="3" t="s">
        <v>50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4" ht="85.25" customHeight="1" x14ac:dyDescent="0.2">
      <c r="A2" s="5" t="s">
        <v>47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24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30" spans="4:4" x14ac:dyDescent="0.2">
      <c r="D30" s="1"/>
    </row>
    <row r="51" spans="4:4" x14ac:dyDescent="0.2">
      <c r="D51" s="1"/>
    </row>
  </sheetData>
  <mergeCells count="2"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9a</vt:lpstr>
      <vt:lpstr>Table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2023-02-27T21:28:17Z</dcterms:created>
  <dcterms:modified xsi:type="dcterms:W3CDTF">2023-04-20T23:16:06Z</dcterms:modified>
</cp:coreProperties>
</file>