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Documents/OSUDocs/Projects/Disease_LHS/GCMP_Global_Disease/products/manuscript/supplementary_materials/"/>
    </mc:Choice>
  </mc:AlternateContent>
  <xr:revisionPtr revIDLastSave="0" documentId="13_ncr:1_{A4BCCE2F-519F-A04B-B91B-F82DDA0F197A}" xr6:coauthVersionLast="47" xr6:coauthVersionMax="47" xr10:uidLastSave="{00000000-0000-0000-0000-000000000000}"/>
  <bookViews>
    <workbookView xWindow="1160" yWindow="500" windowWidth="27640" windowHeight="15740" activeTab="1" xr2:uid="{635964DC-1275-F24E-A533-4EEDB34ABDB9}"/>
  </bookViews>
  <sheets>
    <sheet name="Table 8a" sheetId="1" r:id="rId1"/>
    <sheet name="Table 8b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6" i="1"/>
</calcChain>
</file>

<file path=xl/sharedStrings.xml><?xml version="1.0" encoding="utf-8"?>
<sst xmlns="http://schemas.openxmlformats.org/spreadsheetml/2006/main" count="160" uniqueCount="64">
  <si>
    <t>analysis_label</t>
  </si>
  <si>
    <t>x_trait</t>
  </si>
  <si>
    <t>y_trait</t>
  </si>
  <si>
    <t>R2</t>
  </si>
  <si>
    <t>p</t>
  </si>
  <si>
    <t>FDR_q</t>
  </si>
  <si>
    <t>slope</t>
  </si>
  <si>
    <t>model_name</t>
  </si>
  <si>
    <t>best_model</t>
  </si>
  <si>
    <t>AIC</t>
  </si>
  <si>
    <t>AICc</t>
  </si>
  <si>
    <t>delta_AICc</t>
  </si>
  <si>
    <t>filter_column</t>
  </si>
  <si>
    <t>filter_value</t>
  </si>
  <si>
    <t>results_dir</t>
  </si>
  <si>
    <t>x_trait_slope_95CI</t>
  </si>
  <si>
    <t>compartment</t>
  </si>
  <si>
    <t>branch_length_transformation</t>
  </si>
  <si>
    <t>estimated_parameter</t>
  </si>
  <si>
    <t>parameter_value</t>
  </si>
  <si>
    <t>intercept</t>
  </si>
  <si>
    <t>x_trait_slope_stdev</t>
  </si>
  <si>
    <t>trait_table</t>
  </si>
  <si>
    <t>tree</t>
  </si>
  <si>
    <t>BM_Lambda</t>
  </si>
  <si>
    <t>None</t>
  </si>
  <si>
    <t>lambda=ML delta=1kappa=1</t>
  </si>
  <si>
    <t>lambda</t>
  </si>
  <si>
    <t>../output/huang_roy_genus_tree.newick</t>
  </si>
  <si>
    <t>tissue</t>
  </si>
  <si>
    <t>NA (q values only calculated for best models by AIC)</t>
  </si>
  <si>
    <t>BM_Kappa</t>
  </si>
  <si>
    <t>lambda=1 delta=1kappa=ML</t>
  </si>
  <si>
    <t>kappa</t>
  </si>
  <si>
    <t>BM_Delta</t>
  </si>
  <si>
    <t>lambda=1 delta=MLkappa=1</t>
  </si>
  <si>
    <t>delta</t>
  </si>
  <si>
    <t>BM</t>
  </si>
  <si>
    <t>lambda=1 delta=1kappa=1</t>
  </si>
  <si>
    <t>All parameters fixed</t>
  </si>
  <si>
    <t>Endozoicomonas_vs_Growth_Rate_in_Non_Weedy_Corals_all_corals</t>
  </si>
  <si>
    <t>tissue_D_0__Bacteria___D_1__Proteobacteria___D_2__Gammaproteobacteria___D_3__Oceanospirillales___D_4__Endozoicomonadaceae___D_5__Endozoicomonas</t>
  </si>
  <si>
    <t>growth_rate_mm_per_year</t>
  </si>
  <si>
    <t>Weedy</t>
  </si>
  <si>
    <t>../output/PIC_results/A10a_Endozoicomonas_vs_Growth_Rate_in_Non_Weedy_Corals_all_corals/PIC_tissue_D_0__Bacteria___D_1__Proteobacteria___D_2__Gammaproteobacteria___D_3__Oceanospirillales___D_4__Endozoicomonadaceae___D_5__Endozoicomonas_vs_growth_rate_mm_per_year_Weedy_is_0/PGLS_results.tsv</t>
  </si>
  <si>
    <t>lambda : 1e-06 (95% CI NA - 0.992979224778954 )</t>
  </si>
  <si>
    <t>../output/GCMP_trait_table_with_abundances_and_adiv_and_metadata_and_growth_data_pcoa_zeros.tsv</t>
  </si>
  <si>
    <t>3.86877045908903e-05 - 0.000470520083989498</t>
  </si>
  <si>
    <t>kappa : 0.588021502602926 (95% CI NA - NA )</t>
  </si>
  <si>
    <t>delta : 1 (95% CI 0.215826104745426 - NA )</t>
  </si>
  <si>
    <t>Endozoicomonas_vs_Growth_Rate_in_Non_Weedy_Corals_with_Endozoicomonas</t>
  </si>
  <si>
    <t>../output/PIC_results/A10b_Endozoicomonas_vs_Growth_Rate_in_Non_Weedy_Corals_with_Endozoicomonas/PIC_tissue_D_0__Bacteria___D_1__Proteobacteria___D_2__Gammaproteobacteria___D_3__Oceanospirillales___D_4__Endozoicomonadaceae___D_5__Endozoicomonas_vs_growth_rate_mm_per_year_Weedy_is_0/PGLS_results.tsv</t>
  </si>
  <si>
    <t>7.26728381108874e-05 - 0.000473858044878691</t>
  </si>
  <si>
    <t>lambda : 1e-06 (95% CI NA - 0.697362774626478 )</t>
  </si>
  <si>
    <t>../output/GCMP_trait_table_with_abundances_and_adiv_and_metadata_and_growth_data.tsv</t>
  </si>
  <si>
    <t>0.000124516549467912 - 0.000453483999722157</t>
  </si>
  <si>
    <t>3.01718448016981e-05 - 0.000430223074656324</t>
  </si>
  <si>
    <t>kappa : 1e-06 (95% CI NA - 0.784265521906425 )</t>
  </si>
  <si>
    <t>delta : 1 (95% CI 0.254181787124214 - NA )</t>
  </si>
  <si>
    <t>../output/huang_roy_genus_tree.newic</t>
  </si>
  <si>
    <r>
      <t xml:space="preserve">Phylogenetic generalized least squares (PGLS) model correlations between </t>
    </r>
    <r>
      <rPr>
        <b/>
        <i/>
        <sz val="12"/>
        <color theme="1"/>
        <rFont val="Calibri"/>
        <family val="2"/>
        <scheme val="minor"/>
      </rPr>
      <t xml:space="preserve">Endozoicomonas </t>
    </r>
    <r>
      <rPr>
        <b/>
        <sz val="12"/>
        <color theme="1"/>
        <rFont val="Calibri"/>
        <family val="2"/>
        <scheme val="minor"/>
      </rPr>
      <t>and host growth rate. a)</t>
    </r>
    <r>
      <rPr>
        <sz val="12"/>
        <color theme="1"/>
        <rFont val="Calibri"/>
        <family val="2"/>
        <scheme val="minor"/>
      </rPr>
      <t xml:space="preserve"> Results generated from the PGLS analysis conducted between </t>
    </r>
    <r>
      <rPr>
        <i/>
        <sz val="12"/>
        <color theme="1"/>
        <rFont val="Calibri"/>
        <family val="2"/>
        <scheme val="minor"/>
      </rPr>
      <t xml:space="preserve">Endozoicomonas </t>
    </r>
    <r>
      <rPr>
        <sz val="12"/>
        <color theme="1"/>
        <rFont val="Calibri"/>
        <family val="2"/>
        <scheme val="minor"/>
      </rPr>
      <t>relative abundance and host growth rate across all coral genera that had growth rate data.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Four PGLS models (BM, BM_Lambda, BM_Kappa, BM_Delta) were run where parameters lambda (λ), delta (𝜹), and kappa (κ) were either set to 1 or maximum liklelihood (ML) (see Supplementary Data Table 12 for explanations of parameters). Best model designation is based on the lowest AIC score of the 4 models.</t>
    </r>
  </si>
  <si>
    <r>
      <t xml:space="preserve">Phylogenetic generalized least squares (PGLS) model correlations between </t>
    </r>
    <r>
      <rPr>
        <b/>
        <i/>
        <sz val="12"/>
        <color theme="1"/>
        <rFont val="Calibri"/>
        <family val="2"/>
        <scheme val="minor"/>
      </rPr>
      <t xml:space="preserve">Endozoicomonas </t>
    </r>
    <r>
      <rPr>
        <b/>
        <sz val="12"/>
        <color theme="1"/>
        <rFont val="Calibri"/>
        <family val="2"/>
        <scheme val="minor"/>
      </rPr>
      <t xml:space="preserve">and host growth rate across genera with </t>
    </r>
    <r>
      <rPr>
        <b/>
        <i/>
        <sz val="12"/>
        <color theme="1"/>
        <rFont val="Calibri"/>
        <family val="2"/>
        <scheme val="minor"/>
      </rPr>
      <t xml:space="preserve">Endozoicomonas </t>
    </r>
    <r>
      <rPr>
        <b/>
        <sz val="12"/>
        <color theme="1"/>
        <rFont val="Calibri"/>
        <family val="2"/>
        <scheme val="minor"/>
      </rPr>
      <t>present. b)</t>
    </r>
    <r>
      <rPr>
        <sz val="12"/>
        <color theme="1"/>
        <rFont val="Calibri"/>
        <family val="2"/>
        <scheme val="minor"/>
      </rPr>
      <t xml:space="preserve"> Results generated from the PGLS analysis conducted between </t>
    </r>
    <r>
      <rPr>
        <i/>
        <sz val="12"/>
        <color theme="1"/>
        <rFont val="Calibri"/>
        <family val="2"/>
        <scheme val="minor"/>
      </rPr>
      <t xml:space="preserve">Endozoicomonas </t>
    </r>
    <r>
      <rPr>
        <sz val="12"/>
        <color theme="1"/>
        <rFont val="Calibri"/>
        <family val="2"/>
        <scheme val="minor"/>
      </rPr>
      <t xml:space="preserve">relative abundance and host growth rate across only the coral genera that had both </t>
    </r>
    <r>
      <rPr>
        <i/>
        <sz val="12"/>
        <color theme="1"/>
        <rFont val="Calibri"/>
        <family val="2"/>
        <scheme val="minor"/>
      </rPr>
      <t xml:space="preserve">Endozoicomonas </t>
    </r>
    <r>
      <rPr>
        <sz val="12"/>
        <color theme="1"/>
        <rFont val="Calibri"/>
        <family val="2"/>
        <scheme val="minor"/>
      </rPr>
      <t>present and growth rate data. Four PGLS models (BM, BM_Lambda, BM_Kappa, BM_Delta) were run where parameters lambda (λ), delta (𝜹), and kappa (κ) were either set to 1 or maximum liklelihood (ML) (see Supplementary Data Table 12 for explanations of parameters). Best model designation is based on the lowest AIC score of the 4 models.</t>
    </r>
  </si>
  <si>
    <t>Supplementary Data Table 8a.</t>
  </si>
  <si>
    <t>Supplementary Data Table 8b.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</si>
</sst>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24292F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6" fillId="0" borderId="0" xfId="0" applyFont="1"/>
    <xf numFmtId="0" fontId="7" fillId="0" borderId="0" xfId="0" applyFont="1"/>
    <xf numFmtId="11" fontId="6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C3E0-6C45-264B-AC77-3286BEF35D46}">
  <dimension ref="A1:X51"/>
  <sheetViews>
    <sheetView workbookViewId="0">
      <selection sqref="A1:K1"/>
    </sheetView>
  </sheetViews>
  <sheetFormatPr baseColWidth="10" defaultColWidth="11.1640625" defaultRowHeight="16" x14ac:dyDescent="0.2"/>
  <cols>
    <col min="3" max="3" width="10.83203125" customWidth="1"/>
  </cols>
  <sheetData>
    <row r="1" spans="1:24" ht="21" x14ac:dyDescent="0.2">
      <c r="A1" s="6" t="s">
        <v>62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24" ht="122" customHeight="1" x14ac:dyDescent="0.2">
      <c r="A2" s="8" t="s">
        <v>60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24" s="2" customForma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1:24" s="4" customFormat="1" x14ac:dyDescent="0.2">
      <c r="A4" s="3" t="s">
        <v>40</v>
      </c>
      <c r="B4" s="3" t="s">
        <v>41</v>
      </c>
      <c r="C4" s="3" t="s">
        <v>42</v>
      </c>
      <c r="D4" s="3">
        <v>5.5590233746373403E-2</v>
      </c>
      <c r="E4" s="3">
        <v>0.41709037944796001</v>
      </c>
      <c r="F4" s="3">
        <v>0.41709037944796001</v>
      </c>
      <c r="G4" s="3">
        <v>1.4546312843819999E-4</v>
      </c>
      <c r="H4" s="3" t="s">
        <v>24</v>
      </c>
      <c r="I4" s="3" t="b">
        <v>1</v>
      </c>
      <c r="J4" s="3">
        <v>-29.465614444773099</v>
      </c>
      <c r="K4" s="3">
        <v>-28.374705353864002</v>
      </c>
      <c r="L4" s="3">
        <v>0</v>
      </c>
      <c r="M4" s="3" t="s">
        <v>43</v>
      </c>
      <c r="N4" s="3">
        <v>0</v>
      </c>
      <c r="O4" s="3" t="s">
        <v>44</v>
      </c>
      <c r="P4" s="3">
        <f>-0.00019377085853722 - 0.000484697115413667</f>
        <v>-6.7846797395088704E-4</v>
      </c>
      <c r="Q4" s="3" t="s">
        <v>29</v>
      </c>
      <c r="R4" s="3" t="s">
        <v>26</v>
      </c>
      <c r="S4" s="3" t="s">
        <v>27</v>
      </c>
      <c r="T4" s="3" t="s">
        <v>45</v>
      </c>
      <c r="U4" s="3">
        <v>0.113831360107275</v>
      </c>
      <c r="V4" s="3">
        <v>1.730785647833E-4</v>
      </c>
      <c r="W4" s="3" t="s">
        <v>46</v>
      </c>
      <c r="X4" s="3" t="s">
        <v>28</v>
      </c>
    </row>
    <row r="5" spans="1:24" s="4" customFormat="1" x14ac:dyDescent="0.2">
      <c r="A5" s="3" t="s">
        <v>40</v>
      </c>
      <c r="B5" s="3" t="s">
        <v>41</v>
      </c>
      <c r="C5" s="3" t="s">
        <v>42</v>
      </c>
      <c r="D5" s="3">
        <v>0.30802254797011103</v>
      </c>
      <c r="E5" s="3">
        <v>3.9391085772142502E-2</v>
      </c>
      <c r="F5" s="3" t="s">
        <v>30</v>
      </c>
      <c r="G5" s="3">
        <v>2.5460389429009998E-4</v>
      </c>
      <c r="H5" s="3" t="s">
        <v>37</v>
      </c>
      <c r="I5" s="3" t="b">
        <v>0</v>
      </c>
      <c r="J5" s="3">
        <v>-25.497292717376698</v>
      </c>
      <c r="K5" s="3">
        <v>-24.406383626467601</v>
      </c>
      <c r="L5" s="3">
        <v>3.9683217273964</v>
      </c>
      <c r="M5" s="3" t="s">
        <v>43</v>
      </c>
      <c r="N5" s="3">
        <v>0</v>
      </c>
      <c r="O5" s="3" t="s">
        <v>44</v>
      </c>
      <c r="P5" s="3" t="s">
        <v>47</v>
      </c>
      <c r="Q5" s="3" t="s">
        <v>29</v>
      </c>
      <c r="R5" s="3" t="s">
        <v>38</v>
      </c>
      <c r="S5" s="3" t="s">
        <v>25</v>
      </c>
      <c r="T5" s="3" t="s">
        <v>39</v>
      </c>
      <c r="U5" s="3">
        <v>9.4212466741172396E-2</v>
      </c>
      <c r="V5" s="3">
        <v>1.1016132127509999E-4</v>
      </c>
      <c r="W5" s="3" t="s">
        <v>46</v>
      </c>
      <c r="X5" s="3" t="s">
        <v>28</v>
      </c>
    </row>
    <row r="6" spans="1:24" s="4" customFormat="1" x14ac:dyDescent="0.2">
      <c r="A6" s="3" t="s">
        <v>40</v>
      </c>
      <c r="B6" s="3" t="s">
        <v>41</v>
      </c>
      <c r="C6" s="3" t="s">
        <v>42</v>
      </c>
      <c r="D6" s="3">
        <v>0.19536720963791901</v>
      </c>
      <c r="E6" s="3">
        <v>0.113553306065245</v>
      </c>
      <c r="F6" s="3" t="s">
        <v>30</v>
      </c>
      <c r="G6" s="3">
        <v>2.2231900812399999E-4</v>
      </c>
      <c r="H6" s="3" t="s">
        <v>31</v>
      </c>
      <c r="I6" s="3" t="b">
        <v>0</v>
      </c>
      <c r="J6" s="3">
        <v>-26.3603903390146</v>
      </c>
      <c r="K6" s="3">
        <v>-25.2694812481055</v>
      </c>
      <c r="L6" s="3">
        <v>3.1052241057584999</v>
      </c>
      <c r="M6" s="3" t="s">
        <v>43</v>
      </c>
      <c r="N6" s="3">
        <v>0</v>
      </c>
      <c r="O6" s="3" t="s">
        <v>44</v>
      </c>
      <c r="P6" s="3">
        <f>-0.0000329599808287611 - 0.000477597997076785</f>
        <v>-5.1055797790554606E-4</v>
      </c>
      <c r="Q6" s="3" t="s">
        <v>29</v>
      </c>
      <c r="R6" s="3" t="s">
        <v>32</v>
      </c>
      <c r="S6" s="3" t="s">
        <v>33</v>
      </c>
      <c r="T6" s="3" t="s">
        <v>48</v>
      </c>
      <c r="U6" s="3">
        <v>9.1286043347603096E-2</v>
      </c>
      <c r="V6" s="3">
        <v>1.302443821187E-4</v>
      </c>
      <c r="W6" s="3" t="s">
        <v>46</v>
      </c>
      <c r="X6" s="3" t="s">
        <v>28</v>
      </c>
    </row>
    <row r="7" spans="1:24" s="4" customFormat="1" x14ac:dyDescent="0.2">
      <c r="A7" s="3" t="s">
        <v>40</v>
      </c>
      <c r="B7" s="3" t="s">
        <v>41</v>
      </c>
      <c r="C7" s="3" t="s">
        <v>42</v>
      </c>
      <c r="D7" s="3">
        <v>0.30802254797011103</v>
      </c>
      <c r="E7" s="3">
        <v>3.9391085772142502E-2</v>
      </c>
      <c r="F7" s="3" t="s">
        <v>30</v>
      </c>
      <c r="G7" s="3">
        <v>2.5460389429009998E-4</v>
      </c>
      <c r="H7" s="3" t="s">
        <v>34</v>
      </c>
      <c r="I7" s="3" t="b">
        <v>0</v>
      </c>
      <c r="J7" s="3">
        <v>-25.497292717376698</v>
      </c>
      <c r="K7" s="3">
        <v>-24.406383626467601</v>
      </c>
      <c r="L7" s="3">
        <v>3.9683217273964</v>
      </c>
      <c r="M7" s="3" t="s">
        <v>43</v>
      </c>
      <c r="N7" s="3">
        <v>0</v>
      </c>
      <c r="O7" s="3" t="s">
        <v>44</v>
      </c>
      <c r="P7" s="3" t="s">
        <v>47</v>
      </c>
      <c r="Q7" s="3" t="s">
        <v>29</v>
      </c>
      <c r="R7" s="3" t="s">
        <v>35</v>
      </c>
      <c r="S7" s="3" t="s">
        <v>36</v>
      </c>
      <c r="T7" s="3" t="s">
        <v>49</v>
      </c>
      <c r="U7" s="3">
        <v>9.4212466741172396E-2</v>
      </c>
      <c r="V7" s="3">
        <v>1.1016132127509999E-4</v>
      </c>
      <c r="W7" s="3" t="s">
        <v>46</v>
      </c>
      <c r="X7" s="3" t="s">
        <v>28</v>
      </c>
    </row>
    <row r="30" spans="4:4" x14ac:dyDescent="0.2">
      <c r="D30" s="1"/>
    </row>
    <row r="51" spans="4:4" x14ac:dyDescent="0.2">
      <c r="D51" s="1"/>
    </row>
  </sheetData>
  <mergeCells count="2">
    <mergeCell ref="A1:K1"/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225F-D3DA-C245-BFD4-0902077852FF}">
  <dimension ref="A1:AA51"/>
  <sheetViews>
    <sheetView tabSelected="1" workbookViewId="0">
      <selection activeCell="E19" sqref="E19"/>
    </sheetView>
  </sheetViews>
  <sheetFormatPr baseColWidth="10" defaultColWidth="11.1640625" defaultRowHeight="16" x14ac:dyDescent="0.2"/>
  <cols>
    <col min="3" max="3" width="10.83203125" customWidth="1"/>
  </cols>
  <sheetData>
    <row r="1" spans="1:27" ht="21" x14ac:dyDescent="0.2">
      <c r="A1" s="6" t="s">
        <v>63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27" ht="122" customHeight="1" x14ac:dyDescent="0.2">
      <c r="A2" s="8" t="s">
        <v>61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pans="1:27" s="2" customFormat="1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1:27" x14ac:dyDescent="0.2">
      <c r="A4" s="3" t="s">
        <v>50</v>
      </c>
      <c r="B4" s="3" t="s">
        <v>41</v>
      </c>
      <c r="C4" s="3" t="s">
        <v>42</v>
      </c>
      <c r="D4" s="3">
        <v>0.41620769393067503</v>
      </c>
      <c r="E4" s="3">
        <v>2.3488926078992299E-2</v>
      </c>
      <c r="F4" s="3">
        <v>2.3488926078992299E-2</v>
      </c>
      <c r="G4" s="3">
        <v>2.7326544149469998E-4</v>
      </c>
      <c r="H4" s="3" t="s">
        <v>24</v>
      </c>
      <c r="I4" s="3" t="b">
        <v>1</v>
      </c>
      <c r="J4" s="3">
        <v>-38.486706375810797</v>
      </c>
      <c r="K4" s="3">
        <v>-37.153373042477398</v>
      </c>
      <c r="L4" s="3">
        <v>0</v>
      </c>
      <c r="M4" s="3" t="s">
        <v>43</v>
      </c>
      <c r="N4" s="3">
        <v>0</v>
      </c>
      <c r="O4" s="3" t="s">
        <v>51</v>
      </c>
      <c r="P4" s="3" t="s">
        <v>52</v>
      </c>
      <c r="Q4" s="3" t="s">
        <v>29</v>
      </c>
      <c r="R4" s="3" t="s">
        <v>26</v>
      </c>
      <c r="S4" s="3" t="s">
        <v>27</v>
      </c>
      <c r="T4" s="3" t="s">
        <v>53</v>
      </c>
      <c r="U4" s="3">
        <v>7.9494585326948697E-2</v>
      </c>
      <c r="V4" s="3">
        <v>1.023431649917E-4</v>
      </c>
      <c r="W4" s="3" t="s">
        <v>54</v>
      </c>
      <c r="X4" s="3" t="s">
        <v>28</v>
      </c>
      <c r="Y4" s="4"/>
      <c r="Z4" s="4"/>
      <c r="AA4" s="4"/>
    </row>
    <row r="5" spans="1:27" x14ac:dyDescent="0.2">
      <c r="A5" s="3" t="s">
        <v>50</v>
      </c>
      <c r="B5" s="3" t="s">
        <v>41</v>
      </c>
      <c r="C5" s="3" t="s">
        <v>42</v>
      </c>
      <c r="D5" s="3">
        <v>0.54253094202679497</v>
      </c>
      <c r="E5" s="3">
        <v>6.2917550868317003E-3</v>
      </c>
      <c r="F5" s="3" t="s">
        <v>30</v>
      </c>
      <c r="G5" s="3">
        <v>2.8900027459499998E-4</v>
      </c>
      <c r="H5" s="3" t="s">
        <v>37</v>
      </c>
      <c r="I5" s="3" t="b">
        <v>0</v>
      </c>
      <c r="J5" s="3">
        <v>-28.3987531697246</v>
      </c>
      <c r="K5" s="3">
        <v>-27.0654198363913</v>
      </c>
      <c r="L5" s="3">
        <v>10.087953206086</v>
      </c>
      <c r="M5" s="3" t="s">
        <v>43</v>
      </c>
      <c r="N5" s="3">
        <v>0</v>
      </c>
      <c r="O5" s="3" t="s">
        <v>51</v>
      </c>
      <c r="P5" s="3" t="s">
        <v>55</v>
      </c>
      <c r="Q5" s="3" t="s">
        <v>29</v>
      </c>
      <c r="R5" s="3" t="s">
        <v>38</v>
      </c>
      <c r="S5" s="3" t="s">
        <v>25</v>
      </c>
      <c r="T5" s="3" t="s">
        <v>39</v>
      </c>
      <c r="U5" s="3">
        <v>7.0142314956559898E-2</v>
      </c>
      <c r="V5" s="5">
        <v>8.3920267922001204E-5</v>
      </c>
      <c r="W5" s="3" t="s">
        <v>54</v>
      </c>
      <c r="X5" s="3" t="s">
        <v>28</v>
      </c>
      <c r="Y5" s="4"/>
      <c r="Z5" s="4"/>
      <c r="AA5" s="4"/>
    </row>
    <row r="6" spans="1:27" x14ac:dyDescent="0.2">
      <c r="A6" s="3" t="s">
        <v>50</v>
      </c>
      <c r="B6" s="3" t="s">
        <v>41</v>
      </c>
      <c r="C6" s="3" t="s">
        <v>42</v>
      </c>
      <c r="D6" s="3">
        <v>0.337218990570545</v>
      </c>
      <c r="E6" s="3">
        <v>4.7720017980274997E-2</v>
      </c>
      <c r="F6" s="3" t="s">
        <v>30</v>
      </c>
      <c r="G6" s="3">
        <v>2.30197459729E-4</v>
      </c>
      <c r="H6" s="3" t="s">
        <v>31</v>
      </c>
      <c r="I6" s="3" t="b">
        <v>0</v>
      </c>
      <c r="J6" s="3">
        <v>-34.483107249460502</v>
      </c>
      <c r="K6" s="3">
        <v>-33.149773916127103</v>
      </c>
      <c r="L6" s="3">
        <v>4.0035991263502897</v>
      </c>
      <c r="M6" s="3" t="s">
        <v>43</v>
      </c>
      <c r="N6" s="3">
        <v>0</v>
      </c>
      <c r="O6" s="3" t="s">
        <v>51</v>
      </c>
      <c r="P6" s="3" t="s">
        <v>56</v>
      </c>
      <c r="Q6" s="3" t="s">
        <v>29</v>
      </c>
      <c r="R6" s="3" t="s">
        <v>32</v>
      </c>
      <c r="S6" s="3" t="s">
        <v>33</v>
      </c>
      <c r="T6" s="3" t="s">
        <v>57</v>
      </c>
      <c r="U6" s="3">
        <v>7.2400592666699806E-2</v>
      </c>
      <c r="V6" s="3">
        <v>1.020538851669E-4</v>
      </c>
      <c r="W6" s="3" t="s">
        <v>54</v>
      </c>
      <c r="X6" s="3" t="s">
        <v>28</v>
      </c>
      <c r="Y6" s="4"/>
      <c r="Z6" s="4"/>
      <c r="AA6" s="4"/>
    </row>
    <row r="7" spans="1:27" x14ac:dyDescent="0.2">
      <c r="A7" s="3" t="s">
        <v>50</v>
      </c>
      <c r="B7" s="3" t="s">
        <v>41</v>
      </c>
      <c r="C7" s="3" t="s">
        <v>42</v>
      </c>
      <c r="D7" s="3">
        <v>0.54253094202679497</v>
      </c>
      <c r="E7" s="3">
        <v>6.2917550868317003E-3</v>
      </c>
      <c r="F7" s="3" t="s">
        <v>30</v>
      </c>
      <c r="G7" s="3">
        <v>2.8900027459499998E-4</v>
      </c>
      <c r="H7" s="3" t="s">
        <v>34</v>
      </c>
      <c r="I7" s="3" t="b">
        <v>0</v>
      </c>
      <c r="J7" s="3">
        <v>-28.3987531697246</v>
      </c>
      <c r="K7" s="3">
        <v>-27.0654198363913</v>
      </c>
      <c r="L7" s="3">
        <v>10.087953206086</v>
      </c>
      <c r="M7" s="3" t="s">
        <v>43</v>
      </c>
      <c r="N7" s="3">
        <v>0</v>
      </c>
      <c r="O7" s="3" t="s">
        <v>51</v>
      </c>
      <c r="P7" s="3" t="s">
        <v>55</v>
      </c>
      <c r="Q7" s="3" t="s">
        <v>29</v>
      </c>
      <c r="R7" s="3" t="s">
        <v>35</v>
      </c>
      <c r="S7" s="3" t="s">
        <v>36</v>
      </c>
      <c r="T7" s="3" t="s">
        <v>58</v>
      </c>
      <c r="U7" s="3">
        <v>7.0142314956559898E-2</v>
      </c>
      <c r="V7" s="5">
        <v>8.3920267922001204E-5</v>
      </c>
      <c r="W7" s="3" t="s">
        <v>54</v>
      </c>
      <c r="X7" s="3" t="s">
        <v>59</v>
      </c>
      <c r="Y7" s="4"/>
      <c r="Z7" s="4"/>
      <c r="AA7" s="4"/>
    </row>
    <row r="30" spans="4:4" x14ac:dyDescent="0.2">
      <c r="D30" s="1"/>
    </row>
    <row r="51" spans="4:4" x14ac:dyDescent="0.2">
      <c r="D51" s="1"/>
    </row>
  </sheetData>
  <mergeCells count="2">
    <mergeCell ref="A1:K1"/>
    <mergeCell ref="A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8a</vt:lpstr>
      <vt:lpstr>Table 8b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2023-02-27T21:28:17Z</dcterms:created>
  <dcterms:modified xsi:type="dcterms:W3CDTF">2023-04-20T23:15:30Z</dcterms:modified>
</cp:coreProperties>
</file>